
<file path=[Content_Types].xml><?xml version="1.0" encoding="utf-8"?>
<Types xmlns="http://schemas.openxmlformats.org/package/2006/content-types">
  <Default Extension="bin" ContentType="application/vnd.ms-office.activeX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comments1.xml" ContentType="application/vnd.openxmlformats-officedocument.spreadsheetml.comments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StimaVantaggioEconomico" sheetId="1" r:id="rId1"/>
    <sheet name="IrraggiamentoMedioAnnuo" sheetId="2" state="hidden" r:id="rId2"/>
    <sheet name="COD_REG_PROV" sheetId="4" state="hidden" r:id="rId3"/>
    <sheet name="Mappa" sheetId="3" r:id="rId4"/>
  </sheets>
  <definedNames>
    <definedName name="_xlnm._FilterDatabase" localSheetId="2" hidden="1">COD_REG_PROV!$B$1:$B$114</definedName>
    <definedName name="_xlnm.Print_Area" localSheetId="2">COD_REG_PROV!$A$2:$E$111</definedName>
    <definedName name="_xlnm.Print_Titles" localSheetId="2">COD_REG_PROV!$1:$1</definedName>
  </definedNames>
  <calcPr calcId="145621"/>
</workbook>
</file>

<file path=xl/calcChain.xml><?xml version="1.0" encoding="utf-8"?>
<calcChain xmlns="http://schemas.openxmlformats.org/spreadsheetml/2006/main">
  <c r="B15" i="1" l="1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B9" i="1"/>
  <c r="B11" i="1" s="1"/>
  <c r="B15" i="2"/>
  <c r="D1478" i="2"/>
  <c r="D1438" i="2"/>
  <c r="D1356" i="2"/>
  <c r="D1125" i="2"/>
  <c r="D1011" i="2"/>
  <c r="D1003" i="2"/>
  <c r="D982" i="2"/>
  <c r="D701" i="2"/>
  <c r="D697" i="2"/>
  <c r="D365" i="2"/>
  <c r="D203" i="2"/>
  <c r="D86" i="2"/>
  <c r="D46" i="2"/>
  <c r="D1487" i="2"/>
  <c r="D993" i="2"/>
  <c r="D863" i="2"/>
  <c r="D1508" i="2"/>
  <c r="D1419" i="2"/>
  <c r="D994" i="2"/>
  <c r="D976" i="2"/>
  <c r="D771" i="2"/>
  <c r="D709" i="2"/>
  <c r="D528" i="2"/>
  <c r="D176" i="2"/>
  <c r="D1605" i="2"/>
  <c r="D1600" i="2"/>
  <c r="D1420" i="2"/>
  <c r="D1407" i="2"/>
  <c r="D1399" i="2"/>
  <c r="D1395" i="2"/>
  <c r="D1381" i="2"/>
  <c r="D1334" i="2"/>
  <c r="D1306" i="2"/>
  <c r="D1302" i="2"/>
  <c r="D1261" i="2"/>
  <c r="D1240" i="2"/>
  <c r="D1152" i="2"/>
  <c r="D1146" i="2"/>
  <c r="D1129" i="2"/>
  <c r="D876" i="2"/>
  <c r="D789" i="2"/>
  <c r="D682" i="2"/>
  <c r="D679" i="2"/>
  <c r="D646" i="2"/>
  <c r="D527" i="2"/>
  <c r="D524" i="2"/>
  <c r="D519" i="2"/>
  <c r="D287" i="2"/>
  <c r="D280" i="2"/>
  <c r="D271" i="2"/>
  <c r="D218" i="2"/>
  <c r="D96" i="2"/>
  <c r="D1552" i="2"/>
  <c r="D1514" i="2"/>
  <c r="D1233" i="2"/>
  <c r="D1058" i="2"/>
  <c r="D1038" i="2"/>
  <c r="D1033" i="2"/>
  <c r="D1012" i="2"/>
  <c r="D820" i="2"/>
  <c r="D803" i="2"/>
  <c r="D539" i="2"/>
  <c r="D367" i="2"/>
  <c r="D350" i="2"/>
  <c r="D248" i="2"/>
  <c r="D223" i="2"/>
  <c r="D42" i="2"/>
  <c r="D1439" i="2"/>
  <c r="D1421" i="2"/>
  <c r="D1215" i="2"/>
  <c r="D1142" i="2"/>
  <c r="D1022" i="2"/>
  <c r="D1013" i="2"/>
  <c r="D966" i="2"/>
  <c r="D829" i="2"/>
  <c r="D734" i="2"/>
  <c r="D596" i="2"/>
  <c r="D574" i="2"/>
  <c r="D286" i="2"/>
  <c r="D260" i="2"/>
  <c r="D111" i="2"/>
  <c r="D102" i="2"/>
  <c r="D1617" i="2"/>
  <c r="D1373" i="2"/>
  <c r="D1313" i="2"/>
  <c r="D1157" i="2"/>
  <c r="D1133" i="2"/>
  <c r="D860" i="2"/>
  <c r="D695" i="2"/>
  <c r="D470" i="2"/>
  <c r="D422" i="2"/>
  <c r="D6" i="2"/>
  <c r="D1599" i="2"/>
  <c r="D1490" i="2"/>
  <c r="D1483" i="2"/>
  <c r="D1277" i="2"/>
  <c r="D1144" i="2"/>
  <c r="D1060" i="2"/>
  <c r="D1039" i="2"/>
  <c r="D1024" i="2"/>
  <c r="D874" i="2"/>
  <c r="D856" i="2"/>
  <c r="D800" i="2"/>
  <c r="D737" i="2"/>
  <c r="D617" i="2"/>
  <c r="D489" i="2"/>
  <c r="D402" i="2"/>
  <c r="D394" i="2"/>
  <c r="D341" i="2"/>
  <c r="D285" i="2"/>
  <c r="D267" i="2"/>
  <c r="D250" i="2"/>
  <c r="D213" i="2"/>
  <c r="D165" i="2"/>
  <c r="D152" i="2"/>
  <c r="D121" i="2"/>
  <c r="D115" i="2"/>
  <c r="D1604" i="2"/>
  <c r="D1510" i="2"/>
  <c r="D1482" i="2"/>
  <c r="D1467" i="2"/>
  <c r="D1346" i="2"/>
  <c r="D1326" i="2"/>
  <c r="D1324" i="2"/>
  <c r="D1206" i="2"/>
  <c r="D1042" i="2"/>
  <c r="D858" i="2"/>
  <c r="D847" i="2"/>
  <c r="D844" i="2"/>
  <c r="D748" i="2"/>
  <c r="D270" i="2"/>
  <c r="D124" i="2"/>
  <c r="D14" i="2"/>
  <c r="D1607" i="2"/>
  <c r="D1556" i="2"/>
  <c r="D1538" i="2"/>
  <c r="D1166" i="2"/>
  <c r="D1068" i="2"/>
  <c r="D1064" i="2"/>
  <c r="D949" i="2"/>
  <c r="D735" i="2"/>
  <c r="D534" i="2"/>
  <c r="D399" i="2"/>
  <c r="D382" i="2"/>
  <c r="D131" i="2"/>
  <c r="D28" i="2"/>
  <c r="D21" i="2"/>
  <c r="D1624" i="2"/>
  <c r="D1619" i="2"/>
  <c r="D1520" i="2"/>
  <c r="D1375" i="2"/>
  <c r="D1327" i="2"/>
  <c r="D1271" i="2"/>
  <c r="D1186" i="2"/>
  <c r="D1159" i="2"/>
  <c r="D1158" i="2"/>
  <c r="D1041" i="2"/>
  <c r="D1020" i="2"/>
  <c r="D857" i="2"/>
  <c r="D853" i="2"/>
  <c r="D848" i="2"/>
  <c r="D810" i="2"/>
  <c r="D746" i="2"/>
  <c r="D657" i="2"/>
  <c r="D653" i="2"/>
  <c r="D633" i="2"/>
  <c r="D380" i="2"/>
  <c r="D332" i="2"/>
  <c r="D230" i="2"/>
  <c r="D195" i="2"/>
  <c r="D148" i="2"/>
  <c r="D141" i="2"/>
  <c r="D18" i="2"/>
  <c r="D11" i="2"/>
  <c r="D10" i="2"/>
  <c r="D9" i="2"/>
  <c r="D8" i="2"/>
  <c r="D1429" i="2"/>
  <c r="D1394" i="2"/>
  <c r="D1312" i="2"/>
  <c r="D1249" i="2"/>
  <c r="D1180" i="2"/>
  <c r="D951" i="2"/>
  <c r="D938" i="2"/>
  <c r="D821" i="2"/>
  <c r="D627" i="2"/>
  <c r="D231" i="2"/>
  <c r="D212" i="2"/>
  <c r="D1412" i="2"/>
  <c r="D1372" i="2"/>
  <c r="D1347" i="2"/>
  <c r="D1316" i="2"/>
  <c r="D1268" i="2"/>
  <c r="D1241" i="2"/>
  <c r="D1176" i="2"/>
  <c r="D1161" i="2"/>
  <c r="D1156" i="2"/>
  <c r="D1154" i="2"/>
  <c r="D1120" i="2"/>
  <c r="D1027" i="2"/>
  <c r="D942" i="2"/>
  <c r="D833" i="2"/>
  <c r="D743" i="2"/>
  <c r="D552" i="2"/>
  <c r="D384" i="2"/>
  <c r="D366" i="2"/>
  <c r="D259" i="2"/>
  <c r="D247" i="2"/>
  <c r="D229" i="2"/>
  <c r="D156" i="2"/>
  <c r="D70" i="2"/>
  <c r="D44" i="2"/>
  <c r="D25" i="2"/>
  <c r="D1585" i="2"/>
  <c r="D1539" i="2"/>
  <c r="D1392" i="2"/>
  <c r="D1083" i="2"/>
  <c r="D950" i="2"/>
  <c r="D564" i="2"/>
  <c r="D1598" i="2"/>
  <c r="D1472" i="2"/>
  <c r="D1413" i="2"/>
  <c r="D1374" i="2"/>
  <c r="D1211" i="2"/>
  <c r="D1193" i="2"/>
  <c r="D1168" i="2"/>
  <c r="D1093" i="2"/>
  <c r="D1029" i="2"/>
  <c r="D989" i="2"/>
  <c r="D931" i="2"/>
  <c r="D888" i="2"/>
  <c r="D831" i="2"/>
  <c r="D754" i="2"/>
  <c r="D639" i="2"/>
  <c r="D638" i="2"/>
  <c r="D448" i="2"/>
  <c r="D437" i="2"/>
  <c r="D385" i="2"/>
  <c r="D180" i="2"/>
  <c r="D117" i="2"/>
  <c r="D1456" i="2"/>
  <c r="D1195" i="2"/>
  <c r="D1057" i="2"/>
  <c r="D843" i="2"/>
  <c r="D694" i="2"/>
  <c r="D516" i="2"/>
  <c r="D511" i="2"/>
  <c r="D440" i="2"/>
  <c r="D439" i="2"/>
  <c r="D1440" i="2"/>
  <c r="D1400" i="2"/>
  <c r="D1382" i="2"/>
  <c r="D956" i="2"/>
  <c r="D706" i="2"/>
  <c r="D672" i="2"/>
  <c r="D641" i="2"/>
  <c r="D424" i="2"/>
  <c r="D381" i="2"/>
  <c r="D179" i="2"/>
  <c r="D167" i="2"/>
  <c r="D1517" i="2"/>
  <c r="D1488" i="2"/>
  <c r="D1443" i="2"/>
  <c r="D1442" i="2"/>
  <c r="D1366" i="2"/>
  <c r="D1283" i="2"/>
  <c r="D1280" i="2"/>
  <c r="D1269" i="2"/>
  <c r="D1216" i="2"/>
  <c r="D1202" i="2"/>
  <c r="D1201" i="2"/>
  <c r="D1171" i="2"/>
  <c r="D1136" i="2"/>
  <c r="D1034" i="2"/>
  <c r="D882" i="2"/>
  <c r="D769" i="2"/>
  <c r="D758" i="2"/>
  <c r="D602" i="2"/>
  <c r="D510" i="2"/>
  <c r="D499" i="2"/>
  <c r="D487" i="2"/>
  <c r="D418" i="2"/>
  <c r="D379" i="2"/>
  <c r="D378" i="2"/>
  <c r="D321" i="2"/>
  <c r="D284" i="2"/>
  <c r="D154" i="2"/>
  <c r="D142" i="2"/>
  <c r="D53" i="2"/>
  <c r="D16" i="2"/>
  <c r="D1573" i="2"/>
  <c r="D1495" i="2"/>
  <c r="D1386" i="2"/>
  <c r="D1336" i="2"/>
  <c r="D1185" i="2"/>
  <c r="D1130" i="2"/>
  <c r="D1066" i="2"/>
  <c r="D1021" i="2"/>
  <c r="D937" i="2"/>
  <c r="D867" i="2"/>
  <c r="D828" i="2"/>
  <c r="D805" i="2"/>
  <c r="D792" i="2"/>
  <c r="D722" i="2"/>
  <c r="D720" i="2"/>
  <c r="D719" i="2"/>
  <c r="D630" i="2"/>
  <c r="D110" i="2"/>
  <c r="D1541" i="2"/>
  <c r="D1530" i="2"/>
  <c r="D1452" i="2"/>
  <c r="D1097" i="2"/>
  <c r="D1091" i="2"/>
  <c r="D1080" i="2"/>
  <c r="D968" i="2"/>
  <c r="D915" i="2"/>
  <c r="D879" i="2"/>
  <c r="D817" i="2"/>
  <c r="D688" i="2"/>
  <c r="D655" i="2"/>
  <c r="D558" i="2"/>
  <c r="D145" i="2"/>
  <c r="D1468" i="2"/>
  <c r="D1360" i="2"/>
  <c r="D1287" i="2"/>
  <c r="D1267" i="2"/>
  <c r="D1147" i="2"/>
  <c r="D1019" i="2"/>
  <c r="D933" i="2"/>
  <c r="D814" i="2"/>
  <c r="D809" i="2"/>
  <c r="D807" i="2"/>
  <c r="D782" i="2"/>
  <c r="D751" i="2"/>
  <c r="D715" i="2"/>
  <c r="D664" i="2"/>
  <c r="D636" i="2"/>
  <c r="D509" i="2"/>
  <c r="D354" i="2"/>
  <c r="D106" i="2"/>
  <c r="D1568" i="2"/>
  <c r="D1544" i="2"/>
  <c r="D1531" i="2"/>
  <c r="D1523" i="2"/>
  <c r="D1476" i="2"/>
  <c r="D1473" i="2"/>
  <c r="D1460" i="2"/>
  <c r="D1450" i="2"/>
  <c r="D1376" i="2"/>
  <c r="D1310" i="2"/>
  <c r="D1225" i="2"/>
  <c r="D1141" i="2"/>
  <c r="D1085" i="2"/>
  <c r="D1036" i="2"/>
  <c r="D1008" i="2"/>
  <c r="D940" i="2"/>
  <c r="D911" i="2"/>
  <c r="D827" i="2"/>
  <c r="D818" i="2"/>
  <c r="D775" i="2"/>
  <c r="D741" i="2"/>
  <c r="D736" i="2"/>
  <c r="D725" i="2"/>
  <c r="D613" i="2"/>
  <c r="D609" i="2"/>
  <c r="D608" i="2"/>
  <c r="D607" i="2"/>
  <c r="D479" i="2"/>
  <c r="D312" i="2"/>
  <c r="D289" i="2"/>
  <c r="D243" i="2"/>
  <c r="D57" i="2"/>
  <c r="D1589" i="2"/>
  <c r="D1587" i="2"/>
  <c r="D1537" i="2"/>
  <c r="D1534" i="2"/>
  <c r="D1506" i="2"/>
  <c r="D1453" i="2"/>
  <c r="D1393" i="2"/>
  <c r="D1309" i="2"/>
  <c r="D1301" i="2"/>
  <c r="D1284" i="2"/>
  <c r="D1273" i="2"/>
  <c r="D1260" i="2"/>
  <c r="D996" i="2"/>
  <c r="D887" i="2"/>
  <c r="D819" i="2"/>
  <c r="D797" i="2"/>
  <c r="D784" i="2"/>
  <c r="D763" i="2"/>
  <c r="D739" i="2"/>
  <c r="D575" i="2"/>
  <c r="D404" i="2"/>
  <c r="D277" i="2"/>
  <c r="D219" i="2"/>
  <c r="D92" i="2"/>
  <c r="D67" i="2"/>
  <c r="D1596" i="2"/>
  <c r="D1505" i="2"/>
  <c r="D1305" i="2"/>
  <c r="D1296" i="2"/>
  <c r="D1293" i="2"/>
  <c r="D1290" i="2"/>
  <c r="D1007" i="2"/>
  <c r="D992" i="2"/>
  <c r="D841" i="2"/>
  <c r="D716" i="2"/>
  <c r="D595" i="2"/>
  <c r="D551" i="2"/>
  <c r="D443" i="2"/>
  <c r="D395" i="2"/>
  <c r="D291" i="2"/>
  <c r="D191" i="2"/>
  <c r="D1555" i="2"/>
  <c r="D1540" i="2"/>
  <c r="D1533" i="2"/>
  <c r="D1513" i="2"/>
  <c r="D1502" i="2"/>
  <c r="D1481" i="2"/>
  <c r="D1446" i="2"/>
  <c r="D1343" i="2"/>
  <c r="D1308" i="2"/>
  <c r="D1242" i="2"/>
  <c r="D1229" i="2"/>
  <c r="D1228" i="2"/>
  <c r="D1148" i="2"/>
  <c r="D1092" i="2"/>
  <c r="D1030" i="2"/>
  <c r="D961" i="2"/>
  <c r="D959" i="2"/>
  <c r="D873" i="2"/>
  <c r="D865" i="2"/>
  <c r="D864" i="2"/>
  <c r="D861" i="2"/>
  <c r="D849" i="2"/>
  <c r="D753" i="2"/>
  <c r="D668" i="2"/>
  <c r="D658" i="2"/>
  <c r="D640" i="2"/>
  <c r="D637" i="2"/>
  <c r="D481" i="2"/>
  <c r="D478" i="2"/>
  <c r="D353" i="2"/>
  <c r="D323" i="2"/>
  <c r="D310" i="2"/>
  <c r="D275" i="2"/>
  <c r="D263" i="2"/>
  <c r="D155" i="2"/>
  <c r="D153" i="2"/>
  <c r="D129" i="2"/>
  <c r="D128" i="2"/>
  <c r="D58" i="2"/>
  <c r="D49" i="2"/>
  <c r="D37" i="2"/>
  <c r="D17" i="2"/>
  <c r="D13" i="2"/>
  <c r="D1558" i="2"/>
  <c r="D1365" i="2"/>
  <c r="D1352" i="2"/>
  <c r="D1349" i="2"/>
  <c r="D1234" i="2"/>
  <c r="D1232" i="2"/>
  <c r="D1198" i="2"/>
  <c r="D1107" i="2"/>
  <c r="D1094" i="2"/>
  <c r="D1018" i="2"/>
  <c r="D1016" i="2"/>
  <c r="D955" i="2"/>
  <c r="D954" i="2"/>
  <c r="D913" i="2"/>
  <c r="D893" i="2"/>
  <c r="D839" i="2"/>
  <c r="D635" i="2"/>
  <c r="D570" i="2"/>
  <c r="D532" i="2"/>
  <c r="D386" i="2"/>
  <c r="D348" i="2"/>
  <c r="D337" i="2"/>
  <c r="D266" i="2"/>
  <c r="D240" i="2"/>
  <c r="D239" i="2"/>
  <c r="D202" i="2"/>
  <c r="D139" i="2"/>
  <c r="D134" i="2"/>
  <c r="D130" i="2"/>
  <c r="D89" i="2"/>
  <c r="D60" i="2"/>
  <c r="D50" i="2"/>
  <c r="D34" i="2"/>
  <c r="D26" i="2"/>
  <c r="D1621" i="2"/>
  <c r="D1606" i="2"/>
  <c r="D1588" i="2"/>
  <c r="D1504" i="2"/>
  <c r="D1503" i="2"/>
  <c r="D1491" i="2"/>
  <c r="D1437" i="2"/>
  <c r="D1426" i="2"/>
  <c r="D1361" i="2"/>
  <c r="D1335" i="2"/>
  <c r="D1333" i="2"/>
  <c r="D1330" i="2"/>
  <c r="D1322" i="2"/>
  <c r="D1278" i="2"/>
  <c r="D1263" i="2"/>
  <c r="D1151" i="2"/>
  <c r="D1149" i="2"/>
  <c r="D1145" i="2"/>
  <c r="D1134" i="2"/>
  <c r="D1119" i="2"/>
  <c r="D1100" i="2"/>
  <c r="D1099" i="2"/>
  <c r="D1095" i="2"/>
  <c r="D1089" i="2"/>
  <c r="D1062" i="2"/>
  <c r="D1026" i="2"/>
  <c r="D1009" i="2"/>
  <c r="D962" i="2"/>
  <c r="D939" i="2"/>
  <c r="D936" i="2"/>
  <c r="D884" i="2"/>
  <c r="D830" i="2"/>
  <c r="D812" i="2"/>
  <c r="D799" i="2"/>
  <c r="D791" i="2"/>
  <c r="D689" i="2"/>
  <c r="D669" i="2"/>
  <c r="D652" i="2"/>
  <c r="D642" i="2"/>
  <c r="D599" i="2"/>
  <c r="D598" i="2"/>
  <c r="D584" i="2"/>
  <c r="D538" i="2"/>
  <c r="D508" i="2"/>
  <c r="D434" i="2"/>
  <c r="D401" i="2"/>
  <c r="D351" i="2"/>
  <c r="D320" i="2"/>
  <c r="D314" i="2"/>
  <c r="D311" i="2"/>
  <c r="D307" i="2"/>
  <c r="D283" i="2"/>
  <c r="D272" i="2"/>
  <c r="D234" i="2"/>
  <c r="D222" i="2"/>
  <c r="D200" i="2"/>
  <c r="D178" i="2"/>
  <c r="D177" i="2"/>
  <c r="D122" i="2"/>
  <c r="D113" i="2"/>
  <c r="D87" i="2"/>
  <c r="D20" i="2"/>
  <c r="D7" i="2"/>
  <c r="D1597" i="2"/>
  <c r="D1550" i="2"/>
  <c r="D1522" i="2"/>
  <c r="D1477" i="2"/>
  <c r="D1401" i="2"/>
  <c r="D1338" i="2"/>
  <c r="D1320" i="2"/>
  <c r="D1319" i="2"/>
  <c r="D1297" i="2"/>
  <c r="D1292" i="2"/>
  <c r="D1281" i="2"/>
  <c r="D1257" i="2"/>
  <c r="D1250" i="2"/>
  <c r="D1072" i="2"/>
  <c r="D1067" i="2"/>
  <c r="D995" i="2"/>
  <c r="D871" i="2"/>
  <c r="D794" i="2"/>
  <c r="D772" i="2"/>
  <c r="D767" i="2"/>
  <c r="D659" i="2"/>
  <c r="D397" i="2"/>
  <c r="D340" i="2"/>
  <c r="D317" i="2"/>
  <c r="D309" i="2"/>
  <c r="D301" i="2"/>
  <c r="D300" i="2"/>
  <c r="D274" i="2"/>
  <c r="D220" i="2"/>
  <c r="D105" i="2"/>
  <c r="D47" i="2"/>
  <c r="D1325" i="2"/>
  <c r="D1264" i="2"/>
  <c r="D1243" i="2"/>
  <c r="D925" i="2"/>
  <c r="D914" i="2"/>
  <c r="D673" i="2"/>
  <c r="D143" i="2"/>
  <c r="D65" i="2"/>
  <c r="D29" i="2"/>
  <c r="D1424" i="2"/>
  <c r="D977" i="2"/>
  <c r="D922" i="2"/>
  <c r="D904" i="2"/>
  <c r="D901" i="2"/>
  <c r="D897" i="2"/>
  <c r="D852" i="2"/>
  <c r="D747" i="2"/>
  <c r="D665" i="2"/>
  <c r="D412" i="2"/>
  <c r="D227" i="2"/>
  <c r="D104" i="2"/>
  <c r="D101" i="2"/>
  <c r="D81" i="2"/>
  <c r="D1570" i="2"/>
  <c r="D691" i="2"/>
  <c r="D23" i="2"/>
  <c r="D1536" i="2"/>
  <c r="D1484" i="2"/>
  <c r="D1314" i="2"/>
  <c r="D1177" i="2"/>
  <c r="D906" i="2"/>
  <c r="D713" i="2"/>
  <c r="D677" i="2"/>
  <c r="D252" i="2"/>
  <c r="D246" i="2"/>
  <c r="D157" i="2"/>
  <c r="D1480" i="2"/>
  <c r="D1417" i="2"/>
  <c r="D1339" i="2"/>
  <c r="D1212" i="2"/>
  <c r="D1074" i="2"/>
  <c r="D965" i="2"/>
  <c r="D929" i="2"/>
  <c r="D921" i="2"/>
  <c r="D808" i="2"/>
  <c r="D643" i="2"/>
  <c r="D349" i="2"/>
  <c r="D245" i="2"/>
  <c r="D137" i="2"/>
  <c r="D100" i="2"/>
  <c r="D1449" i="2"/>
  <c r="D1115" i="2"/>
  <c r="D1053" i="2"/>
  <c r="D1047" i="2"/>
  <c r="D916" i="2"/>
  <c r="D786" i="2"/>
  <c r="D761" i="2"/>
  <c r="D446" i="2"/>
  <c r="D1565" i="2"/>
  <c r="D1304" i="2"/>
  <c r="D1299" i="2"/>
  <c r="D998" i="2"/>
  <c r="D707" i="2"/>
  <c r="D674" i="2"/>
  <c r="D594" i="2"/>
  <c r="D429" i="2"/>
  <c r="D318" i="2"/>
  <c r="D302" i="2"/>
  <c r="D99" i="2"/>
  <c r="D1515" i="2"/>
  <c r="D1465" i="2"/>
  <c r="D1458" i="2"/>
  <c r="D1138" i="2"/>
  <c r="D711" i="2"/>
  <c r="D396" i="2"/>
  <c r="D333" i="2"/>
  <c r="D297" i="2"/>
  <c r="D269" i="2"/>
  <c r="D107" i="2"/>
  <c r="D1616" i="2"/>
  <c r="D1582" i="2"/>
  <c r="D1542" i="2"/>
  <c r="D1470" i="2"/>
  <c r="D1436" i="2"/>
  <c r="D1208" i="2"/>
  <c r="D997" i="2"/>
  <c r="D945" i="2"/>
  <c r="D895" i="2"/>
  <c r="D881" i="2"/>
  <c r="D543" i="2"/>
  <c r="D450" i="2"/>
  <c r="D261" i="2"/>
  <c r="D12" i="2"/>
  <c r="D1625" i="2"/>
  <c r="D1569" i="2"/>
  <c r="D1560" i="2"/>
  <c r="D1496" i="2"/>
  <c r="D1457" i="2"/>
  <c r="D1379" i="2"/>
  <c r="D1323" i="2"/>
  <c r="D1203" i="2"/>
  <c r="D1197" i="2"/>
  <c r="D1196" i="2"/>
  <c r="D1182" i="2"/>
  <c r="D1098" i="2"/>
  <c r="D1031" i="2"/>
  <c r="D1025" i="2"/>
  <c r="D984" i="2"/>
  <c r="D947" i="2"/>
  <c r="D912" i="2"/>
  <c r="D834" i="2"/>
  <c r="D801" i="2"/>
  <c r="D703" i="2"/>
  <c r="D678" i="2"/>
  <c r="D663" i="2"/>
  <c r="D631" i="2"/>
  <c r="D597" i="2"/>
  <c r="D587" i="2"/>
  <c r="D572" i="2"/>
  <c r="D560" i="2"/>
  <c r="D462" i="2"/>
  <c r="D452" i="2"/>
  <c r="D433" i="2"/>
  <c r="D409" i="2"/>
  <c r="D335" i="2"/>
  <c r="D295" i="2"/>
  <c r="D241" i="2"/>
  <c r="D185" i="2"/>
  <c r="D85" i="2"/>
  <c r="D83" i="2"/>
  <c r="D75" i="2"/>
  <c r="D62" i="2"/>
  <c r="D61" i="2"/>
  <c r="D35" i="2"/>
  <c r="D1181" i="2"/>
  <c r="D549" i="2"/>
  <c r="D1486" i="2"/>
  <c r="D1432" i="2"/>
  <c r="D1411" i="2"/>
  <c r="D1391" i="2"/>
  <c r="D1258" i="2"/>
  <c r="D1230" i="2"/>
  <c r="D1143" i="2"/>
  <c r="D1112" i="2"/>
  <c r="D850" i="2"/>
  <c r="D717" i="2"/>
  <c r="D696" i="2"/>
  <c r="D605" i="2"/>
  <c r="D588" i="2"/>
  <c r="D581" i="2"/>
  <c r="D485" i="2"/>
  <c r="D442" i="2"/>
  <c r="D344" i="2"/>
  <c r="D68" i="2"/>
  <c r="D1579" i="2"/>
  <c r="D1433" i="2"/>
  <c r="D1340" i="2"/>
  <c r="D1199" i="2"/>
  <c r="D1108" i="2"/>
  <c r="D885" i="2"/>
  <c r="D692" i="2"/>
  <c r="D600" i="2"/>
  <c r="D571" i="2"/>
  <c r="D555" i="2"/>
  <c r="D400" i="2"/>
  <c r="D392" i="2"/>
  <c r="D376" i="2"/>
  <c r="D326" i="2"/>
  <c r="D69" i="2"/>
  <c r="D55" i="2"/>
  <c r="D32" i="2"/>
  <c r="D1547" i="2"/>
  <c r="D1546" i="2"/>
  <c r="D1331" i="2"/>
  <c r="D1052" i="2"/>
  <c r="D1049" i="2"/>
  <c r="D969" i="2"/>
  <c r="D869" i="2"/>
  <c r="D604" i="2"/>
  <c r="D593" i="2"/>
  <c r="D556" i="2"/>
  <c r="D548" i="2"/>
  <c r="D298" i="2"/>
  <c r="D217" i="2"/>
  <c r="D1519" i="2"/>
  <c r="D1498" i="2"/>
  <c r="D1300" i="2"/>
  <c r="D1163" i="2"/>
  <c r="D1131" i="2"/>
  <c r="D927" i="2"/>
  <c r="D890" i="2"/>
  <c r="D816" i="2"/>
  <c r="D770" i="2"/>
  <c r="D495" i="2"/>
  <c r="D451" i="2"/>
  <c r="D435" i="2"/>
  <c r="D238" i="2"/>
  <c r="D1341" i="2"/>
  <c r="D1244" i="2"/>
  <c r="D1123" i="2"/>
  <c r="D1122" i="2"/>
  <c r="D981" i="2"/>
  <c r="D907" i="2"/>
  <c r="D899" i="2"/>
  <c r="D898" i="2"/>
  <c r="D666" i="2"/>
  <c r="D577" i="2"/>
  <c r="D557" i="2"/>
  <c r="D91" i="2"/>
  <c r="D1385" i="2"/>
  <c r="D1358" i="2"/>
  <c r="D1006" i="2"/>
  <c r="D1001" i="2"/>
  <c r="D903" i="2"/>
  <c r="D776" i="2"/>
  <c r="D760" i="2"/>
  <c r="D699" i="2"/>
  <c r="D547" i="2"/>
  <c r="D542" i="2"/>
  <c r="D488" i="2"/>
  <c r="D423" i="2"/>
  <c r="D342" i="2"/>
  <c r="D236" i="2"/>
  <c r="D71" i="2"/>
  <c r="D56" i="2"/>
  <c r="D1485" i="2"/>
  <c r="D999" i="2"/>
  <c r="D941" i="2"/>
  <c r="D54" i="2"/>
  <c r="D1545" i="2"/>
  <c r="D1525" i="2"/>
  <c r="D1500" i="2"/>
  <c r="D1497" i="2"/>
  <c r="D1448" i="2"/>
  <c r="D1051" i="2"/>
  <c r="D1032" i="2"/>
  <c r="D957" i="2"/>
  <c r="D894" i="2"/>
  <c r="D804" i="2"/>
  <c r="D774" i="2"/>
  <c r="D676" i="2"/>
  <c r="D671" i="2"/>
  <c r="D670" i="2"/>
  <c r="D578" i="2"/>
  <c r="D520" i="2"/>
  <c r="D483" i="2"/>
  <c r="D445" i="2"/>
  <c r="D444" i="2"/>
  <c r="D373" i="2"/>
  <c r="D133" i="2"/>
  <c r="D97" i="2"/>
  <c r="D1441" i="2"/>
  <c r="D1418" i="2"/>
  <c r="D1414" i="2"/>
  <c r="D1262" i="2"/>
  <c r="D1086" i="2"/>
  <c r="D910" i="2"/>
  <c r="D909" i="2"/>
  <c r="D908" i="2"/>
  <c r="D880" i="2"/>
  <c r="D460" i="2"/>
  <c r="D431" i="2"/>
  <c r="D421" i="2"/>
  <c r="D361" i="2"/>
  <c r="D90" i="2"/>
  <c r="D4" i="2"/>
  <c r="D1396" i="2"/>
  <c r="D1282" i="2"/>
  <c r="D1150" i="2"/>
  <c r="D1081" i="2"/>
  <c r="D1056" i="2"/>
  <c r="D891" i="2"/>
  <c r="D877" i="2"/>
  <c r="D22" i="2"/>
  <c r="D1137" i="2"/>
  <c r="D905" i="2"/>
  <c r="D1623" i="2"/>
  <c r="D1566" i="2"/>
  <c r="D1318" i="2"/>
  <c r="D1315" i="2"/>
  <c r="D1291" i="2"/>
  <c r="D1276" i="2"/>
  <c r="D1109" i="2"/>
  <c r="D1101" i="2"/>
  <c r="D1096" i="2"/>
  <c r="D1079" i="2"/>
  <c r="D712" i="2"/>
  <c r="D345" i="2"/>
  <c r="D315" i="2"/>
  <c r="D224" i="2"/>
  <c r="D1113" i="2"/>
  <c r="D811" i="2"/>
  <c r="D573" i="2"/>
  <c r="D296" i="2"/>
  <c r="D103" i="2"/>
  <c r="D1584" i="2"/>
  <c r="D1387" i="2"/>
  <c r="D1069" i="2"/>
  <c r="D815" i="2"/>
  <c r="D762" i="2"/>
  <c r="D268" i="2"/>
  <c r="D235" i="2"/>
  <c r="D168" i="2"/>
  <c r="D126" i="2"/>
  <c r="D51" i="2"/>
  <c r="D1213" i="2"/>
  <c r="D1126" i="2"/>
  <c r="D1076" i="2"/>
  <c r="D750" i="2"/>
  <c r="D464" i="2"/>
  <c r="D393" i="2"/>
  <c r="D328" i="2"/>
  <c r="D244" i="2"/>
  <c r="D1200" i="2"/>
  <c r="D991" i="2"/>
  <c r="D883" i="2"/>
  <c r="D813" i="2"/>
  <c r="D780" i="2"/>
  <c r="D662" i="2"/>
  <c r="D625" i="2"/>
  <c r="D580" i="2"/>
  <c r="D374" i="2"/>
  <c r="D1612" i="2"/>
  <c r="D1475" i="2"/>
  <c r="D1415" i="2"/>
  <c r="D1404" i="2"/>
  <c r="D1369" i="2"/>
  <c r="D1368" i="2"/>
  <c r="D1248" i="2"/>
  <c r="D1226" i="2"/>
  <c r="D1167" i="2"/>
  <c r="D1102" i="2"/>
  <c r="D1046" i="2"/>
  <c r="D917" i="2"/>
  <c r="D902" i="2"/>
  <c r="D714" i="2"/>
  <c r="D686" i="2"/>
  <c r="D685" i="2"/>
  <c r="D660" i="2"/>
  <c r="D601" i="2"/>
  <c r="D569" i="2"/>
  <c r="D563" i="2"/>
  <c r="D562" i="2"/>
  <c r="D533" i="2"/>
  <c r="D408" i="2"/>
  <c r="D343" i="2"/>
  <c r="D242" i="2"/>
  <c r="D226" i="2"/>
  <c r="D170" i="2"/>
  <c r="D123" i="2"/>
  <c r="D118" i="2"/>
  <c r="D1489" i="2"/>
  <c r="D1311" i="2"/>
  <c r="D1274" i="2"/>
  <c r="D1116" i="2"/>
  <c r="D918" i="2"/>
  <c r="D886" i="2"/>
  <c r="D576" i="2"/>
  <c r="D498" i="2"/>
  <c r="D453" i="2"/>
  <c r="D391" i="2"/>
  <c r="D371" i="2"/>
  <c r="D150" i="2"/>
  <c r="D78" i="2"/>
  <c r="D59" i="2"/>
  <c r="D1337" i="2"/>
  <c r="D1183" i="2"/>
  <c r="D1178" i="2"/>
  <c r="D486" i="2"/>
  <c r="D383" i="2"/>
  <c r="D138" i="2"/>
  <c r="D1367" i="2"/>
  <c r="D1345" i="2"/>
  <c r="D1224" i="2"/>
  <c r="D1170" i="2"/>
  <c r="D1169" i="2"/>
  <c r="D1153" i="2"/>
  <c r="D972" i="2"/>
  <c r="D675" i="2"/>
  <c r="D541" i="2"/>
  <c r="D493" i="2"/>
  <c r="D390" i="2"/>
  <c r="D360" i="2"/>
  <c r="D359" i="2"/>
  <c r="D356" i="2"/>
  <c r="D305" i="2"/>
  <c r="D39" i="2"/>
  <c r="D1227" i="2"/>
  <c r="D1184" i="2"/>
  <c r="D1162" i="2"/>
  <c r="D764" i="2"/>
  <c r="D603" i="2"/>
  <c r="D544" i="2"/>
  <c r="D476" i="2"/>
  <c r="D410" i="2"/>
  <c r="D330" i="2"/>
  <c r="D192" i="2"/>
  <c r="D116" i="2"/>
  <c r="D45" i="2"/>
  <c r="D1434" i="2"/>
  <c r="D1236" i="2"/>
  <c r="D1037" i="2"/>
  <c r="D958" i="2"/>
  <c r="D708" i="2"/>
  <c r="D590" i="2"/>
  <c r="D583" i="2"/>
  <c r="D561" i="2"/>
  <c r="D553" i="2"/>
  <c r="D468" i="2"/>
  <c r="D461" i="2"/>
  <c r="D207" i="2"/>
  <c r="D171" i="2"/>
  <c r="D1217" i="2"/>
  <c r="D1110" i="2"/>
  <c r="D1084" i="2"/>
  <c r="D1059" i="2"/>
  <c r="D919" i="2"/>
  <c r="D568" i="2"/>
  <c r="D338" i="2"/>
  <c r="D292" i="2"/>
  <c r="D214" i="2"/>
  <c r="D174" i="2"/>
  <c r="D1592" i="2"/>
  <c r="D1444" i="2"/>
  <c r="D1423" i="2"/>
  <c r="D1359" i="2"/>
  <c r="D1259" i="2"/>
  <c r="D1045" i="2"/>
  <c r="D974" i="2"/>
  <c r="D963" i="2"/>
  <c r="D859" i="2"/>
  <c r="D854" i="2"/>
  <c r="D790" i="2"/>
  <c r="D589" i="2"/>
  <c r="D567" i="2"/>
  <c r="D565" i="2"/>
  <c r="D388" i="2"/>
  <c r="D368" i="2"/>
  <c r="D362" i="2"/>
  <c r="D346" i="2"/>
  <c r="D294" i="2"/>
  <c r="D161" i="2"/>
  <c r="D1363" i="2"/>
  <c r="D1139" i="2"/>
  <c r="D840" i="2"/>
  <c r="D825" i="2"/>
  <c r="D614" i="2"/>
  <c r="D586" i="2"/>
  <c r="D585" i="2"/>
  <c r="D417" i="2"/>
  <c r="D416" i="2"/>
  <c r="D377" i="2"/>
  <c r="D119" i="2"/>
  <c r="D1328" i="2"/>
  <c r="D1128" i="2"/>
  <c r="D1087" i="2"/>
  <c r="D1004" i="2"/>
  <c r="D842" i="2"/>
  <c r="D559" i="2"/>
  <c r="D480" i="2"/>
  <c r="D469" i="2"/>
  <c r="D456" i="2"/>
  <c r="D398" i="2"/>
  <c r="D162" i="2"/>
  <c r="D146" i="2"/>
  <c r="D80" i="2"/>
  <c r="D1628" i="2"/>
  <c r="D1577" i="2"/>
  <c r="D1357" i="2"/>
  <c r="D1295" i="2"/>
  <c r="D1279" i="2"/>
  <c r="D1270" i="2"/>
  <c r="D1063" i="2"/>
  <c r="D866" i="2"/>
  <c r="D824" i="2"/>
  <c r="D777" i="2"/>
  <c r="D683" i="2"/>
  <c r="D654" i="2"/>
  <c r="D507" i="2"/>
  <c r="D372" i="2"/>
  <c r="D369" i="2"/>
  <c r="D339" i="2"/>
  <c r="D336" i="2"/>
  <c r="D304" i="2"/>
  <c r="D225" i="2"/>
  <c r="D204" i="2"/>
  <c r="D159" i="2"/>
  <c r="D79" i="2"/>
  <c r="D63" i="2"/>
  <c r="D1562" i="2"/>
  <c r="D1549" i="2"/>
  <c r="D1364" i="2"/>
  <c r="D752" i="2"/>
  <c r="D566" i="2"/>
  <c r="D281" i="2"/>
  <c r="D221" i="2"/>
  <c r="D166" i="2"/>
  <c r="D41" i="2"/>
  <c r="D36" i="2"/>
  <c r="D31" i="2"/>
  <c r="D1355" i="2"/>
  <c r="D740" i="2"/>
  <c r="D738" i="2"/>
  <c r="D702" i="2"/>
  <c r="D579" i="2"/>
  <c r="D1574" i="2"/>
  <c r="D1464" i="2"/>
  <c r="D1298" i="2"/>
  <c r="D684" i="2"/>
  <c r="D523" i="2"/>
  <c r="D163" i="2"/>
  <c r="D1406" i="2"/>
  <c r="D1317" i="2"/>
  <c r="D1164" i="2"/>
  <c r="D1160" i="2"/>
  <c r="D721" i="2"/>
  <c r="D629" i="2"/>
  <c r="D426" i="2"/>
  <c r="D253" i="2"/>
  <c r="D76" i="2"/>
  <c r="D1543" i="2"/>
  <c r="D1499" i="2"/>
  <c r="D1474" i="2"/>
  <c r="D1471" i="2"/>
  <c r="D1469" i="2"/>
  <c r="D1266" i="2"/>
  <c r="D1253" i="2"/>
  <c r="D1135" i="2"/>
  <c r="D1132" i="2"/>
  <c r="D1028" i="2"/>
  <c r="D788" i="2"/>
  <c r="D744" i="2"/>
  <c r="D718" i="2"/>
  <c r="D628" i="2"/>
  <c r="D545" i="2"/>
  <c r="D458" i="2"/>
  <c r="D449" i="2"/>
  <c r="D411" i="2"/>
  <c r="D251" i="2"/>
  <c r="D205" i="2"/>
  <c r="D1532" i="2"/>
  <c r="D1256" i="2"/>
  <c r="D934" i="2"/>
  <c r="D531" i="2"/>
  <c r="D1445" i="2"/>
  <c r="D1402" i="2"/>
  <c r="D1303" i="2"/>
  <c r="D1231" i="2"/>
  <c r="D1118" i="2"/>
  <c r="D1117" i="2"/>
  <c r="D1040" i="2"/>
  <c r="D785" i="2"/>
  <c r="D582" i="2"/>
  <c r="D484" i="2"/>
  <c r="D258" i="2"/>
  <c r="D112" i="2"/>
  <c r="D108" i="2"/>
  <c r="D872" i="2"/>
  <c r="D651" i="2"/>
  <c r="D650" i="2"/>
  <c r="D648" i="2"/>
  <c r="D491" i="2"/>
  <c r="D1626" i="2"/>
  <c r="D1603" i="2"/>
  <c r="D1590" i="2"/>
  <c r="D1580" i="2"/>
  <c r="D1430" i="2"/>
  <c r="D1427" i="2"/>
  <c r="D1329" i="2"/>
  <c r="D1294" i="2"/>
  <c r="D1285" i="2"/>
  <c r="D1272" i="2"/>
  <c r="D1247" i="2"/>
  <c r="D1055" i="2"/>
  <c r="D960" i="2"/>
  <c r="D943" i="2"/>
  <c r="D896" i="2"/>
  <c r="D727" i="2"/>
  <c r="D693" i="2"/>
  <c r="D661" i="2"/>
  <c r="D626" i="2"/>
  <c r="D467" i="2"/>
  <c r="D465" i="2"/>
  <c r="D403" i="2"/>
  <c r="D331" i="2"/>
  <c r="D273" i="2"/>
  <c r="D208" i="2"/>
  <c r="D182" i="2"/>
  <c r="D1586" i="2"/>
  <c r="D1551" i="2"/>
  <c r="D1507" i="2"/>
  <c r="D1493" i="2"/>
  <c r="D1492" i="2"/>
  <c r="D1370" i="2"/>
  <c r="D1210" i="2"/>
  <c r="D1204" i="2"/>
  <c r="D1165" i="2"/>
  <c r="D973" i="2"/>
  <c r="D892" i="2"/>
  <c r="D802" i="2"/>
  <c r="D779" i="2"/>
  <c r="D759" i="2"/>
  <c r="D530" i="2"/>
  <c r="D503" i="2"/>
  <c r="D420" i="2"/>
  <c r="D327" i="2"/>
  <c r="D186" i="2"/>
  <c r="D132" i="2"/>
  <c r="D93" i="2"/>
  <c r="D88" i="2"/>
  <c r="D74" i="2"/>
  <c r="D1572" i="2"/>
  <c r="D1447" i="2"/>
  <c r="D1377" i="2"/>
  <c r="D1348" i="2"/>
  <c r="D1321" i="2"/>
  <c r="D1289" i="2"/>
  <c r="D1254" i="2"/>
  <c r="D1238" i="2"/>
  <c r="D1127" i="2"/>
  <c r="D953" i="2"/>
  <c r="D855" i="2"/>
  <c r="D851" i="2"/>
  <c r="D835" i="2"/>
  <c r="D806" i="2"/>
  <c r="D795" i="2"/>
  <c r="D681" i="2"/>
  <c r="D591" i="2"/>
  <c r="D536" i="2"/>
  <c r="D525" i="2"/>
  <c r="D473" i="2"/>
  <c r="D430" i="2"/>
  <c r="D387" i="2"/>
  <c r="D265" i="2"/>
  <c r="D254" i="2"/>
  <c r="D1618" i="2"/>
  <c r="D1609" i="2"/>
  <c r="D1567" i="2"/>
  <c r="D1553" i="2"/>
  <c r="D1527" i="2"/>
  <c r="D1462" i="2"/>
  <c r="D1246" i="2"/>
  <c r="D1207" i="2"/>
  <c r="D1179" i="2"/>
  <c r="D1140" i="2"/>
  <c r="D1114" i="2"/>
  <c r="D1103" i="2"/>
  <c r="D1070" i="2"/>
  <c r="D1017" i="2"/>
  <c r="D979" i="2"/>
  <c r="D930" i="2"/>
  <c r="D889" i="2"/>
  <c r="D862" i="2"/>
  <c r="D796" i="2"/>
  <c r="D550" i="2"/>
  <c r="D475" i="2"/>
  <c r="D347" i="2"/>
  <c r="D216" i="2"/>
  <c r="D95" i="2"/>
  <c r="D1601" i="2"/>
  <c r="D1466" i="2"/>
  <c r="D1221" i="2"/>
  <c r="D1214" i="2"/>
  <c r="D1124" i="2"/>
  <c r="D978" i="2"/>
  <c r="D731" i="2"/>
  <c r="D114" i="2"/>
  <c r="D82" i="2"/>
  <c r="D19" i="2"/>
  <c r="D1594" i="2"/>
  <c r="D1479" i="2"/>
  <c r="D1383" i="2"/>
  <c r="D1286" i="2"/>
  <c r="D1223" i="2"/>
  <c r="D1105" i="2"/>
  <c r="D1078" i="2"/>
  <c r="D1065" i="2"/>
  <c r="D1015" i="2"/>
  <c r="D1002" i="2"/>
  <c r="D900" i="2"/>
  <c r="D878" i="2"/>
  <c r="D875" i="2"/>
  <c r="D540" i="2"/>
  <c r="D494" i="2"/>
  <c r="D477" i="2"/>
  <c r="D447" i="2"/>
  <c r="D255" i="2"/>
  <c r="D249" i="2"/>
  <c r="D215" i="2"/>
  <c r="D197" i="2"/>
  <c r="D38" i="2"/>
  <c r="D3" i="2"/>
  <c r="D1378" i="2"/>
  <c r="D1104" i="2"/>
  <c r="D554" i="2"/>
  <c r="D497" i="2"/>
  <c r="D140" i="2"/>
  <c r="D1521" i="2"/>
  <c r="D1220" i="2"/>
  <c r="D1188" i="2"/>
  <c r="D1048" i="2"/>
  <c r="D926" i="2"/>
  <c r="D845" i="2"/>
  <c r="D742" i="2"/>
  <c r="D454" i="2"/>
  <c r="D172" i="2"/>
  <c r="D72" i="2"/>
  <c r="D30" i="2"/>
  <c r="D1614" i="2"/>
  <c r="D1557" i="2"/>
  <c r="D1451" i="2"/>
  <c r="D1416" i="2"/>
  <c r="D1371" i="2"/>
  <c r="D1353" i="2"/>
  <c r="D1350" i="2"/>
  <c r="D1187" i="2"/>
  <c r="D1172" i="2"/>
  <c r="D837" i="2"/>
  <c r="D836" i="2"/>
  <c r="D729" i="2"/>
  <c r="D705" i="2"/>
  <c r="D700" i="2"/>
  <c r="D535" i="2"/>
  <c r="D364" i="2"/>
  <c r="D199" i="2"/>
  <c r="D198" i="2"/>
  <c r="D193" i="2"/>
  <c r="D189" i="2"/>
  <c r="D183" i="2"/>
  <c r="D160" i="2"/>
  <c r="D66" i="2"/>
  <c r="D27" i="2"/>
  <c r="D1564" i="2"/>
  <c r="D1512" i="2"/>
  <c r="D1459" i="2"/>
  <c r="D1425" i="2"/>
  <c r="D1403" i="2"/>
  <c r="D1354" i="2"/>
  <c r="D1239" i="2"/>
  <c r="D986" i="2"/>
  <c r="D778" i="2"/>
  <c r="D765" i="2"/>
  <c r="D756" i="2"/>
  <c r="D724" i="2"/>
  <c r="D723" i="2"/>
  <c r="D687" i="2"/>
  <c r="D624" i="2"/>
  <c r="D611" i="2"/>
  <c r="D546" i="2"/>
  <c r="D441" i="2"/>
  <c r="D355" i="2"/>
  <c r="D324" i="2"/>
  <c r="D290" i="2"/>
  <c r="D282" i="2"/>
  <c r="D210" i="2"/>
  <c r="D1494" i="2"/>
  <c r="D1431" i="2"/>
  <c r="D924" i="2"/>
  <c r="D427" i="2"/>
  <c r="D1620" i="2"/>
  <c r="D1591" i="2"/>
  <c r="D1454" i="2"/>
  <c r="D1307" i="2"/>
  <c r="D1194" i="2"/>
  <c r="D1044" i="2"/>
  <c r="D928" i="2"/>
  <c r="D823" i="2"/>
  <c r="D620" i="2"/>
  <c r="D615" i="2"/>
  <c r="D329" i="2"/>
  <c r="D319" i="2"/>
  <c r="D194" i="2"/>
  <c r="D136" i="2"/>
  <c r="D1615" i="2"/>
  <c r="D1583" i="2"/>
  <c r="D1463" i="2"/>
  <c r="D1390" i="2"/>
  <c r="D1265" i="2"/>
  <c r="D1245" i="2"/>
  <c r="D1219" i="2"/>
  <c r="D1209" i="2"/>
  <c r="D1121" i="2"/>
  <c r="D1088" i="2"/>
  <c r="D1005" i="2"/>
  <c r="D793" i="2"/>
  <c r="D787" i="2"/>
  <c r="D645" i="2"/>
  <c r="D514" i="2"/>
  <c r="D375" i="2"/>
  <c r="D358" i="2"/>
  <c r="D334" i="2"/>
  <c r="D94" i="2"/>
  <c r="D1611" i="2"/>
  <c r="D1610" i="2"/>
  <c r="D1608" i="2"/>
  <c r="D1563" i="2"/>
  <c r="D1529" i="2"/>
  <c r="D1528" i="2"/>
  <c r="D1422" i="2"/>
  <c r="D1410" i="2"/>
  <c r="D1408" i="2"/>
  <c r="D1405" i="2"/>
  <c r="D1388" i="2"/>
  <c r="D1384" i="2"/>
  <c r="D1380" i="2"/>
  <c r="D1275" i="2"/>
  <c r="D1255" i="2"/>
  <c r="D1251" i="2"/>
  <c r="D1222" i="2"/>
  <c r="D1175" i="2"/>
  <c r="D1173" i="2"/>
  <c r="D1075" i="2"/>
  <c r="D1071" i="2"/>
  <c r="D1054" i="2"/>
  <c r="D1050" i="2"/>
  <c r="D1043" i="2"/>
  <c r="D1035" i="2"/>
  <c r="D1014" i="2"/>
  <c r="D988" i="2"/>
  <c r="D971" i="2"/>
  <c r="D967" i="2"/>
  <c r="D946" i="2"/>
  <c r="D935" i="2"/>
  <c r="D932" i="2"/>
  <c r="D923" i="2"/>
  <c r="D846" i="2"/>
  <c r="D832" i="2"/>
  <c r="D826" i="2"/>
  <c r="D822" i="2"/>
  <c r="D773" i="2"/>
  <c r="D749" i="2"/>
  <c r="D745" i="2"/>
  <c r="D733" i="2"/>
  <c r="D728" i="2"/>
  <c r="D704" i="2"/>
  <c r="D647" i="2"/>
  <c r="D644" i="2"/>
  <c r="D618" i="2"/>
  <c r="D606" i="2"/>
  <c r="D522" i="2"/>
  <c r="D515" i="2"/>
  <c r="D496" i="2"/>
  <c r="D492" i="2"/>
  <c r="D490" i="2"/>
  <c r="D482" i="2"/>
  <c r="D474" i="2"/>
  <c r="D466" i="2"/>
  <c r="D436" i="2"/>
  <c r="D415" i="2"/>
  <c r="D414" i="2"/>
  <c r="D413" i="2"/>
  <c r="D407" i="2"/>
  <c r="D406" i="2"/>
  <c r="D325" i="2"/>
  <c r="D322" i="2"/>
  <c r="D299" i="2"/>
  <c r="D278" i="2"/>
  <c r="D256" i="2"/>
  <c r="D211" i="2"/>
  <c r="D201" i="2"/>
  <c r="D196" i="2"/>
  <c r="D190" i="2"/>
  <c r="D181" i="2"/>
  <c r="D158" i="2"/>
  <c r="D149" i="2"/>
  <c r="D147" i="2"/>
  <c r="D125" i="2"/>
  <c r="D77" i="2"/>
  <c r="D73" i="2"/>
  <c r="D24" i="2"/>
  <c r="D5" i="2"/>
  <c r="D1332" i="2"/>
  <c r="D755" i="2"/>
  <c r="D457" i="2"/>
  <c r="D308" i="2"/>
  <c r="D1559" i="2"/>
  <c r="D838" i="2"/>
  <c r="D781" i="2"/>
  <c r="D726" i="2"/>
  <c r="D610" i="2"/>
  <c r="D459" i="2"/>
  <c r="D313" i="2"/>
  <c r="D228" i="2"/>
  <c r="D1435" i="2"/>
  <c r="D1192" i="2"/>
  <c r="D1082" i="2"/>
  <c r="D980" i="2"/>
  <c r="D505" i="2"/>
  <c r="D504" i="2"/>
  <c r="D357" i="2"/>
  <c r="D306" i="2"/>
  <c r="D985" i="2"/>
  <c r="D798" i="2"/>
  <c r="D537" i="2"/>
  <c r="D471" i="2"/>
  <c r="D405" i="2"/>
  <c r="D264" i="2"/>
  <c r="D1595" i="2"/>
  <c r="D1578" i="2"/>
  <c r="D1516" i="2"/>
  <c r="D1511" i="2"/>
  <c r="D1351" i="2"/>
  <c r="D1235" i="2"/>
  <c r="D1218" i="2"/>
  <c r="D1174" i="2"/>
  <c r="D1111" i="2"/>
  <c r="D1023" i="2"/>
  <c r="D1000" i="2"/>
  <c r="D920" i="2"/>
  <c r="D783" i="2"/>
  <c r="D766" i="2"/>
  <c r="D757" i="2"/>
  <c r="D732" i="2"/>
  <c r="D690" i="2"/>
  <c r="D680" i="2"/>
  <c r="D632" i="2"/>
  <c r="D623" i="2"/>
  <c r="D619" i="2"/>
  <c r="D521" i="2"/>
  <c r="D518" i="2"/>
  <c r="D472" i="2"/>
  <c r="D425" i="2"/>
  <c r="D370" i="2"/>
  <c r="D293" i="2"/>
  <c r="D188" i="2"/>
  <c r="D187" i="2"/>
  <c r="D120" i="2"/>
  <c r="D1627" i="2"/>
  <c r="D1548" i="2"/>
  <c r="D1526" i="2"/>
  <c r="D1524" i="2"/>
  <c r="D1389" i="2"/>
  <c r="D1205" i="2"/>
  <c r="D1106" i="2"/>
  <c r="D944" i="2"/>
  <c r="D616" i="2"/>
  <c r="D517" i="2"/>
  <c r="D501" i="2"/>
  <c r="D455" i="2"/>
  <c r="D279" i="2"/>
  <c r="D232" i="2"/>
  <c r="D144" i="2"/>
  <c r="D52" i="2"/>
  <c r="D40" i="2"/>
  <c r="D64" i="2"/>
  <c r="D1576" i="2"/>
  <c r="D1561" i="2"/>
  <c r="D1535" i="2"/>
  <c r="D1398" i="2"/>
  <c r="D1344" i="2"/>
  <c r="D622" i="2"/>
  <c r="D506" i="2"/>
  <c r="D175" i="2"/>
  <c r="D1602" i="2"/>
  <c r="D1575" i="2"/>
  <c r="D987" i="2"/>
  <c r="D656" i="2"/>
  <c r="D526" i="2"/>
  <c r="D262" i="2"/>
  <c r="D1622" i="2"/>
  <c r="D1613" i="2"/>
  <c r="D1593" i="2"/>
  <c r="D1571" i="2"/>
  <c r="D1501" i="2"/>
  <c r="D1461" i="2"/>
  <c r="D1455" i="2"/>
  <c r="D1409" i="2"/>
  <c r="D1342" i="2"/>
  <c r="D1288" i="2"/>
  <c r="D1191" i="2"/>
  <c r="D1190" i="2"/>
  <c r="D1189" i="2"/>
  <c r="D1090" i="2"/>
  <c r="D1077" i="2"/>
  <c r="D1073" i="2"/>
  <c r="D1061" i="2"/>
  <c r="D990" i="2"/>
  <c r="D964" i="2"/>
  <c r="D948" i="2"/>
  <c r="D868" i="2"/>
  <c r="D768" i="2"/>
  <c r="D730" i="2"/>
  <c r="D710" i="2"/>
  <c r="D698" i="2"/>
  <c r="D667" i="2"/>
  <c r="D634" i="2"/>
  <c r="D621" i="2"/>
  <c r="D513" i="2"/>
  <c r="D463" i="2"/>
  <c r="D438" i="2"/>
  <c r="D432" i="2"/>
  <c r="D428" i="2"/>
  <c r="D389" i="2"/>
  <c r="D352" i="2"/>
  <c r="D316" i="2"/>
  <c r="D288" i="2"/>
  <c r="D233" i="2"/>
  <c r="D209" i="2"/>
  <c r="D164" i="2"/>
  <c r="D135" i="2"/>
  <c r="D109" i="2"/>
  <c r="D48" i="2"/>
  <c r="D1518" i="2"/>
  <c r="D983" i="2"/>
  <c r="D970" i="2"/>
  <c r="D649" i="2"/>
  <c r="D612" i="2"/>
  <c r="D237" i="2"/>
  <c r="D173" i="2"/>
  <c r="D84" i="2"/>
  <c r="D1581" i="2"/>
  <c r="D1428" i="2"/>
  <c r="D1362" i="2"/>
  <c r="D1237" i="2"/>
  <c r="D1155" i="2"/>
  <c r="D870" i="2"/>
  <c r="D592" i="2"/>
  <c r="D529" i="2"/>
  <c r="D512" i="2"/>
  <c r="D419" i="2"/>
  <c r="D276" i="2"/>
  <c r="D206" i="2"/>
  <c r="D184" i="2"/>
  <c r="D169" i="2"/>
  <c r="D127" i="2"/>
  <c r="D33" i="2"/>
  <c r="D500" i="2"/>
  <c r="D151" i="2"/>
  <c r="D1252" i="2"/>
  <c r="D952" i="2"/>
  <c r="D502" i="2"/>
  <c r="D257" i="2"/>
  <c r="D98" i="2"/>
  <c r="D1554" i="2"/>
  <c r="D1509" i="2"/>
  <c r="D1397" i="2"/>
  <c r="D1010" i="2"/>
  <c r="D975" i="2"/>
  <c r="D363" i="2"/>
  <c r="D303" i="2"/>
  <c r="D43" i="2"/>
  <c r="D15" i="2"/>
  <c r="B1478" i="2"/>
  <c r="B1438" i="2"/>
  <c r="B1356" i="2"/>
  <c r="B1125" i="2"/>
  <c r="B1011" i="2"/>
  <c r="B1003" i="2"/>
  <c r="B982" i="2"/>
  <c r="B701" i="2"/>
  <c r="B697" i="2"/>
  <c r="B365" i="2"/>
  <c r="B203" i="2"/>
  <c r="B86" i="2"/>
  <c r="B46" i="2"/>
  <c r="B1487" i="2"/>
  <c r="B993" i="2"/>
  <c r="B863" i="2"/>
  <c r="B1508" i="2"/>
  <c r="B1419" i="2"/>
  <c r="B994" i="2"/>
  <c r="B976" i="2"/>
  <c r="B771" i="2"/>
  <c r="B709" i="2"/>
  <c r="B528" i="2"/>
  <c r="B176" i="2"/>
  <c r="B1605" i="2"/>
  <c r="B1600" i="2"/>
  <c r="B1420" i="2"/>
  <c r="B1407" i="2"/>
  <c r="B1399" i="2"/>
  <c r="B1395" i="2"/>
  <c r="B1381" i="2"/>
  <c r="B1334" i="2"/>
  <c r="B1306" i="2"/>
  <c r="B1302" i="2"/>
  <c r="B1261" i="2"/>
  <c r="B1240" i="2"/>
  <c r="B1152" i="2"/>
  <c r="B1146" i="2"/>
  <c r="B1129" i="2"/>
  <c r="B876" i="2"/>
  <c r="B789" i="2"/>
  <c r="B682" i="2"/>
  <c r="B679" i="2"/>
  <c r="B646" i="2"/>
  <c r="B527" i="2"/>
  <c r="B524" i="2"/>
  <c r="B519" i="2"/>
  <c r="B287" i="2"/>
  <c r="B280" i="2"/>
  <c r="B271" i="2"/>
  <c r="B218" i="2"/>
  <c r="B96" i="2"/>
  <c r="B1552" i="2"/>
  <c r="B1514" i="2"/>
  <c r="B1233" i="2"/>
  <c r="B1058" i="2"/>
  <c r="B1038" i="2"/>
  <c r="B1033" i="2"/>
  <c r="B1012" i="2"/>
  <c r="B820" i="2"/>
  <c r="B803" i="2"/>
  <c r="B539" i="2"/>
  <c r="B367" i="2"/>
  <c r="B350" i="2"/>
  <c r="B248" i="2"/>
  <c r="B223" i="2"/>
  <c r="B42" i="2"/>
  <c r="B1439" i="2"/>
  <c r="B1421" i="2"/>
  <c r="B1215" i="2"/>
  <c r="B1142" i="2"/>
  <c r="B1022" i="2"/>
  <c r="B1013" i="2"/>
  <c r="B966" i="2"/>
  <c r="B829" i="2"/>
  <c r="B734" i="2"/>
  <c r="B596" i="2"/>
  <c r="B574" i="2"/>
  <c r="B286" i="2"/>
  <c r="B260" i="2"/>
  <c r="B111" i="2"/>
  <c r="B102" i="2"/>
  <c r="B1617" i="2"/>
  <c r="B1373" i="2"/>
  <c r="B1313" i="2"/>
  <c r="B1157" i="2"/>
  <c r="B1133" i="2"/>
  <c r="B860" i="2"/>
  <c r="B695" i="2"/>
  <c r="B470" i="2"/>
  <c r="B422" i="2"/>
  <c r="B6" i="2"/>
  <c r="B1599" i="2"/>
  <c r="B1490" i="2"/>
  <c r="B1483" i="2"/>
  <c r="B1277" i="2"/>
  <c r="B1144" i="2"/>
  <c r="B1060" i="2"/>
  <c r="B1039" i="2"/>
  <c r="B1024" i="2"/>
  <c r="B874" i="2"/>
  <c r="B856" i="2"/>
  <c r="B800" i="2"/>
  <c r="B737" i="2"/>
  <c r="B617" i="2"/>
  <c r="B489" i="2"/>
  <c r="B402" i="2"/>
  <c r="B394" i="2"/>
  <c r="B341" i="2"/>
  <c r="B285" i="2"/>
  <c r="B267" i="2"/>
  <c r="B250" i="2"/>
  <c r="B213" i="2"/>
  <c r="B165" i="2"/>
  <c r="B152" i="2"/>
  <c r="B121" i="2"/>
  <c r="B115" i="2"/>
  <c r="B1604" i="2"/>
  <c r="B1510" i="2"/>
  <c r="B1482" i="2"/>
  <c r="B1467" i="2"/>
  <c r="B1346" i="2"/>
  <c r="B1326" i="2"/>
  <c r="B1324" i="2"/>
  <c r="B1206" i="2"/>
  <c r="B1042" i="2"/>
  <c r="B858" i="2"/>
  <c r="B847" i="2"/>
  <c r="B844" i="2"/>
  <c r="B748" i="2"/>
  <c r="B270" i="2"/>
  <c r="B124" i="2"/>
  <c r="B14" i="2"/>
  <c r="B1607" i="2"/>
  <c r="B1556" i="2"/>
  <c r="B1538" i="2"/>
  <c r="B1166" i="2"/>
  <c r="B1068" i="2"/>
  <c r="B1064" i="2"/>
  <c r="B949" i="2"/>
  <c r="B735" i="2"/>
  <c r="B534" i="2"/>
  <c r="B399" i="2"/>
  <c r="B382" i="2"/>
  <c r="B131" i="2"/>
  <c r="B28" i="2"/>
  <c r="B21" i="2"/>
  <c r="B1624" i="2"/>
  <c r="B1619" i="2"/>
  <c r="B1520" i="2"/>
  <c r="B1375" i="2"/>
  <c r="B1327" i="2"/>
  <c r="B1271" i="2"/>
  <c r="B1186" i="2"/>
  <c r="B1159" i="2"/>
  <c r="B1158" i="2"/>
  <c r="B1041" i="2"/>
  <c r="B1020" i="2"/>
  <c r="B857" i="2"/>
  <c r="B853" i="2"/>
  <c r="B848" i="2"/>
  <c r="B810" i="2"/>
  <c r="B746" i="2"/>
  <c r="B657" i="2"/>
  <c r="B653" i="2"/>
  <c r="B633" i="2"/>
  <c r="B380" i="2"/>
  <c r="B332" i="2"/>
  <c r="B230" i="2"/>
  <c r="B195" i="2"/>
  <c r="B148" i="2"/>
  <c r="B141" i="2"/>
  <c r="B18" i="2"/>
  <c r="B11" i="2"/>
  <c r="B10" i="2"/>
  <c r="B9" i="2"/>
  <c r="B8" i="2"/>
  <c r="B1429" i="2"/>
  <c r="B1394" i="2"/>
  <c r="B1312" i="2"/>
  <c r="B1249" i="2"/>
  <c r="B1180" i="2"/>
  <c r="B951" i="2"/>
  <c r="B938" i="2"/>
  <c r="B821" i="2"/>
  <c r="B627" i="2"/>
  <c r="B231" i="2"/>
  <c r="B212" i="2"/>
  <c r="B1412" i="2"/>
  <c r="B1372" i="2"/>
  <c r="B1347" i="2"/>
  <c r="B1316" i="2"/>
  <c r="B1268" i="2"/>
  <c r="B1241" i="2"/>
  <c r="B1176" i="2"/>
  <c r="B1161" i="2"/>
  <c r="B1156" i="2"/>
  <c r="B1154" i="2"/>
  <c r="B1120" i="2"/>
  <c r="B1027" i="2"/>
  <c r="B942" i="2"/>
  <c r="B833" i="2"/>
  <c r="B743" i="2"/>
  <c r="B552" i="2"/>
  <c r="B384" i="2"/>
  <c r="B366" i="2"/>
  <c r="B259" i="2"/>
  <c r="B247" i="2"/>
  <c r="B229" i="2"/>
  <c r="B156" i="2"/>
  <c r="B70" i="2"/>
  <c r="B44" i="2"/>
  <c r="B25" i="2"/>
  <c r="B1585" i="2"/>
  <c r="B1539" i="2"/>
  <c r="B1392" i="2"/>
  <c r="B1083" i="2"/>
  <c r="B950" i="2"/>
  <c r="B564" i="2"/>
  <c r="B1598" i="2"/>
  <c r="B1472" i="2"/>
  <c r="B1413" i="2"/>
  <c r="B1374" i="2"/>
  <c r="B1211" i="2"/>
  <c r="B1193" i="2"/>
  <c r="B1168" i="2"/>
  <c r="B1093" i="2"/>
  <c r="B1029" i="2"/>
  <c r="B989" i="2"/>
  <c r="B931" i="2"/>
  <c r="B888" i="2"/>
  <c r="B831" i="2"/>
  <c r="B754" i="2"/>
  <c r="B639" i="2"/>
  <c r="B638" i="2"/>
  <c r="B448" i="2"/>
  <c r="B437" i="2"/>
  <c r="B385" i="2"/>
  <c r="B180" i="2"/>
  <c r="B117" i="2"/>
  <c r="B1456" i="2"/>
  <c r="B1195" i="2"/>
  <c r="B1057" i="2"/>
  <c r="B843" i="2"/>
  <c r="B694" i="2"/>
  <c r="B516" i="2"/>
  <c r="B511" i="2"/>
  <c r="B440" i="2"/>
  <c r="B439" i="2"/>
  <c r="B1440" i="2"/>
  <c r="B1400" i="2"/>
  <c r="B1382" i="2"/>
  <c r="B956" i="2"/>
  <c r="B706" i="2"/>
  <c r="B672" i="2"/>
  <c r="B641" i="2"/>
  <c r="B424" i="2"/>
  <c r="B381" i="2"/>
  <c r="B179" i="2"/>
  <c r="B167" i="2"/>
  <c r="B1517" i="2"/>
  <c r="B1488" i="2"/>
  <c r="B1443" i="2"/>
  <c r="B1442" i="2"/>
  <c r="B1366" i="2"/>
  <c r="B1283" i="2"/>
  <c r="B1280" i="2"/>
  <c r="B1269" i="2"/>
  <c r="B1216" i="2"/>
  <c r="B1202" i="2"/>
  <c r="B1201" i="2"/>
  <c r="B1171" i="2"/>
  <c r="B1136" i="2"/>
  <c r="B1034" i="2"/>
  <c r="B882" i="2"/>
  <c r="B769" i="2"/>
  <c r="B758" i="2"/>
  <c r="B602" i="2"/>
  <c r="B510" i="2"/>
  <c r="B499" i="2"/>
  <c r="B487" i="2"/>
  <c r="B418" i="2"/>
  <c r="B379" i="2"/>
  <c r="B378" i="2"/>
  <c r="B321" i="2"/>
  <c r="B284" i="2"/>
  <c r="B154" i="2"/>
  <c r="B142" i="2"/>
  <c r="B53" i="2"/>
  <c r="B16" i="2"/>
  <c r="B1573" i="2"/>
  <c r="B1495" i="2"/>
  <c r="B1386" i="2"/>
  <c r="B1336" i="2"/>
  <c r="B1185" i="2"/>
  <c r="B1130" i="2"/>
  <c r="B1066" i="2"/>
  <c r="B1021" i="2"/>
  <c r="B937" i="2"/>
  <c r="B867" i="2"/>
  <c r="B828" i="2"/>
  <c r="B805" i="2"/>
  <c r="B792" i="2"/>
  <c r="B722" i="2"/>
  <c r="B720" i="2"/>
  <c r="B719" i="2"/>
  <c r="B630" i="2"/>
  <c r="B110" i="2"/>
  <c r="B1541" i="2"/>
  <c r="B1530" i="2"/>
  <c r="B1452" i="2"/>
  <c r="B1097" i="2"/>
  <c r="B1091" i="2"/>
  <c r="B1080" i="2"/>
  <c r="B968" i="2"/>
  <c r="B915" i="2"/>
  <c r="B879" i="2"/>
  <c r="B817" i="2"/>
  <c r="B688" i="2"/>
  <c r="B655" i="2"/>
  <c r="B558" i="2"/>
  <c r="B145" i="2"/>
  <c r="B1468" i="2"/>
  <c r="B1360" i="2"/>
  <c r="B1287" i="2"/>
  <c r="B1267" i="2"/>
  <c r="B1147" i="2"/>
  <c r="B1019" i="2"/>
  <c r="B933" i="2"/>
  <c r="B814" i="2"/>
  <c r="B809" i="2"/>
  <c r="B807" i="2"/>
  <c r="B782" i="2"/>
  <c r="B751" i="2"/>
  <c r="B715" i="2"/>
  <c r="B664" i="2"/>
  <c r="B636" i="2"/>
  <c r="B509" i="2"/>
  <c r="B354" i="2"/>
  <c r="B106" i="2"/>
  <c r="B1568" i="2"/>
  <c r="B1544" i="2"/>
  <c r="B1531" i="2"/>
  <c r="B1523" i="2"/>
  <c r="B1476" i="2"/>
  <c r="B1473" i="2"/>
  <c r="B1460" i="2"/>
  <c r="B1450" i="2"/>
  <c r="B1376" i="2"/>
  <c r="B1310" i="2"/>
  <c r="B1225" i="2"/>
  <c r="B1141" i="2"/>
  <c r="B1085" i="2"/>
  <c r="B1036" i="2"/>
  <c r="B1008" i="2"/>
  <c r="B940" i="2"/>
  <c r="B911" i="2"/>
  <c r="B827" i="2"/>
  <c r="B818" i="2"/>
  <c r="B775" i="2"/>
  <c r="B741" i="2"/>
  <c r="B736" i="2"/>
  <c r="B725" i="2"/>
  <c r="B613" i="2"/>
  <c r="B609" i="2"/>
  <c r="B608" i="2"/>
  <c r="B607" i="2"/>
  <c r="B479" i="2"/>
  <c r="B312" i="2"/>
  <c r="B289" i="2"/>
  <c r="B243" i="2"/>
  <c r="B57" i="2"/>
  <c r="B1589" i="2"/>
  <c r="B1587" i="2"/>
  <c r="B1537" i="2"/>
  <c r="B1534" i="2"/>
  <c r="B1506" i="2"/>
  <c r="B1453" i="2"/>
  <c r="B1393" i="2"/>
  <c r="B1309" i="2"/>
  <c r="B1301" i="2"/>
  <c r="B1284" i="2"/>
  <c r="B1273" i="2"/>
  <c r="B1260" i="2"/>
  <c r="B996" i="2"/>
  <c r="B887" i="2"/>
  <c r="B819" i="2"/>
  <c r="B797" i="2"/>
  <c r="B784" i="2"/>
  <c r="B763" i="2"/>
  <c r="B739" i="2"/>
  <c r="B575" i="2"/>
  <c r="B404" i="2"/>
  <c r="B277" i="2"/>
  <c r="B219" i="2"/>
  <c r="B92" i="2"/>
  <c r="B67" i="2"/>
  <c r="B1596" i="2"/>
  <c r="B1505" i="2"/>
  <c r="B1305" i="2"/>
  <c r="B1296" i="2"/>
  <c r="B1293" i="2"/>
  <c r="B1290" i="2"/>
  <c r="B1007" i="2"/>
  <c r="B992" i="2"/>
  <c r="B841" i="2"/>
  <c r="B716" i="2"/>
  <c r="B595" i="2"/>
  <c r="B551" i="2"/>
  <c r="B443" i="2"/>
  <c r="B395" i="2"/>
  <c r="B291" i="2"/>
  <c r="B191" i="2"/>
  <c r="B1555" i="2"/>
  <c r="B1540" i="2"/>
  <c r="B1533" i="2"/>
  <c r="B1513" i="2"/>
  <c r="B1502" i="2"/>
  <c r="B1481" i="2"/>
  <c r="B1446" i="2"/>
  <c r="B1343" i="2"/>
  <c r="B1308" i="2"/>
  <c r="B1242" i="2"/>
  <c r="B1229" i="2"/>
  <c r="B1228" i="2"/>
  <c r="B1148" i="2"/>
  <c r="B1092" i="2"/>
  <c r="B1030" i="2"/>
  <c r="B961" i="2"/>
  <c r="B959" i="2"/>
  <c r="B873" i="2"/>
  <c r="B865" i="2"/>
  <c r="B864" i="2"/>
  <c r="B861" i="2"/>
  <c r="B849" i="2"/>
  <c r="B753" i="2"/>
  <c r="B668" i="2"/>
  <c r="B658" i="2"/>
  <c r="B640" i="2"/>
  <c r="B637" i="2"/>
  <c r="B481" i="2"/>
  <c r="B478" i="2"/>
  <c r="B353" i="2"/>
  <c r="B323" i="2"/>
  <c r="B310" i="2"/>
  <c r="B275" i="2"/>
  <c r="B263" i="2"/>
  <c r="B155" i="2"/>
  <c r="B153" i="2"/>
  <c r="B129" i="2"/>
  <c r="B128" i="2"/>
  <c r="B58" i="2"/>
  <c r="B49" i="2"/>
  <c r="B37" i="2"/>
  <c r="B17" i="2"/>
  <c r="B13" i="2"/>
  <c r="B1558" i="2"/>
  <c r="B1365" i="2"/>
  <c r="B1352" i="2"/>
  <c r="B1349" i="2"/>
  <c r="B1234" i="2"/>
  <c r="B1232" i="2"/>
  <c r="B1198" i="2"/>
  <c r="B1107" i="2"/>
  <c r="B1094" i="2"/>
  <c r="B1018" i="2"/>
  <c r="B1016" i="2"/>
  <c r="B955" i="2"/>
  <c r="B954" i="2"/>
  <c r="B913" i="2"/>
  <c r="B893" i="2"/>
  <c r="B839" i="2"/>
  <c r="B635" i="2"/>
  <c r="B570" i="2"/>
  <c r="B532" i="2"/>
  <c r="B386" i="2"/>
  <c r="B348" i="2"/>
  <c r="B337" i="2"/>
  <c r="B266" i="2"/>
  <c r="B240" i="2"/>
  <c r="B239" i="2"/>
  <c r="B202" i="2"/>
  <c r="B139" i="2"/>
  <c r="B134" i="2"/>
  <c r="B130" i="2"/>
  <c r="B89" i="2"/>
  <c r="B60" i="2"/>
  <c r="B50" i="2"/>
  <c r="B34" i="2"/>
  <c r="B26" i="2"/>
  <c r="B1621" i="2"/>
  <c r="B1606" i="2"/>
  <c r="B1588" i="2"/>
  <c r="B1504" i="2"/>
  <c r="B1503" i="2"/>
  <c r="B1491" i="2"/>
  <c r="B1437" i="2"/>
  <c r="B1426" i="2"/>
  <c r="B1361" i="2"/>
  <c r="B1335" i="2"/>
  <c r="B1333" i="2"/>
  <c r="B1330" i="2"/>
  <c r="B1322" i="2"/>
  <c r="B1278" i="2"/>
  <c r="B1263" i="2"/>
  <c r="B1151" i="2"/>
  <c r="B1149" i="2"/>
  <c r="B1145" i="2"/>
  <c r="B1134" i="2"/>
  <c r="B1119" i="2"/>
  <c r="B1100" i="2"/>
  <c r="B1099" i="2"/>
  <c r="B1095" i="2"/>
  <c r="B1089" i="2"/>
  <c r="B1062" i="2"/>
  <c r="B1026" i="2"/>
  <c r="B1009" i="2"/>
  <c r="B962" i="2"/>
  <c r="B939" i="2"/>
  <c r="B936" i="2"/>
  <c r="B884" i="2"/>
  <c r="B830" i="2"/>
  <c r="B812" i="2"/>
  <c r="B799" i="2"/>
  <c r="B791" i="2"/>
  <c r="B689" i="2"/>
  <c r="B669" i="2"/>
  <c r="B652" i="2"/>
  <c r="B642" i="2"/>
  <c r="B599" i="2"/>
  <c r="B598" i="2"/>
  <c r="B584" i="2"/>
  <c r="B538" i="2"/>
  <c r="B508" i="2"/>
  <c r="B434" i="2"/>
  <c r="B401" i="2"/>
  <c r="B351" i="2"/>
  <c r="B320" i="2"/>
  <c r="B314" i="2"/>
  <c r="B311" i="2"/>
  <c r="B307" i="2"/>
  <c r="B283" i="2"/>
  <c r="B272" i="2"/>
  <c r="B234" i="2"/>
  <c r="B222" i="2"/>
  <c r="B200" i="2"/>
  <c r="B178" i="2"/>
  <c r="B177" i="2"/>
  <c r="B122" i="2"/>
  <c r="B113" i="2"/>
  <c r="B87" i="2"/>
  <c r="B20" i="2"/>
  <c r="B7" i="2"/>
  <c r="B1597" i="2"/>
  <c r="B1550" i="2"/>
  <c r="B1522" i="2"/>
  <c r="B1477" i="2"/>
  <c r="B1401" i="2"/>
  <c r="B1338" i="2"/>
  <c r="B1320" i="2"/>
  <c r="B1319" i="2"/>
  <c r="B1297" i="2"/>
  <c r="B1292" i="2"/>
  <c r="B1281" i="2"/>
  <c r="B1257" i="2"/>
  <c r="B1250" i="2"/>
  <c r="B1072" i="2"/>
  <c r="B1067" i="2"/>
  <c r="B995" i="2"/>
  <c r="B871" i="2"/>
  <c r="B794" i="2"/>
  <c r="B772" i="2"/>
  <c r="B767" i="2"/>
  <c r="B659" i="2"/>
  <c r="B397" i="2"/>
  <c r="B340" i="2"/>
  <c r="B317" i="2"/>
  <c r="B309" i="2"/>
  <c r="B301" i="2"/>
  <c r="B300" i="2"/>
  <c r="B274" i="2"/>
  <c r="B220" i="2"/>
  <c r="B105" i="2"/>
  <c r="B47" i="2"/>
  <c r="B1325" i="2"/>
  <c r="B1264" i="2"/>
  <c r="B1243" i="2"/>
  <c r="B925" i="2"/>
  <c r="B914" i="2"/>
  <c r="B673" i="2"/>
  <c r="B143" i="2"/>
  <c r="B65" i="2"/>
  <c r="B29" i="2"/>
  <c r="B1424" i="2"/>
  <c r="B977" i="2"/>
  <c r="B922" i="2"/>
  <c r="B904" i="2"/>
  <c r="B901" i="2"/>
  <c r="B897" i="2"/>
  <c r="B852" i="2"/>
  <c r="B747" i="2"/>
  <c r="B665" i="2"/>
  <c r="B412" i="2"/>
  <c r="B227" i="2"/>
  <c r="B104" i="2"/>
  <c r="B101" i="2"/>
  <c r="B81" i="2"/>
  <c r="B1570" i="2"/>
  <c r="B691" i="2"/>
  <c r="B23" i="2"/>
  <c r="B1536" i="2"/>
  <c r="B1484" i="2"/>
  <c r="B1314" i="2"/>
  <c r="B1177" i="2"/>
  <c r="B906" i="2"/>
  <c r="B713" i="2"/>
  <c r="B677" i="2"/>
  <c r="B252" i="2"/>
  <c r="B246" i="2"/>
  <c r="B157" i="2"/>
  <c r="B1480" i="2"/>
  <c r="B1417" i="2"/>
  <c r="B1339" i="2"/>
  <c r="B1212" i="2"/>
  <c r="B1074" i="2"/>
  <c r="B965" i="2"/>
  <c r="B929" i="2"/>
  <c r="B921" i="2"/>
  <c r="B808" i="2"/>
  <c r="B643" i="2"/>
  <c r="B349" i="2"/>
  <c r="B245" i="2"/>
  <c r="B137" i="2"/>
  <c r="B100" i="2"/>
  <c r="B1449" i="2"/>
  <c r="B1115" i="2"/>
  <c r="B1053" i="2"/>
  <c r="B1047" i="2"/>
  <c r="B916" i="2"/>
  <c r="B786" i="2"/>
  <c r="B761" i="2"/>
  <c r="B446" i="2"/>
  <c r="B1565" i="2"/>
  <c r="B1304" i="2"/>
  <c r="B1299" i="2"/>
  <c r="B998" i="2"/>
  <c r="B707" i="2"/>
  <c r="B674" i="2"/>
  <c r="B594" i="2"/>
  <c r="B429" i="2"/>
  <c r="B318" i="2"/>
  <c r="B302" i="2"/>
  <c r="B99" i="2"/>
  <c r="B1515" i="2"/>
  <c r="B1465" i="2"/>
  <c r="B1458" i="2"/>
  <c r="B1138" i="2"/>
  <c r="B711" i="2"/>
  <c r="B396" i="2"/>
  <c r="B333" i="2"/>
  <c r="B297" i="2"/>
  <c r="B269" i="2"/>
  <c r="B107" i="2"/>
  <c r="B1616" i="2"/>
  <c r="B1582" i="2"/>
  <c r="B1542" i="2"/>
  <c r="B1470" i="2"/>
  <c r="B1436" i="2"/>
  <c r="B1208" i="2"/>
  <c r="B997" i="2"/>
  <c r="B945" i="2"/>
  <c r="B895" i="2"/>
  <c r="B881" i="2"/>
  <c r="B543" i="2"/>
  <c r="B450" i="2"/>
  <c r="B261" i="2"/>
  <c r="B12" i="2"/>
  <c r="B1625" i="2"/>
  <c r="B1569" i="2"/>
  <c r="B1560" i="2"/>
  <c r="B1496" i="2"/>
  <c r="B1457" i="2"/>
  <c r="B1379" i="2"/>
  <c r="B1323" i="2"/>
  <c r="B1203" i="2"/>
  <c r="B1197" i="2"/>
  <c r="B1196" i="2"/>
  <c r="B1182" i="2"/>
  <c r="B1098" i="2"/>
  <c r="B1031" i="2"/>
  <c r="B1025" i="2"/>
  <c r="B984" i="2"/>
  <c r="B947" i="2"/>
  <c r="B912" i="2"/>
  <c r="B834" i="2"/>
  <c r="B801" i="2"/>
  <c r="B703" i="2"/>
  <c r="B678" i="2"/>
  <c r="B663" i="2"/>
  <c r="B631" i="2"/>
  <c r="B597" i="2"/>
  <c r="B587" i="2"/>
  <c r="B572" i="2"/>
  <c r="B560" i="2"/>
  <c r="B462" i="2"/>
  <c r="B452" i="2"/>
  <c r="B433" i="2"/>
  <c r="B409" i="2"/>
  <c r="B335" i="2"/>
  <c r="B295" i="2"/>
  <c r="B241" i="2"/>
  <c r="B185" i="2"/>
  <c r="B85" i="2"/>
  <c r="B83" i="2"/>
  <c r="B75" i="2"/>
  <c r="B62" i="2"/>
  <c r="B61" i="2"/>
  <c r="B35" i="2"/>
  <c r="B1181" i="2"/>
  <c r="B549" i="2"/>
  <c r="B1486" i="2"/>
  <c r="B1432" i="2"/>
  <c r="B1411" i="2"/>
  <c r="B1391" i="2"/>
  <c r="B1258" i="2"/>
  <c r="B1230" i="2"/>
  <c r="B1143" i="2"/>
  <c r="B1112" i="2"/>
  <c r="B850" i="2"/>
  <c r="B717" i="2"/>
  <c r="B696" i="2"/>
  <c r="B605" i="2"/>
  <c r="B588" i="2"/>
  <c r="B581" i="2"/>
  <c r="B485" i="2"/>
  <c r="B442" i="2"/>
  <c r="B344" i="2"/>
  <c r="B68" i="2"/>
  <c r="B1579" i="2"/>
  <c r="B1433" i="2"/>
  <c r="B1340" i="2"/>
  <c r="B1199" i="2"/>
  <c r="B1108" i="2"/>
  <c r="B885" i="2"/>
  <c r="B692" i="2"/>
  <c r="B600" i="2"/>
  <c r="B571" i="2"/>
  <c r="B555" i="2"/>
  <c r="B400" i="2"/>
  <c r="B392" i="2"/>
  <c r="B376" i="2"/>
  <c r="B326" i="2"/>
  <c r="B69" i="2"/>
  <c r="B55" i="2"/>
  <c r="B32" i="2"/>
  <c r="B1547" i="2"/>
  <c r="B1546" i="2"/>
  <c r="B1331" i="2"/>
  <c r="B1052" i="2"/>
  <c r="B1049" i="2"/>
  <c r="B969" i="2"/>
  <c r="B869" i="2"/>
  <c r="B604" i="2"/>
  <c r="B593" i="2"/>
  <c r="B556" i="2"/>
  <c r="B548" i="2"/>
  <c r="B298" i="2"/>
  <c r="B217" i="2"/>
  <c r="B1519" i="2"/>
  <c r="B1498" i="2"/>
  <c r="B1300" i="2"/>
  <c r="B1163" i="2"/>
  <c r="B1131" i="2"/>
  <c r="B927" i="2"/>
  <c r="B890" i="2"/>
  <c r="B816" i="2"/>
  <c r="B770" i="2"/>
  <c r="B495" i="2"/>
  <c r="B451" i="2"/>
  <c r="B435" i="2"/>
  <c r="B238" i="2"/>
  <c r="B1341" i="2"/>
  <c r="B1244" i="2"/>
  <c r="B1123" i="2"/>
  <c r="B1122" i="2"/>
  <c r="B981" i="2"/>
  <c r="B907" i="2"/>
  <c r="B899" i="2"/>
  <c r="B898" i="2"/>
  <c r="B666" i="2"/>
  <c r="B577" i="2"/>
  <c r="B557" i="2"/>
  <c r="B91" i="2"/>
  <c r="B1385" i="2"/>
  <c r="B1358" i="2"/>
  <c r="B1006" i="2"/>
  <c r="B1001" i="2"/>
  <c r="B903" i="2"/>
  <c r="B776" i="2"/>
  <c r="B760" i="2"/>
  <c r="B699" i="2"/>
  <c r="B547" i="2"/>
  <c r="B542" i="2"/>
  <c r="B488" i="2"/>
  <c r="B423" i="2"/>
  <c r="B342" i="2"/>
  <c r="B236" i="2"/>
  <c r="B71" i="2"/>
  <c r="B56" i="2"/>
  <c r="B1485" i="2"/>
  <c r="B999" i="2"/>
  <c r="B941" i="2"/>
  <c r="B54" i="2"/>
  <c r="B1545" i="2"/>
  <c r="B1525" i="2"/>
  <c r="B1500" i="2"/>
  <c r="B1497" i="2"/>
  <c r="B1448" i="2"/>
  <c r="B1051" i="2"/>
  <c r="B1032" i="2"/>
  <c r="B957" i="2"/>
  <c r="B894" i="2"/>
  <c r="B804" i="2"/>
  <c r="B774" i="2"/>
  <c r="B676" i="2"/>
  <c r="B671" i="2"/>
  <c r="B670" i="2"/>
  <c r="B578" i="2"/>
  <c r="B520" i="2"/>
  <c r="B483" i="2"/>
  <c r="B445" i="2"/>
  <c r="B444" i="2"/>
  <c r="B373" i="2"/>
  <c r="B133" i="2"/>
  <c r="B97" i="2"/>
  <c r="B1441" i="2"/>
  <c r="B1418" i="2"/>
  <c r="B1414" i="2"/>
  <c r="B1262" i="2"/>
  <c r="B1086" i="2"/>
  <c r="B910" i="2"/>
  <c r="B909" i="2"/>
  <c r="B908" i="2"/>
  <c r="B880" i="2"/>
  <c r="B460" i="2"/>
  <c r="B431" i="2"/>
  <c r="B421" i="2"/>
  <c r="B361" i="2"/>
  <c r="B90" i="2"/>
  <c r="B4" i="2"/>
  <c r="B1396" i="2"/>
  <c r="B1282" i="2"/>
  <c r="B1150" i="2"/>
  <c r="B1081" i="2"/>
  <c r="B1056" i="2"/>
  <c r="B891" i="2"/>
  <c r="B877" i="2"/>
  <c r="B22" i="2"/>
  <c r="B1137" i="2"/>
  <c r="B905" i="2"/>
  <c r="B1623" i="2"/>
  <c r="B1566" i="2"/>
  <c r="B1318" i="2"/>
  <c r="B1315" i="2"/>
  <c r="B1291" i="2"/>
  <c r="B1276" i="2"/>
  <c r="B1109" i="2"/>
  <c r="B1101" i="2"/>
  <c r="B1096" i="2"/>
  <c r="B1079" i="2"/>
  <c r="B712" i="2"/>
  <c r="B345" i="2"/>
  <c r="B315" i="2"/>
  <c r="B224" i="2"/>
  <c r="B1113" i="2"/>
  <c r="B811" i="2"/>
  <c r="B573" i="2"/>
  <c r="B296" i="2"/>
  <c r="B103" i="2"/>
  <c r="B1584" i="2"/>
  <c r="B1387" i="2"/>
  <c r="B1069" i="2"/>
  <c r="B815" i="2"/>
  <c r="B762" i="2"/>
  <c r="B268" i="2"/>
  <c r="B235" i="2"/>
  <c r="B168" i="2"/>
  <c r="B126" i="2"/>
  <c r="B51" i="2"/>
  <c r="B1213" i="2"/>
  <c r="B1126" i="2"/>
  <c r="B1076" i="2"/>
  <c r="B750" i="2"/>
  <c r="B464" i="2"/>
  <c r="B393" i="2"/>
  <c r="B328" i="2"/>
  <c r="B244" i="2"/>
  <c r="B1200" i="2"/>
  <c r="B991" i="2"/>
  <c r="B883" i="2"/>
  <c r="B813" i="2"/>
  <c r="B780" i="2"/>
  <c r="B662" i="2"/>
  <c r="B625" i="2"/>
  <c r="B580" i="2"/>
  <c r="B374" i="2"/>
  <c r="B1612" i="2"/>
  <c r="B1475" i="2"/>
  <c r="B1415" i="2"/>
  <c r="B1404" i="2"/>
  <c r="B1369" i="2"/>
  <c r="B1368" i="2"/>
  <c r="B1248" i="2"/>
  <c r="B1226" i="2"/>
  <c r="B1167" i="2"/>
  <c r="B1102" i="2"/>
  <c r="B1046" i="2"/>
  <c r="B917" i="2"/>
  <c r="B902" i="2"/>
  <c r="B714" i="2"/>
  <c r="B686" i="2"/>
  <c r="B685" i="2"/>
  <c r="B660" i="2"/>
  <c r="B601" i="2"/>
  <c r="B569" i="2"/>
  <c r="B563" i="2"/>
  <c r="B562" i="2"/>
  <c r="B533" i="2"/>
  <c r="B408" i="2"/>
  <c r="B343" i="2"/>
  <c r="B242" i="2"/>
  <c r="B226" i="2"/>
  <c r="B170" i="2"/>
  <c r="B123" i="2"/>
  <c r="B118" i="2"/>
  <c r="B1489" i="2"/>
  <c r="B1311" i="2"/>
  <c r="B1274" i="2"/>
  <c r="B1116" i="2"/>
  <c r="B918" i="2"/>
  <c r="B886" i="2"/>
  <c r="B576" i="2"/>
  <c r="B498" i="2"/>
  <c r="B453" i="2"/>
  <c r="B391" i="2"/>
  <c r="B371" i="2"/>
  <c r="B150" i="2"/>
  <c r="B78" i="2"/>
  <c r="B59" i="2"/>
  <c r="B1337" i="2"/>
  <c r="B1183" i="2"/>
  <c r="B1178" i="2"/>
  <c r="B486" i="2"/>
  <c r="B383" i="2"/>
  <c r="B138" i="2"/>
  <c r="B1367" i="2"/>
  <c r="B1345" i="2"/>
  <c r="B1224" i="2"/>
  <c r="B1170" i="2"/>
  <c r="B1169" i="2"/>
  <c r="B1153" i="2"/>
  <c r="B972" i="2"/>
  <c r="B675" i="2"/>
  <c r="B541" i="2"/>
  <c r="B493" i="2"/>
  <c r="B390" i="2"/>
  <c r="B360" i="2"/>
  <c r="B359" i="2"/>
  <c r="B356" i="2"/>
  <c r="B305" i="2"/>
  <c r="B39" i="2"/>
  <c r="B1227" i="2"/>
  <c r="B1184" i="2"/>
  <c r="B1162" i="2"/>
  <c r="B764" i="2"/>
  <c r="B603" i="2"/>
  <c r="B544" i="2"/>
  <c r="B476" i="2"/>
  <c r="B410" i="2"/>
  <c r="B330" i="2"/>
  <c r="B192" i="2"/>
  <c r="B116" i="2"/>
  <c r="B45" i="2"/>
  <c r="B1434" i="2"/>
  <c r="B1236" i="2"/>
  <c r="B1037" i="2"/>
  <c r="B958" i="2"/>
  <c r="B708" i="2"/>
  <c r="B590" i="2"/>
  <c r="B583" i="2"/>
  <c r="B561" i="2"/>
  <c r="B553" i="2"/>
  <c r="B468" i="2"/>
  <c r="B461" i="2"/>
  <c r="B207" i="2"/>
  <c r="B171" i="2"/>
  <c r="B1217" i="2"/>
  <c r="B1110" i="2"/>
  <c r="B1084" i="2"/>
  <c r="B1059" i="2"/>
  <c r="B919" i="2"/>
  <c r="B568" i="2"/>
  <c r="B338" i="2"/>
  <c r="B292" i="2"/>
  <c r="B214" i="2"/>
  <c r="B174" i="2"/>
  <c r="B1592" i="2"/>
  <c r="B1444" i="2"/>
  <c r="B1423" i="2"/>
  <c r="B1359" i="2"/>
  <c r="B1259" i="2"/>
  <c r="B1045" i="2"/>
  <c r="B974" i="2"/>
  <c r="B963" i="2"/>
  <c r="B859" i="2"/>
  <c r="B854" i="2"/>
  <c r="B790" i="2"/>
  <c r="B589" i="2"/>
  <c r="B567" i="2"/>
  <c r="B565" i="2"/>
  <c r="B388" i="2"/>
  <c r="B368" i="2"/>
  <c r="B362" i="2"/>
  <c r="B346" i="2"/>
  <c r="B294" i="2"/>
  <c r="B161" i="2"/>
  <c r="B1363" i="2"/>
  <c r="B1139" i="2"/>
  <c r="B840" i="2"/>
  <c r="B825" i="2"/>
  <c r="B614" i="2"/>
  <c r="B586" i="2"/>
  <c r="B585" i="2"/>
  <c r="B417" i="2"/>
  <c r="B416" i="2"/>
  <c r="B377" i="2"/>
  <c r="B119" i="2"/>
  <c r="B1328" i="2"/>
  <c r="B1128" i="2"/>
  <c r="B1087" i="2"/>
  <c r="B1004" i="2"/>
  <c r="B842" i="2"/>
  <c r="B559" i="2"/>
  <c r="B480" i="2"/>
  <c r="B469" i="2"/>
  <c r="B456" i="2"/>
  <c r="B398" i="2"/>
  <c r="B162" i="2"/>
  <c r="B146" i="2"/>
  <c r="B80" i="2"/>
  <c r="B1628" i="2"/>
  <c r="B1577" i="2"/>
  <c r="B1357" i="2"/>
  <c r="B1295" i="2"/>
  <c r="B1279" i="2"/>
  <c r="B1270" i="2"/>
  <c r="B1063" i="2"/>
  <c r="B866" i="2"/>
  <c r="B824" i="2"/>
  <c r="B777" i="2"/>
  <c r="B683" i="2"/>
  <c r="B654" i="2"/>
  <c r="B507" i="2"/>
  <c r="B372" i="2"/>
  <c r="B369" i="2"/>
  <c r="B339" i="2"/>
  <c r="B336" i="2"/>
  <c r="B304" i="2"/>
  <c r="B225" i="2"/>
  <c r="B204" i="2"/>
  <c r="B159" i="2"/>
  <c r="B79" i="2"/>
  <c r="B63" i="2"/>
  <c r="B1562" i="2"/>
  <c r="B1549" i="2"/>
  <c r="B1364" i="2"/>
  <c r="B752" i="2"/>
  <c r="B566" i="2"/>
  <c r="B281" i="2"/>
  <c r="B221" i="2"/>
  <c r="B166" i="2"/>
  <c r="B41" i="2"/>
  <c r="B36" i="2"/>
  <c r="B31" i="2"/>
  <c r="B1355" i="2"/>
  <c r="B740" i="2"/>
  <c r="B738" i="2"/>
  <c r="B702" i="2"/>
  <c r="B579" i="2"/>
  <c r="B1574" i="2"/>
  <c r="B1464" i="2"/>
  <c r="B1298" i="2"/>
  <c r="B684" i="2"/>
  <c r="B523" i="2"/>
  <c r="B163" i="2"/>
  <c r="B1406" i="2"/>
  <c r="B1317" i="2"/>
  <c r="B1164" i="2"/>
  <c r="B1160" i="2"/>
  <c r="B721" i="2"/>
  <c r="B629" i="2"/>
  <c r="B426" i="2"/>
  <c r="B253" i="2"/>
  <c r="B76" i="2"/>
  <c r="B1543" i="2"/>
  <c r="B1499" i="2"/>
  <c r="B1474" i="2"/>
  <c r="B1471" i="2"/>
  <c r="B1469" i="2"/>
  <c r="B1266" i="2"/>
  <c r="B1253" i="2"/>
  <c r="B1135" i="2"/>
  <c r="B1132" i="2"/>
  <c r="B1028" i="2"/>
  <c r="B788" i="2"/>
  <c r="B744" i="2"/>
  <c r="B718" i="2"/>
  <c r="B628" i="2"/>
  <c r="B545" i="2"/>
  <c r="B458" i="2"/>
  <c r="B449" i="2"/>
  <c r="B411" i="2"/>
  <c r="B251" i="2"/>
  <c r="B205" i="2"/>
  <c r="B1532" i="2"/>
  <c r="B1256" i="2"/>
  <c r="B934" i="2"/>
  <c r="B531" i="2"/>
  <c r="B1445" i="2"/>
  <c r="B1402" i="2"/>
  <c r="B1303" i="2"/>
  <c r="B1231" i="2"/>
  <c r="B1118" i="2"/>
  <c r="B1117" i="2"/>
  <c r="B1040" i="2"/>
  <c r="B785" i="2"/>
  <c r="B582" i="2"/>
  <c r="B484" i="2"/>
  <c r="B258" i="2"/>
  <c r="B112" i="2"/>
  <c r="B108" i="2"/>
  <c r="B872" i="2"/>
  <c r="B651" i="2"/>
  <c r="B650" i="2"/>
  <c r="B648" i="2"/>
  <c r="B491" i="2"/>
  <c r="B1626" i="2"/>
  <c r="B1603" i="2"/>
  <c r="B1590" i="2"/>
  <c r="B1580" i="2"/>
  <c r="B1430" i="2"/>
  <c r="B1427" i="2"/>
  <c r="B1329" i="2"/>
  <c r="B1294" i="2"/>
  <c r="B1285" i="2"/>
  <c r="B1272" i="2"/>
  <c r="B1247" i="2"/>
  <c r="B1055" i="2"/>
  <c r="B960" i="2"/>
  <c r="B943" i="2"/>
  <c r="B896" i="2"/>
  <c r="B727" i="2"/>
  <c r="B693" i="2"/>
  <c r="B661" i="2"/>
  <c r="B626" i="2"/>
  <c r="B467" i="2"/>
  <c r="B465" i="2"/>
  <c r="B403" i="2"/>
  <c r="B331" i="2"/>
  <c r="B273" i="2"/>
  <c r="B208" i="2"/>
  <c r="B182" i="2"/>
  <c r="B1586" i="2"/>
  <c r="B1551" i="2"/>
  <c r="B1507" i="2"/>
  <c r="B1493" i="2"/>
  <c r="B1492" i="2"/>
  <c r="B1370" i="2"/>
  <c r="B1210" i="2"/>
  <c r="B1204" i="2"/>
  <c r="B1165" i="2"/>
  <c r="B973" i="2"/>
  <c r="B892" i="2"/>
  <c r="B802" i="2"/>
  <c r="B779" i="2"/>
  <c r="B759" i="2"/>
  <c r="B530" i="2"/>
  <c r="B503" i="2"/>
  <c r="B420" i="2"/>
  <c r="B327" i="2"/>
  <c r="B186" i="2"/>
  <c r="B132" i="2"/>
  <c r="B93" i="2"/>
  <c r="B88" i="2"/>
  <c r="B74" i="2"/>
  <c r="B1572" i="2"/>
  <c r="B1447" i="2"/>
  <c r="B1377" i="2"/>
  <c r="B1348" i="2"/>
  <c r="B1321" i="2"/>
  <c r="B1289" i="2"/>
  <c r="B1254" i="2"/>
  <c r="B1238" i="2"/>
  <c r="B1127" i="2"/>
  <c r="B953" i="2"/>
  <c r="B855" i="2"/>
  <c r="B851" i="2"/>
  <c r="B835" i="2"/>
  <c r="B806" i="2"/>
  <c r="B795" i="2"/>
  <c r="B681" i="2"/>
  <c r="B591" i="2"/>
  <c r="B536" i="2"/>
  <c r="B525" i="2"/>
  <c r="B473" i="2"/>
  <c r="B430" i="2"/>
  <c r="B387" i="2"/>
  <c r="B265" i="2"/>
  <c r="B254" i="2"/>
  <c r="B1618" i="2"/>
  <c r="B1609" i="2"/>
  <c r="B1567" i="2"/>
  <c r="B1553" i="2"/>
  <c r="B1527" i="2"/>
  <c r="B1462" i="2"/>
  <c r="B1246" i="2"/>
  <c r="B1207" i="2"/>
  <c r="B1179" i="2"/>
  <c r="B1140" i="2"/>
  <c r="B1114" i="2"/>
  <c r="B1103" i="2"/>
  <c r="B1070" i="2"/>
  <c r="B1017" i="2"/>
  <c r="B979" i="2"/>
  <c r="B930" i="2"/>
  <c r="B889" i="2"/>
  <c r="B862" i="2"/>
  <c r="B796" i="2"/>
  <c r="B550" i="2"/>
  <c r="B475" i="2"/>
  <c r="B347" i="2"/>
  <c r="B216" i="2"/>
  <c r="B95" i="2"/>
  <c r="B1601" i="2"/>
  <c r="B1466" i="2"/>
  <c r="B1221" i="2"/>
  <c r="B1214" i="2"/>
  <c r="B1124" i="2"/>
  <c r="B978" i="2"/>
  <c r="B731" i="2"/>
  <c r="B114" i="2"/>
  <c r="B82" i="2"/>
  <c r="B19" i="2"/>
  <c r="B1594" i="2"/>
  <c r="B1479" i="2"/>
  <c r="B1383" i="2"/>
  <c r="B1286" i="2"/>
  <c r="B1223" i="2"/>
  <c r="B1105" i="2"/>
  <c r="B1078" i="2"/>
  <c r="B1065" i="2"/>
  <c r="B1015" i="2"/>
  <c r="B1002" i="2"/>
  <c r="B900" i="2"/>
  <c r="B878" i="2"/>
  <c r="B875" i="2"/>
  <c r="B540" i="2"/>
  <c r="B494" i="2"/>
  <c r="B477" i="2"/>
  <c r="B447" i="2"/>
  <c r="B255" i="2"/>
  <c r="B249" i="2"/>
  <c r="B215" i="2"/>
  <c r="B197" i="2"/>
  <c r="B38" i="2"/>
  <c r="B3" i="2"/>
  <c r="B1378" i="2"/>
  <c r="B1104" i="2"/>
  <c r="B554" i="2"/>
  <c r="B497" i="2"/>
  <c r="B140" i="2"/>
  <c r="B1521" i="2"/>
  <c r="B1220" i="2"/>
  <c r="B1188" i="2"/>
  <c r="B1048" i="2"/>
  <c r="B926" i="2"/>
  <c r="B845" i="2"/>
  <c r="B742" i="2"/>
  <c r="B454" i="2"/>
  <c r="B172" i="2"/>
  <c r="B72" i="2"/>
  <c r="B30" i="2"/>
  <c r="B1614" i="2"/>
  <c r="B1557" i="2"/>
  <c r="B1451" i="2"/>
  <c r="B1416" i="2"/>
  <c r="B1371" i="2"/>
  <c r="B1353" i="2"/>
  <c r="B1350" i="2"/>
  <c r="B1187" i="2"/>
  <c r="B1172" i="2"/>
  <c r="B837" i="2"/>
  <c r="B836" i="2"/>
  <c r="B729" i="2"/>
  <c r="B705" i="2"/>
  <c r="B700" i="2"/>
  <c r="B535" i="2"/>
  <c r="B364" i="2"/>
  <c r="B199" i="2"/>
  <c r="B198" i="2"/>
  <c r="B193" i="2"/>
  <c r="B189" i="2"/>
  <c r="B183" i="2"/>
  <c r="B160" i="2"/>
  <c r="B66" i="2"/>
  <c r="B27" i="2"/>
  <c r="B1564" i="2"/>
  <c r="B1512" i="2"/>
  <c r="B1459" i="2"/>
  <c r="B1425" i="2"/>
  <c r="B1403" i="2"/>
  <c r="B1354" i="2"/>
  <c r="B1239" i="2"/>
  <c r="B986" i="2"/>
  <c r="B778" i="2"/>
  <c r="B765" i="2"/>
  <c r="B756" i="2"/>
  <c r="B724" i="2"/>
  <c r="B723" i="2"/>
  <c r="B687" i="2"/>
  <c r="B624" i="2"/>
  <c r="B611" i="2"/>
  <c r="B546" i="2"/>
  <c r="B441" i="2"/>
  <c r="B355" i="2"/>
  <c r="B324" i="2"/>
  <c r="B290" i="2"/>
  <c r="B282" i="2"/>
  <c r="B210" i="2"/>
  <c r="B1494" i="2"/>
  <c r="B1431" i="2"/>
  <c r="B924" i="2"/>
  <c r="B427" i="2"/>
  <c r="B1620" i="2"/>
  <c r="B1591" i="2"/>
  <c r="B1454" i="2"/>
  <c r="B1307" i="2"/>
  <c r="B1194" i="2"/>
  <c r="B1044" i="2"/>
  <c r="B928" i="2"/>
  <c r="B823" i="2"/>
  <c r="B620" i="2"/>
  <c r="B615" i="2"/>
  <c r="B329" i="2"/>
  <c r="B319" i="2"/>
  <c r="B194" i="2"/>
  <c r="B136" i="2"/>
  <c r="B1615" i="2"/>
  <c r="B1583" i="2"/>
  <c r="B1463" i="2"/>
  <c r="B1390" i="2"/>
  <c r="B1265" i="2"/>
  <c r="B1245" i="2"/>
  <c r="B1219" i="2"/>
  <c r="B1209" i="2"/>
  <c r="B1121" i="2"/>
  <c r="B1088" i="2"/>
  <c r="B1005" i="2"/>
  <c r="B793" i="2"/>
  <c r="B787" i="2"/>
  <c r="B645" i="2"/>
  <c r="B514" i="2"/>
  <c r="B375" i="2"/>
  <c r="B358" i="2"/>
  <c r="B334" i="2"/>
  <c r="B94" i="2"/>
  <c r="B1611" i="2"/>
  <c r="B1610" i="2"/>
  <c r="B1608" i="2"/>
  <c r="B1563" i="2"/>
  <c r="B1529" i="2"/>
  <c r="B1528" i="2"/>
  <c r="B1422" i="2"/>
  <c r="B1410" i="2"/>
  <c r="B1408" i="2"/>
  <c r="B1405" i="2"/>
  <c r="B1388" i="2"/>
  <c r="B1384" i="2"/>
  <c r="B1380" i="2"/>
  <c r="B1275" i="2"/>
  <c r="B1255" i="2"/>
  <c r="B1251" i="2"/>
  <c r="B1222" i="2"/>
  <c r="B1175" i="2"/>
  <c r="B1173" i="2"/>
  <c r="B1075" i="2"/>
  <c r="B1071" i="2"/>
  <c r="B1054" i="2"/>
  <c r="B1050" i="2"/>
  <c r="B1043" i="2"/>
  <c r="B1035" i="2"/>
  <c r="B1014" i="2"/>
  <c r="B988" i="2"/>
  <c r="B971" i="2"/>
  <c r="B967" i="2"/>
  <c r="B946" i="2"/>
  <c r="B935" i="2"/>
  <c r="B932" i="2"/>
  <c r="B923" i="2"/>
  <c r="B846" i="2"/>
  <c r="B832" i="2"/>
  <c r="B826" i="2"/>
  <c r="B822" i="2"/>
  <c r="B773" i="2"/>
  <c r="B749" i="2"/>
  <c r="B745" i="2"/>
  <c r="B733" i="2"/>
  <c r="B728" i="2"/>
  <c r="B704" i="2"/>
  <c r="B647" i="2"/>
  <c r="B644" i="2"/>
  <c r="B618" i="2"/>
  <c r="B606" i="2"/>
  <c r="B522" i="2"/>
  <c r="B515" i="2"/>
  <c r="B496" i="2"/>
  <c r="B492" i="2"/>
  <c r="B490" i="2"/>
  <c r="B482" i="2"/>
  <c r="B474" i="2"/>
  <c r="B466" i="2"/>
  <c r="B436" i="2"/>
  <c r="B415" i="2"/>
  <c r="B414" i="2"/>
  <c r="B413" i="2"/>
  <c r="B407" i="2"/>
  <c r="B406" i="2"/>
  <c r="B325" i="2"/>
  <c r="B322" i="2"/>
  <c r="B299" i="2"/>
  <c r="B278" i="2"/>
  <c r="B256" i="2"/>
  <c r="B211" i="2"/>
  <c r="B201" i="2"/>
  <c r="B196" i="2"/>
  <c r="B190" i="2"/>
  <c r="B181" i="2"/>
  <c r="B158" i="2"/>
  <c r="B149" i="2"/>
  <c r="B147" i="2"/>
  <c r="B125" i="2"/>
  <c r="B77" i="2"/>
  <c r="B73" i="2"/>
  <c r="B24" i="2"/>
  <c r="B5" i="2"/>
  <c r="B1332" i="2"/>
  <c r="B755" i="2"/>
  <c r="B457" i="2"/>
  <c r="B308" i="2"/>
  <c r="B1559" i="2"/>
  <c r="B838" i="2"/>
  <c r="B781" i="2"/>
  <c r="B726" i="2"/>
  <c r="B610" i="2"/>
  <c r="B459" i="2"/>
  <c r="B313" i="2"/>
  <c r="B228" i="2"/>
  <c r="B1435" i="2"/>
  <c r="B1192" i="2"/>
  <c r="B1082" i="2"/>
  <c r="B980" i="2"/>
  <c r="B505" i="2"/>
  <c r="B504" i="2"/>
  <c r="B357" i="2"/>
  <c r="B306" i="2"/>
  <c r="B985" i="2"/>
  <c r="B798" i="2"/>
  <c r="B537" i="2"/>
  <c r="B471" i="2"/>
  <c r="B405" i="2"/>
  <c r="B264" i="2"/>
  <c r="B1595" i="2"/>
  <c r="B1578" i="2"/>
  <c r="B1516" i="2"/>
  <c r="B1511" i="2"/>
  <c r="B1351" i="2"/>
  <c r="B1235" i="2"/>
  <c r="B1218" i="2"/>
  <c r="B1174" i="2"/>
  <c r="B1111" i="2"/>
  <c r="B1023" i="2"/>
  <c r="B1000" i="2"/>
  <c r="B920" i="2"/>
  <c r="B783" i="2"/>
  <c r="B766" i="2"/>
  <c r="B757" i="2"/>
  <c r="B732" i="2"/>
  <c r="B690" i="2"/>
  <c r="B680" i="2"/>
  <c r="B632" i="2"/>
  <c r="B623" i="2"/>
  <c r="B619" i="2"/>
  <c r="B521" i="2"/>
  <c r="B518" i="2"/>
  <c r="B472" i="2"/>
  <c r="B425" i="2"/>
  <c r="B370" i="2"/>
  <c r="B293" i="2"/>
  <c r="B188" i="2"/>
  <c r="B187" i="2"/>
  <c r="B120" i="2"/>
  <c r="B1627" i="2"/>
  <c r="B1548" i="2"/>
  <c r="B1526" i="2"/>
  <c r="B1524" i="2"/>
  <c r="B1389" i="2"/>
  <c r="B1205" i="2"/>
  <c r="B1106" i="2"/>
  <c r="B944" i="2"/>
  <c r="B616" i="2"/>
  <c r="B517" i="2"/>
  <c r="B501" i="2"/>
  <c r="B455" i="2"/>
  <c r="B279" i="2"/>
  <c r="B232" i="2"/>
  <c r="B144" i="2"/>
  <c r="B52" i="2"/>
  <c r="B40" i="2"/>
  <c r="B64" i="2"/>
  <c r="B1576" i="2"/>
  <c r="B1561" i="2"/>
  <c r="B1535" i="2"/>
  <c r="B1398" i="2"/>
  <c r="B1344" i="2"/>
  <c r="B622" i="2"/>
  <c r="B506" i="2"/>
  <c r="B175" i="2"/>
  <c r="B1602" i="2"/>
  <c r="B1575" i="2"/>
  <c r="B987" i="2"/>
  <c r="B656" i="2"/>
  <c r="B526" i="2"/>
  <c r="B262" i="2"/>
  <c r="B1622" i="2"/>
  <c r="B1613" i="2"/>
  <c r="B1593" i="2"/>
  <c r="B1571" i="2"/>
  <c r="B1501" i="2"/>
  <c r="B1461" i="2"/>
  <c r="B1455" i="2"/>
  <c r="B1409" i="2"/>
  <c r="B1342" i="2"/>
  <c r="B1288" i="2"/>
  <c r="B1191" i="2"/>
  <c r="B1190" i="2"/>
  <c r="B1189" i="2"/>
  <c r="B1090" i="2"/>
  <c r="B1077" i="2"/>
  <c r="B1073" i="2"/>
  <c r="B1061" i="2"/>
  <c r="B990" i="2"/>
  <c r="B964" i="2"/>
  <c r="B948" i="2"/>
  <c r="B868" i="2"/>
  <c r="B768" i="2"/>
  <c r="B730" i="2"/>
  <c r="B710" i="2"/>
  <c r="B698" i="2"/>
  <c r="B667" i="2"/>
  <c r="B634" i="2"/>
  <c r="B621" i="2"/>
  <c r="B513" i="2"/>
  <c r="B463" i="2"/>
  <c r="B438" i="2"/>
  <c r="B432" i="2"/>
  <c r="B428" i="2"/>
  <c r="B389" i="2"/>
  <c r="B352" i="2"/>
  <c r="B316" i="2"/>
  <c r="B288" i="2"/>
  <c r="B233" i="2"/>
  <c r="B209" i="2"/>
  <c r="B164" i="2"/>
  <c r="B135" i="2"/>
  <c r="B109" i="2"/>
  <c r="B48" i="2"/>
  <c r="B1518" i="2"/>
  <c r="B983" i="2"/>
  <c r="B970" i="2"/>
  <c r="B649" i="2"/>
  <c r="B612" i="2"/>
  <c r="B237" i="2"/>
  <c r="B173" i="2"/>
  <c r="B84" i="2"/>
  <c r="B1581" i="2"/>
  <c r="B1428" i="2"/>
  <c r="B1362" i="2"/>
  <c r="B1237" i="2"/>
  <c r="B1155" i="2"/>
  <c r="B870" i="2"/>
  <c r="B592" i="2"/>
  <c r="B529" i="2"/>
  <c r="B512" i="2"/>
  <c r="B419" i="2"/>
  <c r="B276" i="2"/>
  <c r="B206" i="2"/>
  <c r="B184" i="2"/>
  <c r="B169" i="2"/>
  <c r="B127" i="2"/>
  <c r="B33" i="2"/>
  <c r="B500" i="2"/>
  <c r="B151" i="2"/>
  <c r="B1252" i="2"/>
  <c r="B952" i="2"/>
  <c r="B502" i="2"/>
  <c r="B257" i="2"/>
  <c r="B98" i="2"/>
  <c r="B1554" i="2"/>
  <c r="B1509" i="2"/>
  <c r="B1397" i="2"/>
  <c r="B1010" i="2"/>
  <c r="B975" i="2"/>
  <c r="B363" i="2"/>
  <c r="B303" i="2"/>
  <c r="B43" i="2"/>
  <c r="AE1478" i="2"/>
  <c r="AD1478" i="2"/>
  <c r="AC1478" i="2"/>
  <c r="AB1478" i="2"/>
  <c r="AA1478" i="2"/>
  <c r="Z1478" i="2"/>
  <c r="Y1478" i="2"/>
  <c r="X1478" i="2"/>
  <c r="W1478" i="2"/>
  <c r="V1478" i="2"/>
  <c r="U1478" i="2"/>
  <c r="T1478" i="2"/>
  <c r="AE1438" i="2"/>
  <c r="AD1438" i="2"/>
  <c r="AC1438" i="2"/>
  <c r="AB1438" i="2"/>
  <c r="AA1438" i="2"/>
  <c r="Z1438" i="2"/>
  <c r="Y1438" i="2"/>
  <c r="X1438" i="2"/>
  <c r="W1438" i="2"/>
  <c r="V1438" i="2"/>
  <c r="U1438" i="2"/>
  <c r="T1438" i="2"/>
  <c r="AE1356" i="2"/>
  <c r="AD1356" i="2"/>
  <c r="AC1356" i="2"/>
  <c r="AB1356" i="2"/>
  <c r="AA1356" i="2"/>
  <c r="Z1356" i="2"/>
  <c r="Y1356" i="2"/>
  <c r="X1356" i="2"/>
  <c r="W1356" i="2"/>
  <c r="V1356" i="2"/>
  <c r="U1356" i="2"/>
  <c r="T1356" i="2"/>
  <c r="AE1125" i="2"/>
  <c r="AD1125" i="2"/>
  <c r="AC1125" i="2"/>
  <c r="AB1125" i="2"/>
  <c r="AA1125" i="2"/>
  <c r="Z1125" i="2"/>
  <c r="Y1125" i="2"/>
  <c r="X1125" i="2"/>
  <c r="W1125" i="2"/>
  <c r="V1125" i="2"/>
  <c r="U1125" i="2"/>
  <c r="T1125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AE701" i="2"/>
  <c r="AD701" i="2"/>
  <c r="AC701" i="2"/>
  <c r="AB701" i="2"/>
  <c r="AA701" i="2"/>
  <c r="Z701" i="2"/>
  <c r="Y701" i="2"/>
  <c r="X701" i="2"/>
  <c r="W701" i="2"/>
  <c r="V701" i="2"/>
  <c r="U701" i="2"/>
  <c r="T701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AE86" i="2"/>
  <c r="AD86" i="2"/>
  <c r="AC86" i="2"/>
  <c r="AB86" i="2"/>
  <c r="AA86" i="2"/>
  <c r="Z86" i="2"/>
  <c r="Y86" i="2"/>
  <c r="X86" i="2"/>
  <c r="W86" i="2"/>
  <c r="V86" i="2"/>
  <c r="U86" i="2"/>
  <c r="T86" i="2"/>
  <c r="AE46" i="2"/>
  <c r="AD46" i="2"/>
  <c r="AC46" i="2"/>
  <c r="AB46" i="2"/>
  <c r="AA46" i="2"/>
  <c r="Z46" i="2"/>
  <c r="Y46" i="2"/>
  <c r="X46" i="2"/>
  <c r="W46" i="2"/>
  <c r="V46" i="2"/>
  <c r="U46" i="2"/>
  <c r="T46" i="2"/>
  <c r="AE1487" i="2"/>
  <c r="AD1487" i="2"/>
  <c r="AC1487" i="2"/>
  <c r="AB1487" i="2"/>
  <c r="AA1487" i="2"/>
  <c r="Z1487" i="2"/>
  <c r="Y1487" i="2"/>
  <c r="X1487" i="2"/>
  <c r="W1487" i="2"/>
  <c r="V1487" i="2"/>
  <c r="U1487" i="2"/>
  <c r="T1487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AE1508" i="2"/>
  <c r="AD1508" i="2"/>
  <c r="AC1508" i="2"/>
  <c r="AB1508" i="2"/>
  <c r="AA1508" i="2"/>
  <c r="Z1508" i="2"/>
  <c r="Y1508" i="2"/>
  <c r="X1508" i="2"/>
  <c r="AF1508" i="2" s="1"/>
  <c r="W1508" i="2"/>
  <c r="V1508" i="2"/>
  <c r="U1508" i="2"/>
  <c r="T1508" i="2"/>
  <c r="AE1419" i="2"/>
  <c r="AD1419" i="2"/>
  <c r="AC1419" i="2"/>
  <c r="AB1419" i="2"/>
  <c r="AA1419" i="2"/>
  <c r="Z1419" i="2"/>
  <c r="Y1419" i="2"/>
  <c r="X1419" i="2"/>
  <c r="W1419" i="2"/>
  <c r="V1419" i="2"/>
  <c r="U1419" i="2"/>
  <c r="T1419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AE976" i="2"/>
  <c r="AD976" i="2"/>
  <c r="AC976" i="2"/>
  <c r="AB976" i="2"/>
  <c r="AA976" i="2"/>
  <c r="Z976" i="2"/>
  <c r="Y976" i="2"/>
  <c r="X976" i="2"/>
  <c r="W976" i="2"/>
  <c r="V976" i="2"/>
  <c r="U976" i="2"/>
  <c r="T976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AE709" i="2"/>
  <c r="AD709" i="2"/>
  <c r="AC709" i="2"/>
  <c r="AB709" i="2"/>
  <c r="AA709" i="2"/>
  <c r="Z709" i="2"/>
  <c r="Y709" i="2"/>
  <c r="X709" i="2"/>
  <c r="W709" i="2"/>
  <c r="V709" i="2"/>
  <c r="U709" i="2"/>
  <c r="T709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AE1605" i="2"/>
  <c r="AD1605" i="2"/>
  <c r="AC1605" i="2"/>
  <c r="AB1605" i="2"/>
  <c r="AA1605" i="2"/>
  <c r="Z1605" i="2"/>
  <c r="Y1605" i="2"/>
  <c r="X1605" i="2"/>
  <c r="W1605" i="2"/>
  <c r="AF1605" i="2" s="1"/>
  <c r="V1605" i="2"/>
  <c r="U1605" i="2"/>
  <c r="T1605" i="2"/>
  <c r="AE1600" i="2"/>
  <c r="AD1600" i="2"/>
  <c r="AC1600" i="2"/>
  <c r="AB1600" i="2"/>
  <c r="AA1600" i="2"/>
  <c r="Z1600" i="2"/>
  <c r="Y1600" i="2"/>
  <c r="X1600" i="2"/>
  <c r="W1600" i="2"/>
  <c r="V1600" i="2"/>
  <c r="U1600" i="2"/>
  <c r="T1600" i="2"/>
  <c r="AE1420" i="2"/>
  <c r="AD1420" i="2"/>
  <c r="AC1420" i="2"/>
  <c r="AB1420" i="2"/>
  <c r="AA1420" i="2"/>
  <c r="Z1420" i="2"/>
  <c r="Y1420" i="2"/>
  <c r="X1420" i="2"/>
  <c r="W1420" i="2"/>
  <c r="V1420" i="2"/>
  <c r="U1420" i="2"/>
  <c r="T1420" i="2"/>
  <c r="AE1407" i="2"/>
  <c r="AD1407" i="2"/>
  <c r="AC1407" i="2"/>
  <c r="AB1407" i="2"/>
  <c r="AA1407" i="2"/>
  <c r="Z1407" i="2"/>
  <c r="Y1407" i="2"/>
  <c r="X1407" i="2"/>
  <c r="W1407" i="2"/>
  <c r="V1407" i="2"/>
  <c r="U1407" i="2"/>
  <c r="T1407" i="2"/>
  <c r="AE1399" i="2"/>
  <c r="AD1399" i="2"/>
  <c r="AC1399" i="2"/>
  <c r="AB1399" i="2"/>
  <c r="AA1399" i="2"/>
  <c r="Z1399" i="2"/>
  <c r="Y1399" i="2"/>
  <c r="X1399" i="2"/>
  <c r="W1399" i="2"/>
  <c r="V1399" i="2"/>
  <c r="U1399" i="2"/>
  <c r="T1399" i="2"/>
  <c r="AE1395" i="2"/>
  <c r="AD1395" i="2"/>
  <c r="AC1395" i="2"/>
  <c r="AB1395" i="2"/>
  <c r="AA1395" i="2"/>
  <c r="Z1395" i="2"/>
  <c r="Y1395" i="2"/>
  <c r="X1395" i="2"/>
  <c r="W1395" i="2"/>
  <c r="V1395" i="2"/>
  <c r="U1395" i="2"/>
  <c r="T1395" i="2"/>
  <c r="AE1381" i="2"/>
  <c r="AD1381" i="2"/>
  <c r="AC1381" i="2"/>
  <c r="AB1381" i="2"/>
  <c r="AA1381" i="2"/>
  <c r="Z1381" i="2"/>
  <c r="Y1381" i="2"/>
  <c r="X1381" i="2"/>
  <c r="W1381" i="2"/>
  <c r="V1381" i="2"/>
  <c r="U1381" i="2"/>
  <c r="T1381" i="2"/>
  <c r="AE1334" i="2"/>
  <c r="AD1334" i="2"/>
  <c r="AC1334" i="2"/>
  <c r="AB1334" i="2"/>
  <c r="AA1334" i="2"/>
  <c r="Z1334" i="2"/>
  <c r="Y1334" i="2"/>
  <c r="X1334" i="2"/>
  <c r="W1334" i="2"/>
  <c r="V1334" i="2"/>
  <c r="U1334" i="2"/>
  <c r="T1334" i="2"/>
  <c r="AE1306" i="2"/>
  <c r="AD1306" i="2"/>
  <c r="AC1306" i="2"/>
  <c r="AB1306" i="2"/>
  <c r="AA1306" i="2"/>
  <c r="Z1306" i="2"/>
  <c r="Y1306" i="2"/>
  <c r="X1306" i="2"/>
  <c r="W1306" i="2"/>
  <c r="V1306" i="2"/>
  <c r="U1306" i="2"/>
  <c r="T1306" i="2"/>
  <c r="AE1302" i="2"/>
  <c r="AD1302" i="2"/>
  <c r="AC1302" i="2"/>
  <c r="AB1302" i="2"/>
  <c r="AA1302" i="2"/>
  <c r="Z1302" i="2"/>
  <c r="Y1302" i="2"/>
  <c r="X1302" i="2"/>
  <c r="AF1302" i="2" s="1"/>
  <c r="W1302" i="2"/>
  <c r="V1302" i="2"/>
  <c r="U1302" i="2"/>
  <c r="T1302" i="2"/>
  <c r="AE1261" i="2"/>
  <c r="AD1261" i="2"/>
  <c r="AC1261" i="2"/>
  <c r="AB1261" i="2"/>
  <c r="AA1261" i="2"/>
  <c r="Z1261" i="2"/>
  <c r="Y1261" i="2"/>
  <c r="X1261" i="2"/>
  <c r="W1261" i="2"/>
  <c r="V1261" i="2"/>
  <c r="U1261" i="2"/>
  <c r="T1261" i="2"/>
  <c r="AE1240" i="2"/>
  <c r="AD1240" i="2"/>
  <c r="AC1240" i="2"/>
  <c r="AB1240" i="2"/>
  <c r="AA1240" i="2"/>
  <c r="Z1240" i="2"/>
  <c r="Y1240" i="2"/>
  <c r="X1240" i="2"/>
  <c r="W1240" i="2"/>
  <c r="V1240" i="2"/>
  <c r="U1240" i="2"/>
  <c r="T1240" i="2"/>
  <c r="AE1152" i="2"/>
  <c r="AD1152" i="2"/>
  <c r="AC1152" i="2"/>
  <c r="AB1152" i="2"/>
  <c r="AA1152" i="2"/>
  <c r="Z1152" i="2"/>
  <c r="Y1152" i="2"/>
  <c r="X1152" i="2"/>
  <c r="W1152" i="2"/>
  <c r="V1152" i="2"/>
  <c r="U1152" i="2"/>
  <c r="T1152" i="2"/>
  <c r="AE1146" i="2"/>
  <c r="AD1146" i="2"/>
  <c r="AC1146" i="2"/>
  <c r="AB1146" i="2"/>
  <c r="AA1146" i="2"/>
  <c r="Z1146" i="2"/>
  <c r="Y1146" i="2"/>
  <c r="X1146" i="2"/>
  <c r="W1146" i="2"/>
  <c r="V1146" i="2"/>
  <c r="U1146" i="2"/>
  <c r="T1146" i="2"/>
  <c r="AE1129" i="2"/>
  <c r="AD1129" i="2"/>
  <c r="AC1129" i="2"/>
  <c r="AB1129" i="2"/>
  <c r="AA1129" i="2"/>
  <c r="Z1129" i="2"/>
  <c r="Y1129" i="2"/>
  <c r="X1129" i="2"/>
  <c r="W1129" i="2"/>
  <c r="V1129" i="2"/>
  <c r="U1129" i="2"/>
  <c r="T1129" i="2"/>
  <c r="AE876" i="2"/>
  <c r="AD876" i="2"/>
  <c r="AC876" i="2"/>
  <c r="AB876" i="2"/>
  <c r="AA876" i="2"/>
  <c r="Z876" i="2"/>
  <c r="Y876" i="2"/>
  <c r="X876" i="2"/>
  <c r="W876" i="2"/>
  <c r="V876" i="2"/>
  <c r="U876" i="2"/>
  <c r="T876" i="2"/>
  <c r="AE789" i="2"/>
  <c r="AD789" i="2"/>
  <c r="AC789" i="2"/>
  <c r="AB789" i="2"/>
  <c r="AA789" i="2"/>
  <c r="Z789" i="2"/>
  <c r="Y789" i="2"/>
  <c r="X789" i="2"/>
  <c r="W789" i="2"/>
  <c r="V789" i="2"/>
  <c r="U789" i="2"/>
  <c r="T789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AE96" i="2"/>
  <c r="AD96" i="2"/>
  <c r="AC96" i="2"/>
  <c r="AB96" i="2"/>
  <c r="AA96" i="2"/>
  <c r="Z96" i="2"/>
  <c r="Y96" i="2"/>
  <c r="X96" i="2"/>
  <c r="W96" i="2"/>
  <c r="V96" i="2"/>
  <c r="U96" i="2"/>
  <c r="T96" i="2"/>
  <c r="AE1552" i="2"/>
  <c r="AD1552" i="2"/>
  <c r="AC1552" i="2"/>
  <c r="AB1552" i="2"/>
  <c r="AA1552" i="2"/>
  <c r="Z1552" i="2"/>
  <c r="Y1552" i="2"/>
  <c r="X1552" i="2"/>
  <c r="W1552" i="2"/>
  <c r="V1552" i="2"/>
  <c r="U1552" i="2"/>
  <c r="T1552" i="2"/>
  <c r="AE1514" i="2"/>
  <c r="AD1514" i="2"/>
  <c r="AC1514" i="2"/>
  <c r="AB1514" i="2"/>
  <c r="AA1514" i="2"/>
  <c r="Z1514" i="2"/>
  <c r="Y1514" i="2"/>
  <c r="X1514" i="2"/>
  <c r="W1514" i="2"/>
  <c r="V1514" i="2"/>
  <c r="U1514" i="2"/>
  <c r="T1514" i="2"/>
  <c r="AE1233" i="2"/>
  <c r="AD1233" i="2"/>
  <c r="AC1233" i="2"/>
  <c r="AB1233" i="2"/>
  <c r="AA1233" i="2"/>
  <c r="Z1233" i="2"/>
  <c r="Y1233" i="2"/>
  <c r="X1233" i="2"/>
  <c r="W1233" i="2"/>
  <c r="V1233" i="2"/>
  <c r="U1233" i="2"/>
  <c r="T1233" i="2"/>
  <c r="AE1058" i="2"/>
  <c r="AD1058" i="2"/>
  <c r="AC1058" i="2"/>
  <c r="AB1058" i="2"/>
  <c r="AA1058" i="2"/>
  <c r="Z1058" i="2"/>
  <c r="Y1058" i="2"/>
  <c r="X1058" i="2"/>
  <c r="W1058" i="2"/>
  <c r="V1058" i="2"/>
  <c r="U1058" i="2"/>
  <c r="T105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AE820" i="2"/>
  <c r="AD820" i="2"/>
  <c r="AC820" i="2"/>
  <c r="AB820" i="2"/>
  <c r="AA820" i="2"/>
  <c r="Z820" i="2"/>
  <c r="Y820" i="2"/>
  <c r="X820" i="2"/>
  <c r="W820" i="2"/>
  <c r="V820" i="2"/>
  <c r="U820" i="2"/>
  <c r="T820" i="2"/>
  <c r="AE803" i="2"/>
  <c r="AD803" i="2"/>
  <c r="AC803" i="2"/>
  <c r="AB803" i="2"/>
  <c r="AA803" i="2"/>
  <c r="Z803" i="2"/>
  <c r="Y803" i="2"/>
  <c r="X803" i="2"/>
  <c r="W803" i="2"/>
  <c r="V803" i="2"/>
  <c r="U803" i="2"/>
  <c r="T803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AE42" i="2"/>
  <c r="AD42" i="2"/>
  <c r="AC42" i="2"/>
  <c r="AB42" i="2"/>
  <c r="AA42" i="2"/>
  <c r="Z42" i="2"/>
  <c r="Y42" i="2"/>
  <c r="X42" i="2"/>
  <c r="W42" i="2"/>
  <c r="V42" i="2"/>
  <c r="U42" i="2"/>
  <c r="T42" i="2"/>
  <c r="AE1439" i="2"/>
  <c r="AD1439" i="2"/>
  <c r="AC1439" i="2"/>
  <c r="AB1439" i="2"/>
  <c r="AA1439" i="2"/>
  <c r="Z1439" i="2"/>
  <c r="Y1439" i="2"/>
  <c r="X1439" i="2"/>
  <c r="W1439" i="2"/>
  <c r="V1439" i="2"/>
  <c r="U1439" i="2"/>
  <c r="T1439" i="2"/>
  <c r="AE1421" i="2"/>
  <c r="AD1421" i="2"/>
  <c r="AC1421" i="2"/>
  <c r="AB1421" i="2"/>
  <c r="AA1421" i="2"/>
  <c r="Z1421" i="2"/>
  <c r="Y1421" i="2"/>
  <c r="X1421" i="2"/>
  <c r="W1421" i="2"/>
  <c r="V1421" i="2"/>
  <c r="U1421" i="2"/>
  <c r="T1421" i="2"/>
  <c r="AE1215" i="2"/>
  <c r="AD1215" i="2"/>
  <c r="AC1215" i="2"/>
  <c r="AB1215" i="2"/>
  <c r="AA1215" i="2"/>
  <c r="Z1215" i="2"/>
  <c r="Y1215" i="2"/>
  <c r="X1215" i="2"/>
  <c r="W1215" i="2"/>
  <c r="V1215" i="2"/>
  <c r="U1215" i="2"/>
  <c r="T1215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AE966" i="2"/>
  <c r="AD966" i="2"/>
  <c r="AC966" i="2"/>
  <c r="AB966" i="2"/>
  <c r="AA966" i="2"/>
  <c r="Z966" i="2"/>
  <c r="Y966" i="2"/>
  <c r="X966" i="2"/>
  <c r="W966" i="2"/>
  <c r="V966" i="2"/>
  <c r="U966" i="2"/>
  <c r="T966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AE734" i="2"/>
  <c r="AD734" i="2"/>
  <c r="AC734" i="2"/>
  <c r="AB734" i="2"/>
  <c r="AA734" i="2"/>
  <c r="Z734" i="2"/>
  <c r="Y734" i="2"/>
  <c r="X734" i="2"/>
  <c r="W734" i="2"/>
  <c r="V734" i="2"/>
  <c r="U734" i="2"/>
  <c r="T734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AE1617" i="2"/>
  <c r="AD1617" i="2"/>
  <c r="AC1617" i="2"/>
  <c r="AB1617" i="2"/>
  <c r="AA1617" i="2"/>
  <c r="Z1617" i="2"/>
  <c r="Y1617" i="2"/>
  <c r="X1617" i="2"/>
  <c r="W1617" i="2"/>
  <c r="V1617" i="2"/>
  <c r="U1617" i="2"/>
  <c r="T1617" i="2"/>
  <c r="AE1373" i="2"/>
  <c r="AD1373" i="2"/>
  <c r="AC1373" i="2"/>
  <c r="AB1373" i="2"/>
  <c r="AA1373" i="2"/>
  <c r="Z1373" i="2"/>
  <c r="Y1373" i="2"/>
  <c r="X1373" i="2"/>
  <c r="W1373" i="2"/>
  <c r="V1373" i="2"/>
  <c r="U1373" i="2"/>
  <c r="T1373" i="2"/>
  <c r="AE1313" i="2"/>
  <c r="AD1313" i="2"/>
  <c r="AC1313" i="2"/>
  <c r="AB1313" i="2"/>
  <c r="AA1313" i="2"/>
  <c r="Z1313" i="2"/>
  <c r="Y1313" i="2"/>
  <c r="X1313" i="2"/>
  <c r="W1313" i="2"/>
  <c r="V1313" i="2"/>
  <c r="U1313" i="2"/>
  <c r="T1313" i="2"/>
  <c r="AE1157" i="2"/>
  <c r="AD1157" i="2"/>
  <c r="AC1157" i="2"/>
  <c r="AB1157" i="2"/>
  <c r="AA1157" i="2"/>
  <c r="Z1157" i="2"/>
  <c r="Y1157" i="2"/>
  <c r="X1157" i="2"/>
  <c r="W1157" i="2"/>
  <c r="V1157" i="2"/>
  <c r="U1157" i="2"/>
  <c r="T1157" i="2"/>
  <c r="AE1133" i="2"/>
  <c r="AD1133" i="2"/>
  <c r="AC1133" i="2"/>
  <c r="AB1133" i="2"/>
  <c r="AA1133" i="2"/>
  <c r="Z1133" i="2"/>
  <c r="Y1133" i="2"/>
  <c r="X1133" i="2"/>
  <c r="W1133" i="2"/>
  <c r="V1133" i="2"/>
  <c r="U1133" i="2"/>
  <c r="T1133" i="2"/>
  <c r="AE860" i="2"/>
  <c r="AD860" i="2"/>
  <c r="AC860" i="2"/>
  <c r="AB860" i="2"/>
  <c r="AA860" i="2"/>
  <c r="Z860" i="2"/>
  <c r="Y860" i="2"/>
  <c r="X860" i="2"/>
  <c r="W860" i="2"/>
  <c r="V860" i="2"/>
  <c r="U860" i="2"/>
  <c r="T860" i="2"/>
  <c r="AE695" i="2"/>
  <c r="AD695" i="2"/>
  <c r="AC695" i="2"/>
  <c r="AB695" i="2"/>
  <c r="AA695" i="2"/>
  <c r="Z695" i="2"/>
  <c r="Y695" i="2"/>
  <c r="X695" i="2"/>
  <c r="W695" i="2"/>
  <c r="V695" i="2"/>
  <c r="U695" i="2"/>
  <c r="T695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AE6" i="2"/>
  <c r="AD6" i="2"/>
  <c r="AC6" i="2"/>
  <c r="AB6" i="2"/>
  <c r="AA6" i="2"/>
  <c r="Z6" i="2"/>
  <c r="Y6" i="2"/>
  <c r="X6" i="2"/>
  <c r="W6" i="2"/>
  <c r="V6" i="2"/>
  <c r="U6" i="2"/>
  <c r="T6" i="2"/>
  <c r="AE1599" i="2"/>
  <c r="AD1599" i="2"/>
  <c r="AC1599" i="2"/>
  <c r="AB1599" i="2"/>
  <c r="AA1599" i="2"/>
  <c r="Z1599" i="2"/>
  <c r="Y1599" i="2"/>
  <c r="X1599" i="2"/>
  <c r="W1599" i="2"/>
  <c r="V1599" i="2"/>
  <c r="U1599" i="2"/>
  <c r="T1599" i="2"/>
  <c r="AE1490" i="2"/>
  <c r="AD1490" i="2"/>
  <c r="AC1490" i="2"/>
  <c r="AB1490" i="2"/>
  <c r="AA1490" i="2"/>
  <c r="Z1490" i="2"/>
  <c r="Y1490" i="2"/>
  <c r="X1490" i="2"/>
  <c r="W1490" i="2"/>
  <c r="V1490" i="2"/>
  <c r="AF1490" i="2" s="1"/>
  <c r="U1490" i="2"/>
  <c r="T1490" i="2"/>
  <c r="AE1483" i="2"/>
  <c r="AD1483" i="2"/>
  <c r="AC1483" i="2"/>
  <c r="AB1483" i="2"/>
  <c r="AA1483" i="2"/>
  <c r="Z1483" i="2"/>
  <c r="Y1483" i="2"/>
  <c r="X1483" i="2"/>
  <c r="W1483" i="2"/>
  <c r="V1483" i="2"/>
  <c r="U1483" i="2"/>
  <c r="T1483" i="2"/>
  <c r="AE1277" i="2"/>
  <c r="AD1277" i="2"/>
  <c r="AC1277" i="2"/>
  <c r="AB1277" i="2"/>
  <c r="AA1277" i="2"/>
  <c r="Z1277" i="2"/>
  <c r="Y1277" i="2"/>
  <c r="X1277" i="2"/>
  <c r="W1277" i="2"/>
  <c r="V1277" i="2"/>
  <c r="U1277" i="2"/>
  <c r="T1277" i="2"/>
  <c r="AE1144" i="2"/>
  <c r="AD1144" i="2"/>
  <c r="AC1144" i="2"/>
  <c r="AB1144" i="2"/>
  <c r="AA1144" i="2"/>
  <c r="Z1144" i="2"/>
  <c r="Y1144" i="2"/>
  <c r="X1144" i="2"/>
  <c r="W1144" i="2"/>
  <c r="V1144" i="2"/>
  <c r="U1144" i="2"/>
  <c r="T1144" i="2"/>
  <c r="AE1060" i="2"/>
  <c r="AD1060" i="2"/>
  <c r="AC1060" i="2"/>
  <c r="AB1060" i="2"/>
  <c r="AA1060" i="2"/>
  <c r="Z1060" i="2"/>
  <c r="Y1060" i="2"/>
  <c r="X1060" i="2"/>
  <c r="W1060" i="2"/>
  <c r="V1060" i="2"/>
  <c r="U1060" i="2"/>
  <c r="T1060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AE874" i="2"/>
  <c r="AD874" i="2"/>
  <c r="AC874" i="2"/>
  <c r="AB874" i="2"/>
  <c r="AA874" i="2"/>
  <c r="Z874" i="2"/>
  <c r="Y874" i="2"/>
  <c r="X874" i="2"/>
  <c r="W874" i="2"/>
  <c r="V874" i="2"/>
  <c r="U874" i="2"/>
  <c r="T874" i="2"/>
  <c r="AE856" i="2"/>
  <c r="AD856" i="2"/>
  <c r="AC856" i="2"/>
  <c r="AB856" i="2"/>
  <c r="AA856" i="2"/>
  <c r="Z856" i="2"/>
  <c r="Y856" i="2"/>
  <c r="X856" i="2"/>
  <c r="W856" i="2"/>
  <c r="V856" i="2"/>
  <c r="U856" i="2"/>
  <c r="T856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AE267" i="2"/>
  <c r="AD267" i="2"/>
  <c r="AC267" i="2"/>
  <c r="AB267" i="2"/>
  <c r="AA267" i="2"/>
  <c r="Z267" i="2"/>
  <c r="Y267" i="2"/>
  <c r="X267" i="2"/>
  <c r="W267" i="2"/>
  <c r="AF267" i="2" s="1"/>
  <c r="V267" i="2"/>
  <c r="U267" i="2"/>
  <c r="T267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AE1604" i="2"/>
  <c r="AD1604" i="2"/>
  <c r="AC1604" i="2"/>
  <c r="AB1604" i="2"/>
  <c r="AA1604" i="2"/>
  <c r="Z1604" i="2"/>
  <c r="Y1604" i="2"/>
  <c r="X1604" i="2"/>
  <c r="W1604" i="2"/>
  <c r="V1604" i="2"/>
  <c r="U1604" i="2"/>
  <c r="T1604" i="2"/>
  <c r="AE1510" i="2"/>
  <c r="AD1510" i="2"/>
  <c r="AC1510" i="2"/>
  <c r="AB1510" i="2"/>
  <c r="AA1510" i="2"/>
  <c r="Z1510" i="2"/>
  <c r="Y1510" i="2"/>
  <c r="X1510" i="2"/>
  <c r="W1510" i="2"/>
  <c r="V1510" i="2"/>
  <c r="U1510" i="2"/>
  <c r="T1510" i="2"/>
  <c r="AE1482" i="2"/>
  <c r="AD1482" i="2"/>
  <c r="AC1482" i="2"/>
  <c r="AB1482" i="2"/>
  <c r="AA1482" i="2"/>
  <c r="Z1482" i="2"/>
  <c r="Y1482" i="2"/>
  <c r="X1482" i="2"/>
  <c r="W1482" i="2"/>
  <c r="V1482" i="2"/>
  <c r="U1482" i="2"/>
  <c r="T1482" i="2"/>
  <c r="AE1467" i="2"/>
  <c r="AD1467" i="2"/>
  <c r="AC1467" i="2"/>
  <c r="AB1467" i="2"/>
  <c r="AA1467" i="2"/>
  <c r="Z1467" i="2"/>
  <c r="Y1467" i="2"/>
  <c r="X1467" i="2"/>
  <c r="W1467" i="2"/>
  <c r="V1467" i="2"/>
  <c r="U1467" i="2"/>
  <c r="T1467" i="2"/>
  <c r="AE1346" i="2"/>
  <c r="AD1346" i="2"/>
  <c r="AC1346" i="2"/>
  <c r="AB1346" i="2"/>
  <c r="AA1346" i="2"/>
  <c r="Z1346" i="2"/>
  <c r="Y1346" i="2"/>
  <c r="X1346" i="2"/>
  <c r="W1346" i="2"/>
  <c r="V1346" i="2"/>
  <c r="U1346" i="2"/>
  <c r="T1346" i="2"/>
  <c r="AE1326" i="2"/>
  <c r="AD1326" i="2"/>
  <c r="AC1326" i="2"/>
  <c r="AB1326" i="2"/>
  <c r="AA1326" i="2"/>
  <c r="Z1326" i="2"/>
  <c r="Y1326" i="2"/>
  <c r="X1326" i="2"/>
  <c r="W1326" i="2"/>
  <c r="V1326" i="2"/>
  <c r="U1326" i="2"/>
  <c r="T1326" i="2"/>
  <c r="AE1324" i="2"/>
  <c r="AD1324" i="2"/>
  <c r="AC1324" i="2"/>
  <c r="AB1324" i="2"/>
  <c r="AA1324" i="2"/>
  <c r="Z1324" i="2"/>
  <c r="Y1324" i="2"/>
  <c r="X1324" i="2"/>
  <c r="W1324" i="2"/>
  <c r="V1324" i="2"/>
  <c r="U1324" i="2"/>
  <c r="T1324" i="2"/>
  <c r="AE1206" i="2"/>
  <c r="AD1206" i="2"/>
  <c r="AC1206" i="2"/>
  <c r="AB1206" i="2"/>
  <c r="AA1206" i="2"/>
  <c r="Z1206" i="2"/>
  <c r="Y1206" i="2"/>
  <c r="X1206" i="2"/>
  <c r="W1206" i="2"/>
  <c r="V1206" i="2"/>
  <c r="U1206" i="2"/>
  <c r="T1206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AE858" i="2"/>
  <c r="AD858" i="2"/>
  <c r="AC858" i="2"/>
  <c r="AB858" i="2"/>
  <c r="AA858" i="2"/>
  <c r="Z858" i="2"/>
  <c r="Y858" i="2"/>
  <c r="X858" i="2"/>
  <c r="W858" i="2"/>
  <c r="V858" i="2"/>
  <c r="U858" i="2"/>
  <c r="T858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AE844" i="2"/>
  <c r="AD844" i="2"/>
  <c r="AC844" i="2"/>
  <c r="AB844" i="2"/>
  <c r="AA844" i="2"/>
  <c r="Z844" i="2"/>
  <c r="Y844" i="2"/>
  <c r="X844" i="2"/>
  <c r="W844" i="2"/>
  <c r="V844" i="2"/>
  <c r="U844" i="2"/>
  <c r="T844" i="2"/>
  <c r="AE748" i="2"/>
  <c r="AD748" i="2"/>
  <c r="AC748" i="2"/>
  <c r="AB748" i="2"/>
  <c r="AA748" i="2"/>
  <c r="Z748" i="2"/>
  <c r="Y748" i="2"/>
  <c r="X748" i="2"/>
  <c r="W748" i="2"/>
  <c r="V748" i="2"/>
  <c r="U748" i="2"/>
  <c r="T748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AE14" i="2"/>
  <c r="AD14" i="2"/>
  <c r="AC14" i="2"/>
  <c r="AB14" i="2"/>
  <c r="AA14" i="2"/>
  <c r="Z14" i="2"/>
  <c r="Y14" i="2"/>
  <c r="X14" i="2"/>
  <c r="W14" i="2"/>
  <c r="V14" i="2"/>
  <c r="U14" i="2"/>
  <c r="T14" i="2"/>
  <c r="AE1607" i="2"/>
  <c r="AD1607" i="2"/>
  <c r="AC1607" i="2"/>
  <c r="AB1607" i="2"/>
  <c r="AA1607" i="2"/>
  <c r="Z1607" i="2"/>
  <c r="Y1607" i="2"/>
  <c r="X1607" i="2"/>
  <c r="W1607" i="2"/>
  <c r="V1607" i="2"/>
  <c r="U1607" i="2"/>
  <c r="T1607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AE1538" i="2"/>
  <c r="AD1538" i="2"/>
  <c r="AC1538" i="2"/>
  <c r="AB1538" i="2"/>
  <c r="AA1538" i="2"/>
  <c r="Z1538" i="2"/>
  <c r="Y1538" i="2"/>
  <c r="X1538" i="2"/>
  <c r="W1538" i="2"/>
  <c r="V1538" i="2"/>
  <c r="U1538" i="2"/>
  <c r="T1538" i="2"/>
  <c r="AE1166" i="2"/>
  <c r="AD1166" i="2"/>
  <c r="AC1166" i="2"/>
  <c r="AB1166" i="2"/>
  <c r="AA1166" i="2"/>
  <c r="Z1166" i="2"/>
  <c r="Y1166" i="2"/>
  <c r="X1166" i="2"/>
  <c r="W1166" i="2"/>
  <c r="V1166" i="2"/>
  <c r="U1166" i="2"/>
  <c r="T1166" i="2"/>
  <c r="AE1068" i="2"/>
  <c r="AD1068" i="2"/>
  <c r="AC1068" i="2"/>
  <c r="AB1068" i="2"/>
  <c r="AA1068" i="2"/>
  <c r="Z1068" i="2"/>
  <c r="Y1068" i="2"/>
  <c r="X1068" i="2"/>
  <c r="W1068" i="2"/>
  <c r="V1068" i="2"/>
  <c r="U1068" i="2"/>
  <c r="AF1068" i="2" s="1"/>
  <c r="T1068" i="2"/>
  <c r="AE1064" i="2"/>
  <c r="AD1064" i="2"/>
  <c r="AC1064" i="2"/>
  <c r="AB1064" i="2"/>
  <c r="AA1064" i="2"/>
  <c r="Z1064" i="2"/>
  <c r="Y1064" i="2"/>
  <c r="X1064" i="2"/>
  <c r="W1064" i="2"/>
  <c r="V1064" i="2"/>
  <c r="U1064" i="2"/>
  <c r="T1064" i="2"/>
  <c r="AE949" i="2"/>
  <c r="AD949" i="2"/>
  <c r="AC949" i="2"/>
  <c r="AB949" i="2"/>
  <c r="AA949" i="2"/>
  <c r="Z949" i="2"/>
  <c r="Y949" i="2"/>
  <c r="X949" i="2"/>
  <c r="W949" i="2"/>
  <c r="V949" i="2"/>
  <c r="U949" i="2"/>
  <c r="T949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AE399" i="2"/>
  <c r="AD399" i="2"/>
  <c r="AC399" i="2"/>
  <c r="AB399" i="2"/>
  <c r="AA399" i="2"/>
  <c r="Z399" i="2"/>
  <c r="Y399" i="2"/>
  <c r="X399" i="2"/>
  <c r="AF399" i="2" s="1"/>
  <c r="W399" i="2"/>
  <c r="V399" i="2"/>
  <c r="U399" i="2"/>
  <c r="T399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AE28" i="2"/>
  <c r="AD28" i="2"/>
  <c r="AC28" i="2"/>
  <c r="AB28" i="2"/>
  <c r="AA28" i="2"/>
  <c r="Z28" i="2"/>
  <c r="Y28" i="2"/>
  <c r="X28" i="2"/>
  <c r="W28" i="2"/>
  <c r="V28" i="2"/>
  <c r="U28" i="2"/>
  <c r="T28" i="2"/>
  <c r="AE21" i="2"/>
  <c r="AD21" i="2"/>
  <c r="AC21" i="2"/>
  <c r="AB21" i="2"/>
  <c r="AA21" i="2"/>
  <c r="Z21" i="2"/>
  <c r="Y21" i="2"/>
  <c r="X21" i="2"/>
  <c r="W21" i="2"/>
  <c r="V21" i="2"/>
  <c r="U21" i="2"/>
  <c r="T21" i="2"/>
  <c r="AE1624" i="2"/>
  <c r="AD1624" i="2"/>
  <c r="AC1624" i="2"/>
  <c r="AB1624" i="2"/>
  <c r="AA1624" i="2"/>
  <c r="Z1624" i="2"/>
  <c r="Y1624" i="2"/>
  <c r="X1624" i="2"/>
  <c r="W1624" i="2"/>
  <c r="V1624" i="2"/>
  <c r="U1624" i="2"/>
  <c r="T1624" i="2"/>
  <c r="AE1619" i="2"/>
  <c r="AD1619" i="2"/>
  <c r="AC1619" i="2"/>
  <c r="AB1619" i="2"/>
  <c r="AA1619" i="2"/>
  <c r="Z1619" i="2"/>
  <c r="Y1619" i="2"/>
  <c r="X1619" i="2"/>
  <c r="W1619" i="2"/>
  <c r="V1619" i="2"/>
  <c r="U1619" i="2"/>
  <c r="T1619" i="2"/>
  <c r="AE1520" i="2"/>
  <c r="AD1520" i="2"/>
  <c r="AC1520" i="2"/>
  <c r="AB1520" i="2"/>
  <c r="AA1520" i="2"/>
  <c r="Z1520" i="2"/>
  <c r="Y1520" i="2"/>
  <c r="X1520" i="2"/>
  <c r="W1520" i="2"/>
  <c r="V1520" i="2"/>
  <c r="U1520" i="2"/>
  <c r="T1520" i="2"/>
  <c r="AE1375" i="2"/>
  <c r="AD1375" i="2"/>
  <c r="AC1375" i="2"/>
  <c r="AB1375" i="2"/>
  <c r="AA1375" i="2"/>
  <c r="Z1375" i="2"/>
  <c r="Y1375" i="2"/>
  <c r="X1375" i="2"/>
  <c r="W1375" i="2"/>
  <c r="V1375" i="2"/>
  <c r="U1375" i="2"/>
  <c r="T1375" i="2"/>
  <c r="AE1327" i="2"/>
  <c r="AD1327" i="2"/>
  <c r="AC1327" i="2"/>
  <c r="AB1327" i="2"/>
  <c r="AA1327" i="2"/>
  <c r="Z1327" i="2"/>
  <c r="Y1327" i="2"/>
  <c r="X1327" i="2"/>
  <c r="W1327" i="2"/>
  <c r="V1327" i="2"/>
  <c r="U1327" i="2"/>
  <c r="T1327" i="2"/>
  <c r="AE1271" i="2"/>
  <c r="AD1271" i="2"/>
  <c r="AC1271" i="2"/>
  <c r="AB1271" i="2"/>
  <c r="AA1271" i="2"/>
  <c r="Z1271" i="2"/>
  <c r="Y1271" i="2"/>
  <c r="X1271" i="2"/>
  <c r="W1271" i="2"/>
  <c r="V1271" i="2"/>
  <c r="U1271" i="2"/>
  <c r="T1271" i="2"/>
  <c r="AE1186" i="2"/>
  <c r="AD1186" i="2"/>
  <c r="AC1186" i="2"/>
  <c r="AB1186" i="2"/>
  <c r="AA1186" i="2"/>
  <c r="Z1186" i="2"/>
  <c r="Y1186" i="2"/>
  <c r="X1186" i="2"/>
  <c r="W1186" i="2"/>
  <c r="V1186" i="2"/>
  <c r="U1186" i="2"/>
  <c r="T1186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AE1158" i="2"/>
  <c r="AD1158" i="2"/>
  <c r="AC1158" i="2"/>
  <c r="AB1158" i="2"/>
  <c r="AA1158" i="2"/>
  <c r="Z1158" i="2"/>
  <c r="Y1158" i="2"/>
  <c r="X1158" i="2"/>
  <c r="W1158" i="2"/>
  <c r="V1158" i="2"/>
  <c r="U1158" i="2"/>
  <c r="T1158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AE857" i="2"/>
  <c r="AD857" i="2"/>
  <c r="AC857" i="2"/>
  <c r="AB857" i="2"/>
  <c r="AA857" i="2"/>
  <c r="Z857" i="2"/>
  <c r="Y857" i="2"/>
  <c r="X857" i="2"/>
  <c r="W857" i="2"/>
  <c r="V857" i="2"/>
  <c r="AF857" i="2" s="1"/>
  <c r="U857" i="2"/>
  <c r="T857" i="2"/>
  <c r="AE853" i="2"/>
  <c r="AD853" i="2"/>
  <c r="AC853" i="2"/>
  <c r="AB853" i="2"/>
  <c r="AA853" i="2"/>
  <c r="Z853" i="2"/>
  <c r="Y853" i="2"/>
  <c r="X853" i="2"/>
  <c r="W853" i="2"/>
  <c r="V853" i="2"/>
  <c r="U853" i="2"/>
  <c r="T853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AE653" i="2"/>
  <c r="AD653" i="2"/>
  <c r="AC653" i="2"/>
  <c r="AB653" i="2"/>
  <c r="AA653" i="2"/>
  <c r="Z653" i="2"/>
  <c r="Y653" i="2"/>
  <c r="X653" i="2"/>
  <c r="W653" i="2"/>
  <c r="V653" i="2"/>
  <c r="U653" i="2"/>
  <c r="T65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AE18" i="2"/>
  <c r="AD18" i="2"/>
  <c r="AC18" i="2"/>
  <c r="AB18" i="2"/>
  <c r="AA18" i="2"/>
  <c r="Z18" i="2"/>
  <c r="Y18" i="2"/>
  <c r="X18" i="2"/>
  <c r="W18" i="2"/>
  <c r="V18" i="2"/>
  <c r="U18" i="2"/>
  <c r="T18" i="2"/>
  <c r="AE11" i="2"/>
  <c r="AD11" i="2"/>
  <c r="AC11" i="2"/>
  <c r="AB11" i="2"/>
  <c r="AA11" i="2"/>
  <c r="Z11" i="2"/>
  <c r="Y11" i="2"/>
  <c r="X11" i="2"/>
  <c r="W11" i="2"/>
  <c r="V11" i="2"/>
  <c r="U11" i="2"/>
  <c r="T11" i="2"/>
  <c r="AE10" i="2"/>
  <c r="AD10" i="2"/>
  <c r="AC10" i="2"/>
  <c r="AB10" i="2"/>
  <c r="AA10" i="2"/>
  <c r="Z10" i="2"/>
  <c r="Y10" i="2"/>
  <c r="X10" i="2"/>
  <c r="W10" i="2"/>
  <c r="V10" i="2"/>
  <c r="U10" i="2"/>
  <c r="T10" i="2"/>
  <c r="AE9" i="2"/>
  <c r="AD9" i="2"/>
  <c r="AC9" i="2"/>
  <c r="AB9" i="2"/>
  <c r="AA9" i="2"/>
  <c r="Z9" i="2"/>
  <c r="Y9" i="2"/>
  <c r="X9" i="2"/>
  <c r="W9" i="2"/>
  <c r="V9" i="2"/>
  <c r="U9" i="2"/>
  <c r="T9" i="2"/>
  <c r="AE8" i="2"/>
  <c r="AD8" i="2"/>
  <c r="AC8" i="2"/>
  <c r="AB8" i="2"/>
  <c r="AA8" i="2"/>
  <c r="Z8" i="2"/>
  <c r="Y8" i="2"/>
  <c r="X8" i="2"/>
  <c r="W8" i="2"/>
  <c r="V8" i="2"/>
  <c r="U8" i="2"/>
  <c r="T8" i="2"/>
  <c r="AE1429" i="2"/>
  <c r="AD1429" i="2"/>
  <c r="AC1429" i="2"/>
  <c r="AB1429" i="2"/>
  <c r="AA1429" i="2"/>
  <c r="Z1429" i="2"/>
  <c r="Y1429" i="2"/>
  <c r="X1429" i="2"/>
  <c r="W1429" i="2"/>
  <c r="V1429" i="2"/>
  <c r="U1429" i="2"/>
  <c r="T1429" i="2"/>
  <c r="AE1394" i="2"/>
  <c r="AD1394" i="2"/>
  <c r="AC1394" i="2"/>
  <c r="AB1394" i="2"/>
  <c r="AA1394" i="2"/>
  <c r="Z1394" i="2"/>
  <c r="Y1394" i="2"/>
  <c r="X1394" i="2"/>
  <c r="W1394" i="2"/>
  <c r="V1394" i="2"/>
  <c r="U1394" i="2"/>
  <c r="T1394" i="2"/>
  <c r="AE1312" i="2"/>
  <c r="AD1312" i="2"/>
  <c r="AC1312" i="2"/>
  <c r="AB1312" i="2"/>
  <c r="AA1312" i="2"/>
  <c r="Z1312" i="2"/>
  <c r="Y1312" i="2"/>
  <c r="X1312" i="2"/>
  <c r="W1312" i="2"/>
  <c r="V1312" i="2"/>
  <c r="U1312" i="2"/>
  <c r="T1312" i="2"/>
  <c r="AE1249" i="2"/>
  <c r="AD1249" i="2"/>
  <c r="AC1249" i="2"/>
  <c r="AB1249" i="2"/>
  <c r="AA1249" i="2"/>
  <c r="Z1249" i="2"/>
  <c r="Y1249" i="2"/>
  <c r="X1249" i="2"/>
  <c r="W1249" i="2"/>
  <c r="V1249" i="2"/>
  <c r="U1249" i="2"/>
  <c r="T1249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AE951" i="2"/>
  <c r="AD951" i="2"/>
  <c r="AC951" i="2"/>
  <c r="AB951" i="2"/>
  <c r="AA951" i="2"/>
  <c r="Z951" i="2"/>
  <c r="Y951" i="2"/>
  <c r="X951" i="2"/>
  <c r="W951" i="2"/>
  <c r="V951" i="2"/>
  <c r="U951" i="2"/>
  <c r="T951" i="2"/>
  <c r="AE938" i="2"/>
  <c r="AD938" i="2"/>
  <c r="AC938" i="2"/>
  <c r="AB938" i="2"/>
  <c r="AA938" i="2"/>
  <c r="Z938" i="2"/>
  <c r="Y938" i="2"/>
  <c r="X938" i="2"/>
  <c r="W938" i="2"/>
  <c r="V938" i="2"/>
  <c r="U938" i="2"/>
  <c r="T938" i="2"/>
  <c r="AE821" i="2"/>
  <c r="AD821" i="2"/>
  <c r="AC821" i="2"/>
  <c r="AB821" i="2"/>
  <c r="AA821" i="2"/>
  <c r="Z821" i="2"/>
  <c r="Y821" i="2"/>
  <c r="X821" i="2"/>
  <c r="W821" i="2"/>
  <c r="V821" i="2"/>
  <c r="U821" i="2"/>
  <c r="T821" i="2"/>
  <c r="AE627" i="2"/>
  <c r="AD627" i="2"/>
  <c r="AC627" i="2"/>
  <c r="AB627" i="2"/>
  <c r="AA627" i="2"/>
  <c r="Z627" i="2"/>
  <c r="Y627" i="2"/>
  <c r="X627" i="2"/>
  <c r="W627" i="2"/>
  <c r="V627" i="2"/>
  <c r="U627" i="2"/>
  <c r="T627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AE1412" i="2"/>
  <c r="AD1412" i="2"/>
  <c r="AC1412" i="2"/>
  <c r="AB1412" i="2"/>
  <c r="AA1412" i="2"/>
  <c r="Z1412" i="2"/>
  <c r="Y1412" i="2"/>
  <c r="X1412" i="2"/>
  <c r="W1412" i="2"/>
  <c r="V1412" i="2"/>
  <c r="U1412" i="2"/>
  <c r="T1412" i="2"/>
  <c r="AF1412" i="2" s="1"/>
  <c r="AE1372" i="2"/>
  <c r="AD1372" i="2"/>
  <c r="AC1372" i="2"/>
  <c r="AB1372" i="2"/>
  <c r="AA1372" i="2"/>
  <c r="Z1372" i="2"/>
  <c r="Y1372" i="2"/>
  <c r="X1372" i="2"/>
  <c r="W1372" i="2"/>
  <c r="V1372" i="2"/>
  <c r="U1372" i="2"/>
  <c r="T1372" i="2"/>
  <c r="AE1347" i="2"/>
  <c r="AD1347" i="2"/>
  <c r="AC1347" i="2"/>
  <c r="AB1347" i="2"/>
  <c r="AA1347" i="2"/>
  <c r="Z1347" i="2"/>
  <c r="Y1347" i="2"/>
  <c r="X1347" i="2"/>
  <c r="W1347" i="2"/>
  <c r="V1347" i="2"/>
  <c r="U1347" i="2"/>
  <c r="T1347" i="2"/>
  <c r="AE1316" i="2"/>
  <c r="AD1316" i="2"/>
  <c r="AC1316" i="2"/>
  <c r="AB1316" i="2"/>
  <c r="AA1316" i="2"/>
  <c r="Z1316" i="2"/>
  <c r="Y1316" i="2"/>
  <c r="X1316" i="2"/>
  <c r="W1316" i="2"/>
  <c r="V1316" i="2"/>
  <c r="U1316" i="2"/>
  <c r="T1316" i="2"/>
  <c r="AE1268" i="2"/>
  <c r="AD1268" i="2"/>
  <c r="AC1268" i="2"/>
  <c r="AB1268" i="2"/>
  <c r="AA1268" i="2"/>
  <c r="Z1268" i="2"/>
  <c r="Y1268" i="2"/>
  <c r="X1268" i="2"/>
  <c r="W1268" i="2"/>
  <c r="V1268" i="2"/>
  <c r="U1268" i="2"/>
  <c r="T1268" i="2"/>
  <c r="AE1241" i="2"/>
  <c r="AD1241" i="2"/>
  <c r="AC1241" i="2"/>
  <c r="AB1241" i="2"/>
  <c r="AA1241" i="2"/>
  <c r="Z1241" i="2"/>
  <c r="Y1241" i="2"/>
  <c r="X1241" i="2"/>
  <c r="W1241" i="2"/>
  <c r="V1241" i="2"/>
  <c r="U1241" i="2"/>
  <c r="T1241" i="2"/>
  <c r="AE1176" i="2"/>
  <c r="AD1176" i="2"/>
  <c r="AC1176" i="2"/>
  <c r="AB1176" i="2"/>
  <c r="AA1176" i="2"/>
  <c r="Z1176" i="2"/>
  <c r="Y1176" i="2"/>
  <c r="X1176" i="2"/>
  <c r="W1176" i="2"/>
  <c r="V1176" i="2"/>
  <c r="U1176" i="2"/>
  <c r="T1176" i="2"/>
  <c r="AE1161" i="2"/>
  <c r="AD1161" i="2"/>
  <c r="AC1161" i="2"/>
  <c r="AB1161" i="2"/>
  <c r="AA1161" i="2"/>
  <c r="Z1161" i="2"/>
  <c r="Y1161" i="2"/>
  <c r="X1161" i="2"/>
  <c r="W1161" i="2"/>
  <c r="V1161" i="2"/>
  <c r="U1161" i="2"/>
  <c r="T1161" i="2"/>
  <c r="AE1156" i="2"/>
  <c r="AD1156" i="2"/>
  <c r="AC1156" i="2"/>
  <c r="AB1156" i="2"/>
  <c r="AA1156" i="2"/>
  <c r="Z1156" i="2"/>
  <c r="Y1156" i="2"/>
  <c r="X1156" i="2"/>
  <c r="W1156" i="2"/>
  <c r="V1156" i="2"/>
  <c r="U1156" i="2"/>
  <c r="T1156" i="2"/>
  <c r="AE1154" i="2"/>
  <c r="AD1154" i="2"/>
  <c r="AC1154" i="2"/>
  <c r="AB1154" i="2"/>
  <c r="AA1154" i="2"/>
  <c r="Z1154" i="2"/>
  <c r="Y1154" i="2"/>
  <c r="X1154" i="2"/>
  <c r="W1154" i="2"/>
  <c r="V1154" i="2"/>
  <c r="U1154" i="2"/>
  <c r="T1154" i="2"/>
  <c r="AE1120" i="2"/>
  <c r="AD1120" i="2"/>
  <c r="AC1120" i="2"/>
  <c r="AB1120" i="2"/>
  <c r="AA1120" i="2"/>
  <c r="Z1120" i="2"/>
  <c r="Y1120" i="2"/>
  <c r="X1120" i="2"/>
  <c r="W1120" i="2"/>
  <c r="V1120" i="2"/>
  <c r="U1120" i="2"/>
  <c r="T1120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AE833" i="2"/>
  <c r="AD833" i="2"/>
  <c r="AC833" i="2"/>
  <c r="AB833" i="2"/>
  <c r="AA833" i="2"/>
  <c r="Z833" i="2"/>
  <c r="Y833" i="2"/>
  <c r="X833" i="2"/>
  <c r="W833" i="2"/>
  <c r="V833" i="2"/>
  <c r="U833" i="2"/>
  <c r="T833" i="2"/>
  <c r="AE743" i="2"/>
  <c r="AD743" i="2"/>
  <c r="AC743" i="2"/>
  <c r="AB743" i="2"/>
  <c r="AA743" i="2"/>
  <c r="Z743" i="2"/>
  <c r="Y743" i="2"/>
  <c r="X743" i="2"/>
  <c r="W743" i="2"/>
  <c r="V743" i="2"/>
  <c r="U743" i="2"/>
  <c r="T743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AE247" i="2"/>
  <c r="AD247" i="2"/>
  <c r="AC247" i="2"/>
  <c r="AB247" i="2"/>
  <c r="AA247" i="2"/>
  <c r="Z247" i="2"/>
  <c r="Y247" i="2"/>
  <c r="X247" i="2"/>
  <c r="W247" i="2"/>
  <c r="V247" i="2"/>
  <c r="AF247" i="2" s="1"/>
  <c r="U247" i="2"/>
  <c r="T247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AE70" i="2"/>
  <c r="AD70" i="2"/>
  <c r="AC70" i="2"/>
  <c r="AB70" i="2"/>
  <c r="AA70" i="2"/>
  <c r="Z70" i="2"/>
  <c r="Y70" i="2"/>
  <c r="X70" i="2"/>
  <c r="W70" i="2"/>
  <c r="V70" i="2"/>
  <c r="U70" i="2"/>
  <c r="T70" i="2"/>
  <c r="AE44" i="2"/>
  <c r="AD44" i="2"/>
  <c r="AC44" i="2"/>
  <c r="AB44" i="2"/>
  <c r="AA44" i="2"/>
  <c r="Z44" i="2"/>
  <c r="Y44" i="2"/>
  <c r="X44" i="2"/>
  <c r="W44" i="2"/>
  <c r="V44" i="2"/>
  <c r="U44" i="2"/>
  <c r="T44" i="2"/>
  <c r="AE25" i="2"/>
  <c r="AD25" i="2"/>
  <c r="AC25" i="2"/>
  <c r="AB25" i="2"/>
  <c r="AA25" i="2"/>
  <c r="Z25" i="2"/>
  <c r="Y25" i="2"/>
  <c r="X25" i="2"/>
  <c r="W25" i="2"/>
  <c r="V25" i="2"/>
  <c r="U25" i="2"/>
  <c r="T25" i="2"/>
  <c r="AE1585" i="2"/>
  <c r="AD1585" i="2"/>
  <c r="AC1585" i="2"/>
  <c r="AB1585" i="2"/>
  <c r="AA1585" i="2"/>
  <c r="Z1585" i="2"/>
  <c r="Y1585" i="2"/>
  <c r="X1585" i="2"/>
  <c r="W1585" i="2"/>
  <c r="V1585" i="2"/>
  <c r="U1585" i="2"/>
  <c r="T1585" i="2"/>
  <c r="AE1539" i="2"/>
  <c r="AD1539" i="2"/>
  <c r="AC1539" i="2"/>
  <c r="AB1539" i="2"/>
  <c r="AA1539" i="2"/>
  <c r="Z1539" i="2"/>
  <c r="Y1539" i="2"/>
  <c r="X1539" i="2"/>
  <c r="W1539" i="2"/>
  <c r="V1539" i="2"/>
  <c r="U1539" i="2"/>
  <c r="T1539" i="2"/>
  <c r="AE1392" i="2"/>
  <c r="AD1392" i="2"/>
  <c r="AC1392" i="2"/>
  <c r="AB1392" i="2"/>
  <c r="AA1392" i="2"/>
  <c r="Z1392" i="2"/>
  <c r="Y1392" i="2"/>
  <c r="X1392" i="2"/>
  <c r="W1392" i="2"/>
  <c r="V1392" i="2"/>
  <c r="U1392" i="2"/>
  <c r="T1392" i="2"/>
  <c r="AE1083" i="2"/>
  <c r="AD1083" i="2"/>
  <c r="AC1083" i="2"/>
  <c r="AB1083" i="2"/>
  <c r="AA1083" i="2"/>
  <c r="Z1083" i="2"/>
  <c r="Y1083" i="2"/>
  <c r="X1083" i="2"/>
  <c r="W1083" i="2"/>
  <c r="V1083" i="2"/>
  <c r="U1083" i="2"/>
  <c r="T1083" i="2"/>
  <c r="AE950" i="2"/>
  <c r="AD950" i="2"/>
  <c r="AC950" i="2"/>
  <c r="AB950" i="2"/>
  <c r="AA950" i="2"/>
  <c r="Z950" i="2"/>
  <c r="Y950" i="2"/>
  <c r="X950" i="2"/>
  <c r="W950" i="2"/>
  <c r="V950" i="2"/>
  <c r="U950" i="2"/>
  <c r="T950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AE1598" i="2"/>
  <c r="AD1598" i="2"/>
  <c r="AC1598" i="2"/>
  <c r="AB1598" i="2"/>
  <c r="AA1598" i="2"/>
  <c r="Z1598" i="2"/>
  <c r="Y1598" i="2"/>
  <c r="X1598" i="2"/>
  <c r="W1598" i="2"/>
  <c r="V1598" i="2"/>
  <c r="U1598" i="2"/>
  <c r="T1598" i="2"/>
  <c r="AE1472" i="2"/>
  <c r="AD1472" i="2"/>
  <c r="AC1472" i="2"/>
  <c r="AB1472" i="2"/>
  <c r="AA1472" i="2"/>
  <c r="Z1472" i="2"/>
  <c r="Y1472" i="2"/>
  <c r="X1472" i="2"/>
  <c r="W1472" i="2"/>
  <c r="V1472" i="2"/>
  <c r="U1472" i="2"/>
  <c r="T1472" i="2"/>
  <c r="AE1413" i="2"/>
  <c r="AD1413" i="2"/>
  <c r="AC1413" i="2"/>
  <c r="AB1413" i="2"/>
  <c r="AA1413" i="2"/>
  <c r="Z1413" i="2"/>
  <c r="Y1413" i="2"/>
  <c r="X1413" i="2"/>
  <c r="W1413" i="2"/>
  <c r="V1413" i="2"/>
  <c r="U1413" i="2"/>
  <c r="T1413" i="2"/>
  <c r="AE1374" i="2"/>
  <c r="AD1374" i="2"/>
  <c r="AC1374" i="2"/>
  <c r="AB1374" i="2"/>
  <c r="AA1374" i="2"/>
  <c r="Z1374" i="2"/>
  <c r="Y1374" i="2"/>
  <c r="X1374" i="2"/>
  <c r="W1374" i="2"/>
  <c r="AF1374" i="2" s="1"/>
  <c r="V1374" i="2"/>
  <c r="U1374" i="2"/>
  <c r="T1374" i="2"/>
  <c r="AE1211" i="2"/>
  <c r="AD1211" i="2"/>
  <c r="AC1211" i="2"/>
  <c r="AB1211" i="2"/>
  <c r="AA1211" i="2"/>
  <c r="Z1211" i="2"/>
  <c r="Y1211" i="2"/>
  <c r="X1211" i="2"/>
  <c r="W1211" i="2"/>
  <c r="V1211" i="2"/>
  <c r="U1211" i="2"/>
  <c r="T1211" i="2"/>
  <c r="AE1193" i="2"/>
  <c r="AD1193" i="2"/>
  <c r="AC1193" i="2"/>
  <c r="AB1193" i="2"/>
  <c r="AA1193" i="2"/>
  <c r="Z1193" i="2"/>
  <c r="Y1193" i="2"/>
  <c r="X1193" i="2"/>
  <c r="W1193" i="2"/>
  <c r="V1193" i="2"/>
  <c r="U1193" i="2"/>
  <c r="T1193" i="2"/>
  <c r="AE1168" i="2"/>
  <c r="AD1168" i="2"/>
  <c r="AC1168" i="2"/>
  <c r="AB1168" i="2"/>
  <c r="AA1168" i="2"/>
  <c r="Z1168" i="2"/>
  <c r="Y1168" i="2"/>
  <c r="X1168" i="2"/>
  <c r="W1168" i="2"/>
  <c r="V1168" i="2"/>
  <c r="U1168" i="2"/>
  <c r="T1168" i="2"/>
  <c r="AE1093" i="2"/>
  <c r="AD1093" i="2"/>
  <c r="AC1093" i="2"/>
  <c r="AB1093" i="2"/>
  <c r="AA1093" i="2"/>
  <c r="Z1093" i="2"/>
  <c r="Y1093" i="2"/>
  <c r="X1093" i="2"/>
  <c r="W1093" i="2"/>
  <c r="V1093" i="2"/>
  <c r="U1093" i="2"/>
  <c r="T1093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AE931" i="2"/>
  <c r="AD931" i="2"/>
  <c r="AC931" i="2"/>
  <c r="AB931" i="2"/>
  <c r="AA931" i="2"/>
  <c r="Z931" i="2"/>
  <c r="Y931" i="2"/>
  <c r="X931" i="2"/>
  <c r="W931" i="2"/>
  <c r="V931" i="2"/>
  <c r="U931" i="2"/>
  <c r="T931" i="2"/>
  <c r="AE888" i="2"/>
  <c r="AD888" i="2"/>
  <c r="AC888" i="2"/>
  <c r="AB888" i="2"/>
  <c r="AA888" i="2"/>
  <c r="Z888" i="2"/>
  <c r="Y888" i="2"/>
  <c r="X888" i="2"/>
  <c r="W888" i="2"/>
  <c r="V888" i="2"/>
  <c r="U888" i="2"/>
  <c r="T888" i="2"/>
  <c r="AE831" i="2"/>
  <c r="AD831" i="2"/>
  <c r="AC831" i="2"/>
  <c r="AB831" i="2"/>
  <c r="AA831" i="2"/>
  <c r="Z831" i="2"/>
  <c r="Y831" i="2"/>
  <c r="X831" i="2"/>
  <c r="AF831" i="2" s="1"/>
  <c r="W831" i="2"/>
  <c r="V831" i="2"/>
  <c r="U831" i="2"/>
  <c r="T831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AE1456" i="2"/>
  <c r="AD1456" i="2"/>
  <c r="AC1456" i="2"/>
  <c r="AB1456" i="2"/>
  <c r="AA1456" i="2"/>
  <c r="Z1456" i="2"/>
  <c r="Y1456" i="2"/>
  <c r="X1456" i="2"/>
  <c r="W1456" i="2"/>
  <c r="V1456" i="2"/>
  <c r="U1456" i="2"/>
  <c r="T1456" i="2"/>
  <c r="AE1195" i="2"/>
  <c r="AD1195" i="2"/>
  <c r="AC1195" i="2"/>
  <c r="AB1195" i="2"/>
  <c r="AA1195" i="2"/>
  <c r="Z1195" i="2"/>
  <c r="Y1195" i="2"/>
  <c r="X1195" i="2"/>
  <c r="W1195" i="2"/>
  <c r="V1195" i="2"/>
  <c r="U1195" i="2"/>
  <c r="T1195" i="2"/>
  <c r="AE1057" i="2"/>
  <c r="AD1057" i="2"/>
  <c r="AC1057" i="2"/>
  <c r="AB1057" i="2"/>
  <c r="AA1057" i="2"/>
  <c r="Z1057" i="2"/>
  <c r="Y1057" i="2"/>
  <c r="X1057" i="2"/>
  <c r="W1057" i="2"/>
  <c r="V1057" i="2"/>
  <c r="U1057" i="2"/>
  <c r="T1057" i="2"/>
  <c r="AE843" i="2"/>
  <c r="AD843" i="2"/>
  <c r="AC843" i="2"/>
  <c r="AB843" i="2"/>
  <c r="AA843" i="2"/>
  <c r="Z843" i="2"/>
  <c r="Y843" i="2"/>
  <c r="X843" i="2"/>
  <c r="W843" i="2"/>
  <c r="V843" i="2"/>
  <c r="U843" i="2"/>
  <c r="T843" i="2"/>
  <c r="AE694" i="2"/>
  <c r="AD694" i="2"/>
  <c r="AC694" i="2"/>
  <c r="AB694" i="2"/>
  <c r="AA694" i="2"/>
  <c r="Z694" i="2"/>
  <c r="Y694" i="2"/>
  <c r="X694" i="2"/>
  <c r="W694" i="2"/>
  <c r="V694" i="2"/>
  <c r="U694" i="2"/>
  <c r="T694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AE511" i="2"/>
  <c r="AD511" i="2"/>
  <c r="AC511" i="2"/>
  <c r="AB511" i="2"/>
  <c r="AA511" i="2"/>
  <c r="Z511" i="2"/>
  <c r="Y511" i="2"/>
  <c r="X511" i="2"/>
  <c r="AF511" i="2" s="1"/>
  <c r="W511" i="2"/>
  <c r="V511" i="2"/>
  <c r="U511" i="2"/>
  <c r="T511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AE1440" i="2"/>
  <c r="AD1440" i="2"/>
  <c r="AC1440" i="2"/>
  <c r="AB1440" i="2"/>
  <c r="AA1440" i="2"/>
  <c r="Z1440" i="2"/>
  <c r="Y1440" i="2"/>
  <c r="X1440" i="2"/>
  <c r="W1440" i="2"/>
  <c r="V1440" i="2"/>
  <c r="U1440" i="2"/>
  <c r="T1440" i="2"/>
  <c r="AE1400" i="2"/>
  <c r="AD1400" i="2"/>
  <c r="AC1400" i="2"/>
  <c r="AB1400" i="2"/>
  <c r="AA1400" i="2"/>
  <c r="Z1400" i="2"/>
  <c r="Y1400" i="2"/>
  <c r="X1400" i="2"/>
  <c r="W1400" i="2"/>
  <c r="V1400" i="2"/>
  <c r="U1400" i="2"/>
  <c r="T1400" i="2"/>
  <c r="AE1382" i="2"/>
  <c r="AD1382" i="2"/>
  <c r="AC1382" i="2"/>
  <c r="AB1382" i="2"/>
  <c r="AA1382" i="2"/>
  <c r="Z1382" i="2"/>
  <c r="Y1382" i="2"/>
  <c r="X1382" i="2"/>
  <c r="AF1382" i="2" s="1"/>
  <c r="W1382" i="2"/>
  <c r="V1382" i="2"/>
  <c r="U1382" i="2"/>
  <c r="T1382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AE672" i="2"/>
  <c r="AD672" i="2"/>
  <c r="AC672" i="2"/>
  <c r="AB672" i="2"/>
  <c r="AA672" i="2"/>
  <c r="Z672" i="2"/>
  <c r="Y672" i="2"/>
  <c r="X672" i="2"/>
  <c r="W672" i="2"/>
  <c r="AF672" i="2" s="1"/>
  <c r="V672" i="2"/>
  <c r="U672" i="2"/>
  <c r="T672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AE1517" i="2"/>
  <c r="AD1517" i="2"/>
  <c r="AC1517" i="2"/>
  <c r="AB1517" i="2"/>
  <c r="AA1517" i="2"/>
  <c r="Z1517" i="2"/>
  <c r="Y1517" i="2"/>
  <c r="X1517" i="2"/>
  <c r="W1517" i="2"/>
  <c r="V1517" i="2"/>
  <c r="U1517" i="2"/>
  <c r="T1517" i="2"/>
  <c r="AE1488" i="2"/>
  <c r="AD1488" i="2"/>
  <c r="AC1488" i="2"/>
  <c r="AB1488" i="2"/>
  <c r="AA1488" i="2"/>
  <c r="Z1488" i="2"/>
  <c r="Y1488" i="2"/>
  <c r="X1488" i="2"/>
  <c r="W1488" i="2"/>
  <c r="V1488" i="2"/>
  <c r="U1488" i="2"/>
  <c r="T1488" i="2"/>
  <c r="AE1443" i="2"/>
  <c r="AD1443" i="2"/>
  <c r="AC1443" i="2"/>
  <c r="AB1443" i="2"/>
  <c r="AA1443" i="2"/>
  <c r="Z1443" i="2"/>
  <c r="Y1443" i="2"/>
  <c r="X1443" i="2"/>
  <c r="W1443" i="2"/>
  <c r="V1443" i="2"/>
  <c r="U1443" i="2"/>
  <c r="T1443" i="2"/>
  <c r="AE1442" i="2"/>
  <c r="AD1442" i="2"/>
  <c r="AC1442" i="2"/>
  <c r="AB1442" i="2"/>
  <c r="AA1442" i="2"/>
  <c r="Z1442" i="2"/>
  <c r="Y1442" i="2"/>
  <c r="X1442" i="2"/>
  <c r="W1442" i="2"/>
  <c r="V1442" i="2"/>
  <c r="U1442" i="2"/>
  <c r="T1442" i="2"/>
  <c r="AE1366" i="2"/>
  <c r="AD1366" i="2"/>
  <c r="AC1366" i="2"/>
  <c r="AB1366" i="2"/>
  <c r="AA1366" i="2"/>
  <c r="Z1366" i="2"/>
  <c r="Y1366" i="2"/>
  <c r="X1366" i="2"/>
  <c r="W1366" i="2"/>
  <c r="V1366" i="2"/>
  <c r="U1366" i="2"/>
  <c r="T1366" i="2"/>
  <c r="AE1283" i="2"/>
  <c r="AD1283" i="2"/>
  <c r="AC1283" i="2"/>
  <c r="AB1283" i="2"/>
  <c r="AA1283" i="2"/>
  <c r="Z1283" i="2"/>
  <c r="Y1283" i="2"/>
  <c r="X1283" i="2"/>
  <c r="W1283" i="2"/>
  <c r="V1283" i="2"/>
  <c r="U1283" i="2"/>
  <c r="T1283" i="2"/>
  <c r="AE1280" i="2"/>
  <c r="AD1280" i="2"/>
  <c r="AC1280" i="2"/>
  <c r="AB1280" i="2"/>
  <c r="AA1280" i="2"/>
  <c r="Z1280" i="2"/>
  <c r="Y1280" i="2"/>
  <c r="X1280" i="2"/>
  <c r="W1280" i="2"/>
  <c r="V1280" i="2"/>
  <c r="U1280" i="2"/>
  <c r="T1280" i="2"/>
  <c r="AE1269" i="2"/>
  <c r="AD1269" i="2"/>
  <c r="AC1269" i="2"/>
  <c r="AB1269" i="2"/>
  <c r="AA1269" i="2"/>
  <c r="Z1269" i="2"/>
  <c r="Y1269" i="2"/>
  <c r="X1269" i="2"/>
  <c r="W1269" i="2"/>
  <c r="V1269" i="2"/>
  <c r="U1269" i="2"/>
  <c r="T1269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AE1202" i="2"/>
  <c r="AD1202" i="2"/>
  <c r="AC1202" i="2"/>
  <c r="AB1202" i="2"/>
  <c r="AA1202" i="2"/>
  <c r="Z1202" i="2"/>
  <c r="Y1202" i="2"/>
  <c r="X1202" i="2"/>
  <c r="W1202" i="2"/>
  <c r="V1202" i="2"/>
  <c r="U1202" i="2"/>
  <c r="T1202" i="2"/>
  <c r="AE1201" i="2"/>
  <c r="AD1201" i="2"/>
  <c r="AC1201" i="2"/>
  <c r="AB1201" i="2"/>
  <c r="AA1201" i="2"/>
  <c r="Z1201" i="2"/>
  <c r="Y1201" i="2"/>
  <c r="X1201" i="2"/>
  <c r="W1201" i="2"/>
  <c r="V1201" i="2"/>
  <c r="U1201" i="2"/>
  <c r="T1201" i="2"/>
  <c r="AE1171" i="2"/>
  <c r="AD1171" i="2"/>
  <c r="AC1171" i="2"/>
  <c r="AB1171" i="2"/>
  <c r="AA1171" i="2"/>
  <c r="Z1171" i="2"/>
  <c r="Y1171" i="2"/>
  <c r="X1171" i="2"/>
  <c r="AF1171" i="2" s="1"/>
  <c r="W1171" i="2"/>
  <c r="V1171" i="2"/>
  <c r="U1171" i="2"/>
  <c r="T1171" i="2"/>
  <c r="AE1136" i="2"/>
  <c r="AD1136" i="2"/>
  <c r="AC1136" i="2"/>
  <c r="AB1136" i="2"/>
  <c r="AA1136" i="2"/>
  <c r="Z1136" i="2"/>
  <c r="Y1136" i="2"/>
  <c r="X1136" i="2"/>
  <c r="W1136" i="2"/>
  <c r="V1136" i="2"/>
  <c r="U1136" i="2"/>
  <c r="T1136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AE882" i="2"/>
  <c r="AD882" i="2"/>
  <c r="AC882" i="2"/>
  <c r="AB882" i="2"/>
  <c r="AA882" i="2"/>
  <c r="Z882" i="2"/>
  <c r="Y882" i="2"/>
  <c r="X882" i="2"/>
  <c r="W882" i="2"/>
  <c r="V882" i="2"/>
  <c r="U882" i="2"/>
  <c r="T882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AE758" i="2"/>
  <c r="AD758" i="2"/>
  <c r="AC758" i="2"/>
  <c r="AB758" i="2"/>
  <c r="AA758" i="2"/>
  <c r="Z758" i="2"/>
  <c r="Y758" i="2"/>
  <c r="X758" i="2"/>
  <c r="W758" i="2"/>
  <c r="V758" i="2"/>
  <c r="U758" i="2"/>
  <c r="T758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AE378" i="2"/>
  <c r="AD378" i="2"/>
  <c r="AC378" i="2"/>
  <c r="AB378" i="2"/>
  <c r="AA378" i="2"/>
  <c r="Z378" i="2"/>
  <c r="Y378" i="2"/>
  <c r="X378" i="2"/>
  <c r="AF378" i="2" s="1"/>
  <c r="W378" i="2"/>
  <c r="V378" i="2"/>
  <c r="U378" i="2"/>
  <c r="T378" i="2"/>
  <c r="AE321" i="2"/>
  <c r="AD321" i="2"/>
  <c r="AC321" i="2"/>
  <c r="AB321" i="2"/>
  <c r="AA321" i="2"/>
  <c r="Z321" i="2"/>
  <c r="Y321" i="2"/>
  <c r="X321" i="2"/>
  <c r="W321" i="2"/>
  <c r="V321" i="2"/>
  <c r="AF321" i="2" s="1"/>
  <c r="U321" i="2"/>
  <c r="T321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AE53" i="2"/>
  <c r="AD53" i="2"/>
  <c r="AC53" i="2"/>
  <c r="AB53" i="2"/>
  <c r="AA53" i="2"/>
  <c r="Z53" i="2"/>
  <c r="Y53" i="2"/>
  <c r="X53" i="2"/>
  <c r="W53" i="2"/>
  <c r="V53" i="2"/>
  <c r="U53" i="2"/>
  <c r="T53" i="2"/>
  <c r="AE16" i="2"/>
  <c r="AD16" i="2"/>
  <c r="AC16" i="2"/>
  <c r="AB16" i="2"/>
  <c r="AA16" i="2"/>
  <c r="Z16" i="2"/>
  <c r="Y16" i="2"/>
  <c r="X16" i="2"/>
  <c r="W16" i="2"/>
  <c r="V16" i="2"/>
  <c r="U16" i="2"/>
  <c r="T16" i="2"/>
  <c r="AE1573" i="2"/>
  <c r="AD1573" i="2"/>
  <c r="AC1573" i="2"/>
  <c r="AB1573" i="2"/>
  <c r="AA1573" i="2"/>
  <c r="Z1573" i="2"/>
  <c r="Y1573" i="2"/>
  <c r="X1573" i="2"/>
  <c r="W1573" i="2"/>
  <c r="V1573" i="2"/>
  <c r="U1573" i="2"/>
  <c r="T1573" i="2"/>
  <c r="AE1495" i="2"/>
  <c r="AD1495" i="2"/>
  <c r="AC1495" i="2"/>
  <c r="AB1495" i="2"/>
  <c r="AA1495" i="2"/>
  <c r="Z1495" i="2"/>
  <c r="Y1495" i="2"/>
  <c r="X1495" i="2"/>
  <c r="W1495" i="2"/>
  <c r="V1495" i="2"/>
  <c r="U1495" i="2"/>
  <c r="T1495" i="2"/>
  <c r="AE1386" i="2"/>
  <c r="AD1386" i="2"/>
  <c r="AC1386" i="2"/>
  <c r="AB1386" i="2"/>
  <c r="AA1386" i="2"/>
  <c r="Z1386" i="2"/>
  <c r="Y1386" i="2"/>
  <c r="X1386" i="2"/>
  <c r="W1386" i="2"/>
  <c r="V1386" i="2"/>
  <c r="U1386" i="2"/>
  <c r="T1386" i="2"/>
  <c r="AE1336" i="2"/>
  <c r="AD1336" i="2"/>
  <c r="AC1336" i="2"/>
  <c r="AB1336" i="2"/>
  <c r="AA1336" i="2"/>
  <c r="Z1336" i="2"/>
  <c r="Y1336" i="2"/>
  <c r="X1336" i="2"/>
  <c r="W1336" i="2"/>
  <c r="V1336" i="2"/>
  <c r="U1336" i="2"/>
  <c r="T1336" i="2"/>
  <c r="AE1185" i="2"/>
  <c r="AD1185" i="2"/>
  <c r="AC1185" i="2"/>
  <c r="AB1185" i="2"/>
  <c r="AA1185" i="2"/>
  <c r="Z1185" i="2"/>
  <c r="Y1185" i="2"/>
  <c r="X1185" i="2"/>
  <c r="W1185" i="2"/>
  <c r="AF1185" i="2" s="1"/>
  <c r="V1185" i="2"/>
  <c r="U1185" i="2"/>
  <c r="T1185" i="2"/>
  <c r="AE1130" i="2"/>
  <c r="AD1130" i="2"/>
  <c r="AC1130" i="2"/>
  <c r="AB1130" i="2"/>
  <c r="AA1130" i="2"/>
  <c r="Z1130" i="2"/>
  <c r="Y1130" i="2"/>
  <c r="X1130" i="2"/>
  <c r="W1130" i="2"/>
  <c r="V1130" i="2"/>
  <c r="U1130" i="2"/>
  <c r="T1130" i="2"/>
  <c r="AE1066" i="2"/>
  <c r="AD1066" i="2"/>
  <c r="AC1066" i="2"/>
  <c r="AB1066" i="2"/>
  <c r="AA1066" i="2"/>
  <c r="Z1066" i="2"/>
  <c r="Y1066" i="2"/>
  <c r="X1066" i="2"/>
  <c r="W1066" i="2"/>
  <c r="V1066" i="2"/>
  <c r="U1066" i="2"/>
  <c r="T1066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AE937" i="2"/>
  <c r="AD937" i="2"/>
  <c r="AC937" i="2"/>
  <c r="AB937" i="2"/>
  <c r="AA937" i="2"/>
  <c r="Z937" i="2"/>
  <c r="Y937" i="2"/>
  <c r="X937" i="2"/>
  <c r="W937" i="2"/>
  <c r="V937" i="2"/>
  <c r="U937" i="2"/>
  <c r="T93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AE828" i="2"/>
  <c r="AD828" i="2"/>
  <c r="AC828" i="2"/>
  <c r="AB828" i="2"/>
  <c r="AA828" i="2"/>
  <c r="Z828" i="2"/>
  <c r="Y828" i="2"/>
  <c r="X828" i="2"/>
  <c r="W828" i="2"/>
  <c r="V828" i="2"/>
  <c r="U828" i="2"/>
  <c r="T828" i="2"/>
  <c r="AE805" i="2"/>
  <c r="AD805" i="2"/>
  <c r="AC805" i="2"/>
  <c r="AB805" i="2"/>
  <c r="AA805" i="2"/>
  <c r="Z805" i="2"/>
  <c r="Y805" i="2"/>
  <c r="X805" i="2"/>
  <c r="W805" i="2"/>
  <c r="V805" i="2"/>
  <c r="U805" i="2"/>
  <c r="T805" i="2"/>
  <c r="AE792" i="2"/>
  <c r="AD792" i="2"/>
  <c r="AC792" i="2"/>
  <c r="AB792" i="2"/>
  <c r="AA792" i="2"/>
  <c r="Z792" i="2"/>
  <c r="Y792" i="2"/>
  <c r="X792" i="2"/>
  <c r="AF792" i="2" s="1"/>
  <c r="W792" i="2"/>
  <c r="V792" i="2"/>
  <c r="U792" i="2"/>
  <c r="T79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AE719" i="2"/>
  <c r="AD719" i="2"/>
  <c r="AC719" i="2"/>
  <c r="AB719" i="2"/>
  <c r="AA719" i="2"/>
  <c r="Z719" i="2"/>
  <c r="Y719" i="2"/>
  <c r="X719" i="2"/>
  <c r="AF719" i="2" s="1"/>
  <c r="W719" i="2"/>
  <c r="V719" i="2"/>
  <c r="U719" i="2"/>
  <c r="T719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AE1541" i="2"/>
  <c r="AD1541" i="2"/>
  <c r="AC1541" i="2"/>
  <c r="AB1541" i="2"/>
  <c r="AA1541" i="2"/>
  <c r="Z1541" i="2"/>
  <c r="Y1541" i="2"/>
  <c r="X1541" i="2"/>
  <c r="W1541" i="2"/>
  <c r="V1541" i="2"/>
  <c r="U1541" i="2"/>
  <c r="T1541" i="2"/>
  <c r="AE1530" i="2"/>
  <c r="AD1530" i="2"/>
  <c r="AC1530" i="2"/>
  <c r="AB1530" i="2"/>
  <c r="AA1530" i="2"/>
  <c r="Z1530" i="2"/>
  <c r="Y1530" i="2"/>
  <c r="X1530" i="2"/>
  <c r="W1530" i="2"/>
  <c r="V1530" i="2"/>
  <c r="U1530" i="2"/>
  <c r="T1530" i="2"/>
  <c r="AE1452" i="2"/>
  <c r="AD1452" i="2"/>
  <c r="AC1452" i="2"/>
  <c r="AB1452" i="2"/>
  <c r="AA1452" i="2"/>
  <c r="Z1452" i="2"/>
  <c r="Y1452" i="2"/>
  <c r="X1452" i="2"/>
  <c r="W1452" i="2"/>
  <c r="V1452" i="2"/>
  <c r="U1452" i="2"/>
  <c r="T1452" i="2"/>
  <c r="AE1097" i="2"/>
  <c r="AD1097" i="2"/>
  <c r="AC1097" i="2"/>
  <c r="AB1097" i="2"/>
  <c r="AA1097" i="2"/>
  <c r="Z1097" i="2"/>
  <c r="Y1097" i="2"/>
  <c r="X1097" i="2"/>
  <c r="W1097" i="2"/>
  <c r="V1097" i="2"/>
  <c r="U1097" i="2"/>
  <c r="T1097" i="2"/>
  <c r="AE1091" i="2"/>
  <c r="AD1091" i="2"/>
  <c r="AC1091" i="2"/>
  <c r="AB1091" i="2"/>
  <c r="AA1091" i="2"/>
  <c r="Z1091" i="2"/>
  <c r="Y1091" i="2"/>
  <c r="X1091" i="2"/>
  <c r="W1091" i="2"/>
  <c r="V1091" i="2"/>
  <c r="U1091" i="2"/>
  <c r="T1091" i="2"/>
  <c r="AE1080" i="2"/>
  <c r="AD1080" i="2"/>
  <c r="AC1080" i="2"/>
  <c r="AB1080" i="2"/>
  <c r="AA1080" i="2"/>
  <c r="Z1080" i="2"/>
  <c r="Y1080" i="2"/>
  <c r="X1080" i="2"/>
  <c r="W1080" i="2"/>
  <c r="V1080" i="2"/>
  <c r="U1080" i="2"/>
  <c r="T1080" i="2"/>
  <c r="AE968" i="2"/>
  <c r="AD968" i="2"/>
  <c r="AC968" i="2"/>
  <c r="AB968" i="2"/>
  <c r="AA968" i="2"/>
  <c r="Z968" i="2"/>
  <c r="Y968" i="2"/>
  <c r="X968" i="2"/>
  <c r="W968" i="2"/>
  <c r="V968" i="2"/>
  <c r="U968" i="2"/>
  <c r="T968" i="2"/>
  <c r="AE915" i="2"/>
  <c r="AD915" i="2"/>
  <c r="AC915" i="2"/>
  <c r="AB915" i="2"/>
  <c r="AA915" i="2"/>
  <c r="Z915" i="2"/>
  <c r="Y915" i="2"/>
  <c r="X915" i="2"/>
  <c r="W915" i="2"/>
  <c r="V915" i="2"/>
  <c r="U915" i="2"/>
  <c r="T915" i="2"/>
  <c r="AE879" i="2"/>
  <c r="AD879" i="2"/>
  <c r="AC879" i="2"/>
  <c r="AB879" i="2"/>
  <c r="AA879" i="2"/>
  <c r="Z879" i="2"/>
  <c r="Y879" i="2"/>
  <c r="X879" i="2"/>
  <c r="W879" i="2"/>
  <c r="V879" i="2"/>
  <c r="U879" i="2"/>
  <c r="T879" i="2"/>
  <c r="AE817" i="2"/>
  <c r="AD817" i="2"/>
  <c r="AC817" i="2"/>
  <c r="AB817" i="2"/>
  <c r="AA817" i="2"/>
  <c r="Z817" i="2"/>
  <c r="Y817" i="2"/>
  <c r="X817" i="2"/>
  <c r="W817" i="2"/>
  <c r="V817" i="2"/>
  <c r="U817" i="2"/>
  <c r="T817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AE1468" i="2"/>
  <c r="AD1468" i="2"/>
  <c r="AC1468" i="2"/>
  <c r="AB1468" i="2"/>
  <c r="AA1468" i="2"/>
  <c r="Z1468" i="2"/>
  <c r="Y1468" i="2"/>
  <c r="X1468" i="2"/>
  <c r="W1468" i="2"/>
  <c r="V1468" i="2"/>
  <c r="U1468" i="2"/>
  <c r="T1468" i="2"/>
  <c r="AE1360" i="2"/>
  <c r="AD1360" i="2"/>
  <c r="AC1360" i="2"/>
  <c r="AB1360" i="2"/>
  <c r="AA1360" i="2"/>
  <c r="Z1360" i="2"/>
  <c r="Y1360" i="2"/>
  <c r="X1360" i="2"/>
  <c r="W1360" i="2"/>
  <c r="V1360" i="2"/>
  <c r="U1360" i="2"/>
  <c r="T1360" i="2"/>
  <c r="AE1287" i="2"/>
  <c r="AD1287" i="2"/>
  <c r="AC1287" i="2"/>
  <c r="AB1287" i="2"/>
  <c r="AA1287" i="2"/>
  <c r="Z1287" i="2"/>
  <c r="Y1287" i="2"/>
  <c r="X1287" i="2"/>
  <c r="W1287" i="2"/>
  <c r="V1287" i="2"/>
  <c r="U1287" i="2"/>
  <c r="T1287" i="2"/>
  <c r="AE1267" i="2"/>
  <c r="AD1267" i="2"/>
  <c r="AC1267" i="2"/>
  <c r="AB1267" i="2"/>
  <c r="AA1267" i="2"/>
  <c r="Z1267" i="2"/>
  <c r="Y1267" i="2"/>
  <c r="X1267" i="2"/>
  <c r="W1267" i="2"/>
  <c r="V1267" i="2"/>
  <c r="U1267" i="2"/>
  <c r="T1267" i="2"/>
  <c r="AE1147" i="2"/>
  <c r="AD1147" i="2"/>
  <c r="AC1147" i="2"/>
  <c r="AB1147" i="2"/>
  <c r="AA1147" i="2"/>
  <c r="Z1147" i="2"/>
  <c r="Y1147" i="2"/>
  <c r="X1147" i="2"/>
  <c r="W1147" i="2"/>
  <c r="V1147" i="2"/>
  <c r="U1147" i="2"/>
  <c r="T1147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AE933" i="2"/>
  <c r="AD933" i="2"/>
  <c r="AC933" i="2"/>
  <c r="AB933" i="2"/>
  <c r="AA933" i="2"/>
  <c r="Z933" i="2"/>
  <c r="Y933" i="2"/>
  <c r="X933" i="2"/>
  <c r="W933" i="2"/>
  <c r="V933" i="2"/>
  <c r="U933" i="2"/>
  <c r="T933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AE807" i="2"/>
  <c r="AD807" i="2"/>
  <c r="AC807" i="2"/>
  <c r="AB807" i="2"/>
  <c r="AA807" i="2"/>
  <c r="Z807" i="2"/>
  <c r="Y807" i="2"/>
  <c r="X807" i="2"/>
  <c r="W807" i="2"/>
  <c r="V807" i="2"/>
  <c r="U807" i="2"/>
  <c r="T807" i="2"/>
  <c r="AE782" i="2"/>
  <c r="AD782" i="2"/>
  <c r="AC782" i="2"/>
  <c r="AB782" i="2"/>
  <c r="AA782" i="2"/>
  <c r="Z782" i="2"/>
  <c r="Y782" i="2"/>
  <c r="X782" i="2"/>
  <c r="W782" i="2"/>
  <c r="V782" i="2"/>
  <c r="U782" i="2"/>
  <c r="T782" i="2"/>
  <c r="AE751" i="2"/>
  <c r="AD751" i="2"/>
  <c r="AC751" i="2"/>
  <c r="AB751" i="2"/>
  <c r="AA751" i="2"/>
  <c r="Z751" i="2"/>
  <c r="Y751" i="2"/>
  <c r="X751" i="2"/>
  <c r="W751" i="2"/>
  <c r="V751" i="2"/>
  <c r="U751" i="2"/>
  <c r="T751" i="2"/>
  <c r="AE715" i="2"/>
  <c r="AD715" i="2"/>
  <c r="AC715" i="2"/>
  <c r="AB715" i="2"/>
  <c r="AA715" i="2"/>
  <c r="Z715" i="2"/>
  <c r="Y715" i="2"/>
  <c r="X715" i="2"/>
  <c r="W715" i="2"/>
  <c r="V715" i="2"/>
  <c r="U715" i="2"/>
  <c r="T715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AE636" i="2"/>
  <c r="AD636" i="2"/>
  <c r="AC636" i="2"/>
  <c r="AB636" i="2"/>
  <c r="AA636" i="2"/>
  <c r="Z636" i="2"/>
  <c r="Y636" i="2"/>
  <c r="X636" i="2"/>
  <c r="W636" i="2"/>
  <c r="V636" i="2"/>
  <c r="U636" i="2"/>
  <c r="T636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AE1568" i="2"/>
  <c r="AD1568" i="2"/>
  <c r="AC1568" i="2"/>
  <c r="AB1568" i="2"/>
  <c r="AA1568" i="2"/>
  <c r="Z1568" i="2"/>
  <c r="Y1568" i="2"/>
  <c r="X1568" i="2"/>
  <c r="W1568" i="2"/>
  <c r="V1568" i="2"/>
  <c r="U1568" i="2"/>
  <c r="T1568" i="2"/>
  <c r="AE1544" i="2"/>
  <c r="AD1544" i="2"/>
  <c r="AC1544" i="2"/>
  <c r="AB1544" i="2"/>
  <c r="AA1544" i="2"/>
  <c r="Z1544" i="2"/>
  <c r="Y1544" i="2"/>
  <c r="X1544" i="2"/>
  <c r="W1544" i="2"/>
  <c r="V1544" i="2"/>
  <c r="U1544" i="2"/>
  <c r="T1544" i="2"/>
  <c r="AF1544" i="2" s="1"/>
  <c r="AE1531" i="2"/>
  <c r="AD1531" i="2"/>
  <c r="AC1531" i="2"/>
  <c r="AB1531" i="2"/>
  <c r="AA1531" i="2"/>
  <c r="Z1531" i="2"/>
  <c r="Y1531" i="2"/>
  <c r="X1531" i="2"/>
  <c r="W1531" i="2"/>
  <c r="V1531" i="2"/>
  <c r="U1531" i="2"/>
  <c r="T1531" i="2"/>
  <c r="AE1523" i="2"/>
  <c r="AD1523" i="2"/>
  <c r="AC1523" i="2"/>
  <c r="AB1523" i="2"/>
  <c r="AA1523" i="2"/>
  <c r="Z1523" i="2"/>
  <c r="Y1523" i="2"/>
  <c r="X1523" i="2"/>
  <c r="W1523" i="2"/>
  <c r="V1523" i="2"/>
  <c r="U1523" i="2"/>
  <c r="T1523" i="2"/>
  <c r="AE1476" i="2"/>
  <c r="AD1476" i="2"/>
  <c r="AC1476" i="2"/>
  <c r="AB1476" i="2"/>
  <c r="AA1476" i="2"/>
  <c r="Z1476" i="2"/>
  <c r="Y1476" i="2"/>
  <c r="X1476" i="2"/>
  <c r="W1476" i="2"/>
  <c r="V1476" i="2"/>
  <c r="U1476" i="2"/>
  <c r="T1476" i="2"/>
  <c r="AE1473" i="2"/>
  <c r="AD1473" i="2"/>
  <c r="AC1473" i="2"/>
  <c r="AB1473" i="2"/>
  <c r="AA1473" i="2"/>
  <c r="Z1473" i="2"/>
  <c r="Y1473" i="2"/>
  <c r="X1473" i="2"/>
  <c r="W1473" i="2"/>
  <c r="V1473" i="2"/>
  <c r="U1473" i="2"/>
  <c r="T1473" i="2"/>
  <c r="AE1460" i="2"/>
  <c r="AD1460" i="2"/>
  <c r="AC1460" i="2"/>
  <c r="AB1460" i="2"/>
  <c r="AA1460" i="2"/>
  <c r="Z1460" i="2"/>
  <c r="Y1460" i="2"/>
  <c r="X1460" i="2"/>
  <c r="AF1460" i="2" s="1"/>
  <c r="W1460" i="2"/>
  <c r="V1460" i="2"/>
  <c r="U1460" i="2"/>
  <c r="T1460" i="2"/>
  <c r="AE1450" i="2"/>
  <c r="AD1450" i="2"/>
  <c r="AC1450" i="2"/>
  <c r="AB1450" i="2"/>
  <c r="AA1450" i="2"/>
  <c r="Z1450" i="2"/>
  <c r="Y1450" i="2"/>
  <c r="X1450" i="2"/>
  <c r="W1450" i="2"/>
  <c r="V1450" i="2"/>
  <c r="U1450" i="2"/>
  <c r="T1450" i="2"/>
  <c r="AE1376" i="2"/>
  <c r="AD1376" i="2"/>
  <c r="AC1376" i="2"/>
  <c r="AB1376" i="2"/>
  <c r="AA1376" i="2"/>
  <c r="Z1376" i="2"/>
  <c r="Y1376" i="2"/>
  <c r="X1376" i="2"/>
  <c r="W1376" i="2"/>
  <c r="V1376" i="2"/>
  <c r="U1376" i="2"/>
  <c r="T1376" i="2"/>
  <c r="AE1310" i="2"/>
  <c r="AD1310" i="2"/>
  <c r="AC1310" i="2"/>
  <c r="AB1310" i="2"/>
  <c r="AA1310" i="2"/>
  <c r="Z1310" i="2"/>
  <c r="Y1310" i="2"/>
  <c r="X1310" i="2"/>
  <c r="W1310" i="2"/>
  <c r="V1310" i="2"/>
  <c r="U1310" i="2"/>
  <c r="T1310" i="2"/>
  <c r="AE1225" i="2"/>
  <c r="AD1225" i="2"/>
  <c r="AC1225" i="2"/>
  <c r="AB1225" i="2"/>
  <c r="AA1225" i="2"/>
  <c r="Z1225" i="2"/>
  <c r="Y1225" i="2"/>
  <c r="X1225" i="2"/>
  <c r="W1225" i="2"/>
  <c r="V1225" i="2"/>
  <c r="U1225" i="2"/>
  <c r="T1225" i="2"/>
  <c r="AE1141" i="2"/>
  <c r="AD1141" i="2"/>
  <c r="AC1141" i="2"/>
  <c r="AB1141" i="2"/>
  <c r="AA1141" i="2"/>
  <c r="Z1141" i="2"/>
  <c r="Y1141" i="2"/>
  <c r="X1141" i="2"/>
  <c r="W1141" i="2"/>
  <c r="V1141" i="2"/>
  <c r="U1141" i="2"/>
  <c r="T1141" i="2"/>
  <c r="AE1085" i="2"/>
  <c r="AD1085" i="2"/>
  <c r="AC1085" i="2"/>
  <c r="AB1085" i="2"/>
  <c r="AA1085" i="2"/>
  <c r="Z1085" i="2"/>
  <c r="Y1085" i="2"/>
  <c r="X1085" i="2"/>
  <c r="W1085" i="2"/>
  <c r="V1085" i="2"/>
  <c r="U1085" i="2"/>
  <c r="T1085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AF1036" i="2" s="1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AE940" i="2"/>
  <c r="AD940" i="2"/>
  <c r="AC940" i="2"/>
  <c r="AB940" i="2"/>
  <c r="AA940" i="2"/>
  <c r="Z940" i="2"/>
  <c r="Y940" i="2"/>
  <c r="X940" i="2"/>
  <c r="W940" i="2"/>
  <c r="V940" i="2"/>
  <c r="U940" i="2"/>
  <c r="T940" i="2"/>
  <c r="AE911" i="2"/>
  <c r="AD911" i="2"/>
  <c r="AC911" i="2"/>
  <c r="AB911" i="2"/>
  <c r="AA911" i="2"/>
  <c r="Z911" i="2"/>
  <c r="Y911" i="2"/>
  <c r="X911" i="2"/>
  <c r="W911" i="2"/>
  <c r="V911" i="2"/>
  <c r="U911" i="2"/>
  <c r="T911" i="2"/>
  <c r="AE827" i="2"/>
  <c r="AD827" i="2"/>
  <c r="AC827" i="2"/>
  <c r="AB827" i="2"/>
  <c r="AA827" i="2"/>
  <c r="Z827" i="2"/>
  <c r="Y827" i="2"/>
  <c r="X827" i="2"/>
  <c r="W827" i="2"/>
  <c r="V827" i="2"/>
  <c r="U827" i="2"/>
  <c r="T827" i="2"/>
  <c r="AE818" i="2"/>
  <c r="AD818" i="2"/>
  <c r="AC818" i="2"/>
  <c r="AB818" i="2"/>
  <c r="AA818" i="2"/>
  <c r="Z818" i="2"/>
  <c r="Y818" i="2"/>
  <c r="X818" i="2"/>
  <c r="W818" i="2"/>
  <c r="V818" i="2"/>
  <c r="U818" i="2"/>
  <c r="T818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AE741" i="2"/>
  <c r="AD741" i="2"/>
  <c r="AC741" i="2"/>
  <c r="AB741" i="2"/>
  <c r="AA741" i="2"/>
  <c r="Z741" i="2"/>
  <c r="Y741" i="2"/>
  <c r="X741" i="2"/>
  <c r="W741" i="2"/>
  <c r="V741" i="2"/>
  <c r="U741" i="2"/>
  <c r="T741" i="2"/>
  <c r="AE736" i="2"/>
  <c r="AD736" i="2"/>
  <c r="AC736" i="2"/>
  <c r="AB736" i="2"/>
  <c r="AA736" i="2"/>
  <c r="Z736" i="2"/>
  <c r="Y736" i="2"/>
  <c r="X736" i="2"/>
  <c r="W736" i="2"/>
  <c r="V736" i="2"/>
  <c r="U736" i="2"/>
  <c r="T736" i="2"/>
  <c r="AE725" i="2"/>
  <c r="AD725" i="2"/>
  <c r="AC725" i="2"/>
  <c r="AB725" i="2"/>
  <c r="AA725" i="2"/>
  <c r="Z725" i="2"/>
  <c r="Y725" i="2"/>
  <c r="X725" i="2"/>
  <c r="W725" i="2"/>
  <c r="V725" i="2"/>
  <c r="U725" i="2"/>
  <c r="T725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AE57" i="2"/>
  <c r="AD57" i="2"/>
  <c r="AC57" i="2"/>
  <c r="AB57" i="2"/>
  <c r="AA57" i="2"/>
  <c r="Z57" i="2"/>
  <c r="Y57" i="2"/>
  <c r="X57" i="2"/>
  <c r="W57" i="2"/>
  <c r="V57" i="2"/>
  <c r="U57" i="2"/>
  <c r="T57" i="2"/>
  <c r="AE1589" i="2"/>
  <c r="AD1589" i="2"/>
  <c r="AC1589" i="2"/>
  <c r="AB1589" i="2"/>
  <c r="AA1589" i="2"/>
  <c r="Z1589" i="2"/>
  <c r="Y1589" i="2"/>
  <c r="X1589" i="2"/>
  <c r="W1589" i="2"/>
  <c r="V1589" i="2"/>
  <c r="U1589" i="2"/>
  <c r="T1589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AE1537" i="2"/>
  <c r="AD1537" i="2"/>
  <c r="AC1537" i="2"/>
  <c r="AB1537" i="2"/>
  <c r="AA1537" i="2"/>
  <c r="Z1537" i="2"/>
  <c r="Y1537" i="2"/>
  <c r="X1537" i="2"/>
  <c r="W1537" i="2"/>
  <c r="V1537" i="2"/>
  <c r="U1537" i="2"/>
  <c r="T1537" i="2"/>
  <c r="AE1534" i="2"/>
  <c r="AD1534" i="2"/>
  <c r="AC1534" i="2"/>
  <c r="AB1534" i="2"/>
  <c r="AA1534" i="2"/>
  <c r="Z1534" i="2"/>
  <c r="Y1534" i="2"/>
  <c r="X1534" i="2"/>
  <c r="W1534" i="2"/>
  <c r="V1534" i="2"/>
  <c r="U1534" i="2"/>
  <c r="T1534" i="2"/>
  <c r="AE1506" i="2"/>
  <c r="AD1506" i="2"/>
  <c r="AC1506" i="2"/>
  <c r="AB1506" i="2"/>
  <c r="AA1506" i="2"/>
  <c r="Z1506" i="2"/>
  <c r="Y1506" i="2"/>
  <c r="X1506" i="2"/>
  <c r="W1506" i="2"/>
  <c r="V1506" i="2"/>
  <c r="U1506" i="2"/>
  <c r="T1506" i="2"/>
  <c r="AE1453" i="2"/>
  <c r="AD1453" i="2"/>
  <c r="AC1453" i="2"/>
  <c r="AB1453" i="2"/>
  <c r="AA1453" i="2"/>
  <c r="Z1453" i="2"/>
  <c r="Y1453" i="2"/>
  <c r="X1453" i="2"/>
  <c r="W1453" i="2"/>
  <c r="V1453" i="2"/>
  <c r="U1453" i="2"/>
  <c r="T1453" i="2"/>
  <c r="AE1393" i="2"/>
  <c r="AD1393" i="2"/>
  <c r="AC1393" i="2"/>
  <c r="AB1393" i="2"/>
  <c r="AA1393" i="2"/>
  <c r="Z1393" i="2"/>
  <c r="Y1393" i="2"/>
  <c r="X1393" i="2"/>
  <c r="W1393" i="2"/>
  <c r="V1393" i="2"/>
  <c r="U1393" i="2"/>
  <c r="T1393" i="2"/>
  <c r="AE1309" i="2"/>
  <c r="AD1309" i="2"/>
  <c r="AC1309" i="2"/>
  <c r="AB1309" i="2"/>
  <c r="AA1309" i="2"/>
  <c r="Z1309" i="2"/>
  <c r="Y1309" i="2"/>
  <c r="X1309" i="2"/>
  <c r="W1309" i="2"/>
  <c r="V1309" i="2"/>
  <c r="U1309" i="2"/>
  <c r="T1309" i="2"/>
  <c r="AE1301" i="2"/>
  <c r="AD1301" i="2"/>
  <c r="AC1301" i="2"/>
  <c r="AB1301" i="2"/>
  <c r="AA1301" i="2"/>
  <c r="Z1301" i="2"/>
  <c r="Y1301" i="2"/>
  <c r="X1301" i="2"/>
  <c r="W1301" i="2"/>
  <c r="V1301" i="2"/>
  <c r="U1301" i="2"/>
  <c r="T1301" i="2"/>
  <c r="AE1284" i="2"/>
  <c r="AD1284" i="2"/>
  <c r="AC1284" i="2"/>
  <c r="AB1284" i="2"/>
  <c r="AA1284" i="2"/>
  <c r="Z1284" i="2"/>
  <c r="Y1284" i="2"/>
  <c r="X1284" i="2"/>
  <c r="W1284" i="2"/>
  <c r="V1284" i="2"/>
  <c r="U1284" i="2"/>
  <c r="T1284" i="2"/>
  <c r="AE1273" i="2"/>
  <c r="AD1273" i="2"/>
  <c r="AC1273" i="2"/>
  <c r="AB1273" i="2"/>
  <c r="AA1273" i="2"/>
  <c r="Z1273" i="2"/>
  <c r="Y1273" i="2"/>
  <c r="X1273" i="2"/>
  <c r="W1273" i="2"/>
  <c r="V1273" i="2"/>
  <c r="U1273" i="2"/>
  <c r="T1273" i="2"/>
  <c r="AE1260" i="2"/>
  <c r="AD1260" i="2"/>
  <c r="AC1260" i="2"/>
  <c r="AB1260" i="2"/>
  <c r="AA1260" i="2"/>
  <c r="Z1260" i="2"/>
  <c r="Y1260" i="2"/>
  <c r="X1260" i="2"/>
  <c r="AF1260" i="2" s="1"/>
  <c r="W1260" i="2"/>
  <c r="V1260" i="2"/>
  <c r="U1260" i="2"/>
  <c r="T1260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AE819" i="2"/>
  <c r="AD819" i="2"/>
  <c r="AC819" i="2"/>
  <c r="AB819" i="2"/>
  <c r="AA819" i="2"/>
  <c r="Z819" i="2"/>
  <c r="Y819" i="2"/>
  <c r="X819" i="2"/>
  <c r="W819" i="2"/>
  <c r="V819" i="2"/>
  <c r="U819" i="2"/>
  <c r="T819" i="2"/>
  <c r="AE797" i="2"/>
  <c r="AD797" i="2"/>
  <c r="AC797" i="2"/>
  <c r="AB797" i="2"/>
  <c r="AA797" i="2"/>
  <c r="Z797" i="2"/>
  <c r="Y797" i="2"/>
  <c r="X797" i="2"/>
  <c r="W797" i="2"/>
  <c r="V797" i="2"/>
  <c r="U797" i="2"/>
  <c r="T797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AE739" i="2"/>
  <c r="AD739" i="2"/>
  <c r="AC739" i="2"/>
  <c r="AB739" i="2"/>
  <c r="AA739" i="2"/>
  <c r="Z739" i="2"/>
  <c r="Y739" i="2"/>
  <c r="X739" i="2"/>
  <c r="W739" i="2"/>
  <c r="V739" i="2"/>
  <c r="U739" i="2"/>
  <c r="T739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AE92" i="2"/>
  <c r="AD92" i="2"/>
  <c r="AC92" i="2"/>
  <c r="AB92" i="2"/>
  <c r="AA92" i="2"/>
  <c r="Z92" i="2"/>
  <c r="Y92" i="2"/>
  <c r="X92" i="2"/>
  <c r="W92" i="2"/>
  <c r="V92" i="2"/>
  <c r="U92" i="2"/>
  <c r="T92" i="2"/>
  <c r="AF92" i="2" s="1"/>
  <c r="AE67" i="2"/>
  <c r="AD67" i="2"/>
  <c r="AC67" i="2"/>
  <c r="AB67" i="2"/>
  <c r="AA67" i="2"/>
  <c r="Z67" i="2"/>
  <c r="Y67" i="2"/>
  <c r="X67" i="2"/>
  <c r="W67" i="2"/>
  <c r="V67" i="2"/>
  <c r="U67" i="2"/>
  <c r="T67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AE1505" i="2"/>
  <c r="AD1505" i="2"/>
  <c r="AC1505" i="2"/>
  <c r="AB1505" i="2"/>
  <c r="AA1505" i="2"/>
  <c r="Z1505" i="2"/>
  <c r="Y1505" i="2"/>
  <c r="X1505" i="2"/>
  <c r="W1505" i="2"/>
  <c r="V1505" i="2"/>
  <c r="U1505" i="2"/>
  <c r="T1505" i="2"/>
  <c r="AE1305" i="2"/>
  <c r="AD1305" i="2"/>
  <c r="AC1305" i="2"/>
  <c r="AB1305" i="2"/>
  <c r="AA1305" i="2"/>
  <c r="Z1305" i="2"/>
  <c r="Y1305" i="2"/>
  <c r="X1305" i="2"/>
  <c r="W1305" i="2"/>
  <c r="V1305" i="2"/>
  <c r="U1305" i="2"/>
  <c r="T1305" i="2"/>
  <c r="AE1296" i="2"/>
  <c r="AD1296" i="2"/>
  <c r="AC1296" i="2"/>
  <c r="AB1296" i="2"/>
  <c r="AA1296" i="2"/>
  <c r="Z1296" i="2"/>
  <c r="Y1296" i="2"/>
  <c r="X1296" i="2"/>
  <c r="W1296" i="2"/>
  <c r="V1296" i="2"/>
  <c r="U1296" i="2"/>
  <c r="T1296" i="2"/>
  <c r="AE1293" i="2"/>
  <c r="AD1293" i="2"/>
  <c r="AC1293" i="2"/>
  <c r="AB1293" i="2"/>
  <c r="AA1293" i="2"/>
  <c r="Z1293" i="2"/>
  <c r="Y1293" i="2"/>
  <c r="X1293" i="2"/>
  <c r="W1293" i="2"/>
  <c r="V1293" i="2"/>
  <c r="U1293" i="2"/>
  <c r="T1293" i="2"/>
  <c r="AE1290" i="2"/>
  <c r="AD1290" i="2"/>
  <c r="AC1290" i="2"/>
  <c r="AB1290" i="2"/>
  <c r="AA1290" i="2"/>
  <c r="Z1290" i="2"/>
  <c r="Y1290" i="2"/>
  <c r="X1290" i="2"/>
  <c r="W1290" i="2"/>
  <c r="V1290" i="2"/>
  <c r="U1290" i="2"/>
  <c r="T1290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AE841" i="2"/>
  <c r="AD841" i="2"/>
  <c r="AC841" i="2"/>
  <c r="AB841" i="2"/>
  <c r="AA841" i="2"/>
  <c r="Z841" i="2"/>
  <c r="Y841" i="2"/>
  <c r="X841" i="2"/>
  <c r="W841" i="2"/>
  <c r="V841" i="2"/>
  <c r="AF841" i="2" s="1"/>
  <c r="U841" i="2"/>
  <c r="T841" i="2"/>
  <c r="AE716" i="2"/>
  <c r="AD716" i="2"/>
  <c r="AC716" i="2"/>
  <c r="AB716" i="2"/>
  <c r="AA716" i="2"/>
  <c r="Z716" i="2"/>
  <c r="Y716" i="2"/>
  <c r="X716" i="2"/>
  <c r="W716" i="2"/>
  <c r="V716" i="2"/>
  <c r="U716" i="2"/>
  <c r="T716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AE1555" i="2"/>
  <c r="AD1555" i="2"/>
  <c r="AC1555" i="2"/>
  <c r="AB1555" i="2"/>
  <c r="AA1555" i="2"/>
  <c r="Z1555" i="2"/>
  <c r="Y1555" i="2"/>
  <c r="X1555" i="2"/>
  <c r="W1555" i="2"/>
  <c r="V1555" i="2"/>
  <c r="U1555" i="2"/>
  <c r="T1555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AE1533" i="2"/>
  <c r="AD1533" i="2"/>
  <c r="AC1533" i="2"/>
  <c r="AB1533" i="2"/>
  <c r="AA1533" i="2"/>
  <c r="Z1533" i="2"/>
  <c r="Y1533" i="2"/>
  <c r="X1533" i="2"/>
  <c r="W1533" i="2"/>
  <c r="V1533" i="2"/>
  <c r="U1533" i="2"/>
  <c r="T1533" i="2"/>
  <c r="AE1513" i="2"/>
  <c r="AD1513" i="2"/>
  <c r="AC1513" i="2"/>
  <c r="AB1513" i="2"/>
  <c r="AA1513" i="2"/>
  <c r="Z1513" i="2"/>
  <c r="Y1513" i="2"/>
  <c r="X1513" i="2"/>
  <c r="W1513" i="2"/>
  <c r="V1513" i="2"/>
  <c r="U1513" i="2"/>
  <c r="T1513" i="2"/>
  <c r="AE1502" i="2"/>
  <c r="AD1502" i="2"/>
  <c r="AC1502" i="2"/>
  <c r="AB1502" i="2"/>
  <c r="AA1502" i="2"/>
  <c r="Z1502" i="2"/>
  <c r="Y1502" i="2"/>
  <c r="X1502" i="2"/>
  <c r="W1502" i="2"/>
  <c r="V1502" i="2"/>
  <c r="U1502" i="2"/>
  <c r="T1502" i="2"/>
  <c r="AE1481" i="2"/>
  <c r="AD1481" i="2"/>
  <c r="AC1481" i="2"/>
  <c r="AB1481" i="2"/>
  <c r="AA1481" i="2"/>
  <c r="Z1481" i="2"/>
  <c r="Y1481" i="2"/>
  <c r="X1481" i="2"/>
  <c r="W1481" i="2"/>
  <c r="V1481" i="2"/>
  <c r="U1481" i="2"/>
  <c r="T1481" i="2"/>
  <c r="AE1446" i="2"/>
  <c r="AD1446" i="2"/>
  <c r="AC1446" i="2"/>
  <c r="AB1446" i="2"/>
  <c r="AA1446" i="2"/>
  <c r="Z1446" i="2"/>
  <c r="Y1446" i="2"/>
  <c r="X1446" i="2"/>
  <c r="W1446" i="2"/>
  <c r="V1446" i="2"/>
  <c r="U1446" i="2"/>
  <c r="T1446" i="2"/>
  <c r="AE1343" i="2"/>
  <c r="AD1343" i="2"/>
  <c r="AC1343" i="2"/>
  <c r="AB1343" i="2"/>
  <c r="AA1343" i="2"/>
  <c r="Z1343" i="2"/>
  <c r="Y1343" i="2"/>
  <c r="X1343" i="2"/>
  <c r="W1343" i="2"/>
  <c r="V1343" i="2"/>
  <c r="U1343" i="2"/>
  <c r="T1343" i="2"/>
  <c r="AE1308" i="2"/>
  <c r="AD1308" i="2"/>
  <c r="AC1308" i="2"/>
  <c r="AB1308" i="2"/>
  <c r="AA1308" i="2"/>
  <c r="Z1308" i="2"/>
  <c r="Y1308" i="2"/>
  <c r="X1308" i="2"/>
  <c r="W1308" i="2"/>
  <c r="V1308" i="2"/>
  <c r="U1308" i="2"/>
  <c r="T1308" i="2"/>
  <c r="AE1242" i="2"/>
  <c r="AD1242" i="2"/>
  <c r="AC1242" i="2"/>
  <c r="AB1242" i="2"/>
  <c r="AA1242" i="2"/>
  <c r="Z1242" i="2"/>
  <c r="Y1242" i="2"/>
  <c r="X1242" i="2"/>
  <c r="W1242" i="2"/>
  <c r="V1242" i="2"/>
  <c r="U1242" i="2"/>
  <c r="T1242" i="2"/>
  <c r="AE1229" i="2"/>
  <c r="AD1229" i="2"/>
  <c r="AC1229" i="2"/>
  <c r="AB1229" i="2"/>
  <c r="AA1229" i="2"/>
  <c r="Z1229" i="2"/>
  <c r="Y1229" i="2"/>
  <c r="X1229" i="2"/>
  <c r="W1229" i="2"/>
  <c r="V1229" i="2"/>
  <c r="U1229" i="2"/>
  <c r="T1229" i="2"/>
  <c r="AE1228" i="2"/>
  <c r="AD1228" i="2"/>
  <c r="AC1228" i="2"/>
  <c r="AB1228" i="2"/>
  <c r="AA1228" i="2"/>
  <c r="Z1228" i="2"/>
  <c r="Y1228" i="2"/>
  <c r="X1228" i="2"/>
  <c r="W1228" i="2"/>
  <c r="V1228" i="2"/>
  <c r="U1228" i="2"/>
  <c r="T1228" i="2"/>
  <c r="AE1148" i="2"/>
  <c r="AD1148" i="2"/>
  <c r="AC1148" i="2"/>
  <c r="AB1148" i="2"/>
  <c r="AA1148" i="2"/>
  <c r="Z1148" i="2"/>
  <c r="Y1148" i="2"/>
  <c r="X1148" i="2"/>
  <c r="W1148" i="2"/>
  <c r="V1148" i="2"/>
  <c r="U1148" i="2"/>
  <c r="T1148" i="2"/>
  <c r="AE1092" i="2"/>
  <c r="AD1092" i="2"/>
  <c r="AC1092" i="2"/>
  <c r="AB1092" i="2"/>
  <c r="AA1092" i="2"/>
  <c r="Z1092" i="2"/>
  <c r="Y1092" i="2"/>
  <c r="X1092" i="2"/>
  <c r="W1092" i="2"/>
  <c r="V1092" i="2"/>
  <c r="U1092" i="2"/>
  <c r="T1092" i="2"/>
  <c r="AE1030" i="2"/>
  <c r="AD1030" i="2"/>
  <c r="AC1030" i="2"/>
  <c r="AB1030" i="2"/>
  <c r="AA1030" i="2"/>
  <c r="Z1030" i="2"/>
  <c r="Y1030" i="2"/>
  <c r="X1030" i="2"/>
  <c r="W1030" i="2"/>
  <c r="V1030" i="2"/>
  <c r="AF1030" i="2" s="1"/>
  <c r="U1030" i="2"/>
  <c r="T1030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AF961" i="2" s="1"/>
  <c r="AE959" i="2"/>
  <c r="AD959" i="2"/>
  <c r="AC959" i="2"/>
  <c r="AB959" i="2"/>
  <c r="AA959" i="2"/>
  <c r="Z959" i="2"/>
  <c r="Y959" i="2"/>
  <c r="X959" i="2"/>
  <c r="W959" i="2"/>
  <c r="V959" i="2"/>
  <c r="U959" i="2"/>
  <c r="T959" i="2"/>
  <c r="AE873" i="2"/>
  <c r="AD873" i="2"/>
  <c r="AC873" i="2"/>
  <c r="AB873" i="2"/>
  <c r="AA873" i="2"/>
  <c r="Z873" i="2"/>
  <c r="Y873" i="2"/>
  <c r="X873" i="2"/>
  <c r="W873" i="2"/>
  <c r="V873" i="2"/>
  <c r="U873" i="2"/>
  <c r="T873" i="2"/>
  <c r="AE865" i="2"/>
  <c r="AD865" i="2"/>
  <c r="AC865" i="2"/>
  <c r="AB865" i="2"/>
  <c r="AA865" i="2"/>
  <c r="Z865" i="2"/>
  <c r="Y865" i="2"/>
  <c r="X865" i="2"/>
  <c r="W865" i="2"/>
  <c r="V865" i="2"/>
  <c r="U865" i="2"/>
  <c r="T865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AE849" i="2"/>
  <c r="AD849" i="2"/>
  <c r="AC849" i="2"/>
  <c r="AB849" i="2"/>
  <c r="AA849" i="2"/>
  <c r="Z849" i="2"/>
  <c r="Y849" i="2"/>
  <c r="X849" i="2"/>
  <c r="W849" i="2"/>
  <c r="V849" i="2"/>
  <c r="U849" i="2"/>
  <c r="T849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AE668" i="2"/>
  <c r="AD668" i="2"/>
  <c r="AC668" i="2"/>
  <c r="AB668" i="2"/>
  <c r="AA668" i="2"/>
  <c r="Z668" i="2"/>
  <c r="Y668" i="2"/>
  <c r="X668" i="2"/>
  <c r="W668" i="2"/>
  <c r="V668" i="2"/>
  <c r="U668" i="2"/>
  <c r="T66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AE637" i="2"/>
  <c r="AD637" i="2"/>
  <c r="AC637" i="2"/>
  <c r="AB637" i="2"/>
  <c r="AA637" i="2"/>
  <c r="Z637" i="2"/>
  <c r="Y637" i="2"/>
  <c r="X637" i="2"/>
  <c r="W637" i="2"/>
  <c r="V637" i="2"/>
  <c r="U637" i="2"/>
  <c r="T637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AE58" i="2"/>
  <c r="AD58" i="2"/>
  <c r="AC58" i="2"/>
  <c r="AB58" i="2"/>
  <c r="AA58" i="2"/>
  <c r="Z58" i="2"/>
  <c r="Y58" i="2"/>
  <c r="X58" i="2"/>
  <c r="W58" i="2"/>
  <c r="V58" i="2"/>
  <c r="U58" i="2"/>
  <c r="T58" i="2"/>
  <c r="AE49" i="2"/>
  <c r="AD49" i="2"/>
  <c r="AC49" i="2"/>
  <c r="AB49" i="2"/>
  <c r="AA49" i="2"/>
  <c r="Z49" i="2"/>
  <c r="Y49" i="2"/>
  <c r="X49" i="2"/>
  <c r="W49" i="2"/>
  <c r="V49" i="2"/>
  <c r="U49" i="2"/>
  <c r="T49" i="2"/>
  <c r="AF49" i="2" s="1"/>
  <c r="AE37" i="2"/>
  <c r="AD37" i="2"/>
  <c r="AC37" i="2"/>
  <c r="AB37" i="2"/>
  <c r="AA37" i="2"/>
  <c r="Z37" i="2"/>
  <c r="Y37" i="2"/>
  <c r="X37" i="2"/>
  <c r="W37" i="2"/>
  <c r="V37" i="2"/>
  <c r="U37" i="2"/>
  <c r="T37" i="2"/>
  <c r="AE17" i="2"/>
  <c r="AD17" i="2"/>
  <c r="AC17" i="2"/>
  <c r="AB17" i="2"/>
  <c r="AA17" i="2"/>
  <c r="Z17" i="2"/>
  <c r="Y17" i="2"/>
  <c r="X17" i="2"/>
  <c r="W17" i="2"/>
  <c r="V17" i="2"/>
  <c r="U17" i="2"/>
  <c r="T17" i="2"/>
  <c r="AE13" i="2"/>
  <c r="AD13" i="2"/>
  <c r="AC13" i="2"/>
  <c r="AB13" i="2"/>
  <c r="AA13" i="2"/>
  <c r="Z13" i="2"/>
  <c r="Y13" i="2"/>
  <c r="X13" i="2"/>
  <c r="W13" i="2"/>
  <c r="V13" i="2"/>
  <c r="U13" i="2"/>
  <c r="T13" i="2"/>
  <c r="AE1558" i="2"/>
  <c r="AD1558" i="2"/>
  <c r="AC1558" i="2"/>
  <c r="AB1558" i="2"/>
  <c r="AA1558" i="2"/>
  <c r="Z1558" i="2"/>
  <c r="Y1558" i="2"/>
  <c r="X1558" i="2"/>
  <c r="W1558" i="2"/>
  <c r="V1558" i="2"/>
  <c r="U1558" i="2"/>
  <c r="T1558" i="2"/>
  <c r="AF1558" i="2" s="1"/>
  <c r="AE1365" i="2"/>
  <c r="AD1365" i="2"/>
  <c r="AC1365" i="2"/>
  <c r="AB1365" i="2"/>
  <c r="AA1365" i="2"/>
  <c r="Z1365" i="2"/>
  <c r="Y1365" i="2"/>
  <c r="X1365" i="2"/>
  <c r="W1365" i="2"/>
  <c r="V1365" i="2"/>
  <c r="U1365" i="2"/>
  <c r="T1365" i="2"/>
  <c r="AE1352" i="2"/>
  <c r="AD1352" i="2"/>
  <c r="AC1352" i="2"/>
  <c r="AB1352" i="2"/>
  <c r="AA1352" i="2"/>
  <c r="Z1352" i="2"/>
  <c r="Y1352" i="2"/>
  <c r="X1352" i="2"/>
  <c r="W1352" i="2"/>
  <c r="V1352" i="2"/>
  <c r="U1352" i="2"/>
  <c r="T1352" i="2"/>
  <c r="AE1349" i="2"/>
  <c r="AD1349" i="2"/>
  <c r="AC1349" i="2"/>
  <c r="AB1349" i="2"/>
  <c r="AA1349" i="2"/>
  <c r="Z1349" i="2"/>
  <c r="Y1349" i="2"/>
  <c r="X1349" i="2"/>
  <c r="W1349" i="2"/>
  <c r="V1349" i="2"/>
  <c r="U1349" i="2"/>
  <c r="T1349" i="2"/>
  <c r="AE1234" i="2"/>
  <c r="AD1234" i="2"/>
  <c r="AC1234" i="2"/>
  <c r="AB1234" i="2"/>
  <c r="AA1234" i="2"/>
  <c r="Z1234" i="2"/>
  <c r="Y1234" i="2"/>
  <c r="X1234" i="2"/>
  <c r="W1234" i="2"/>
  <c r="V1234" i="2"/>
  <c r="U1234" i="2"/>
  <c r="T1234" i="2"/>
  <c r="AE1232" i="2"/>
  <c r="AD1232" i="2"/>
  <c r="AC1232" i="2"/>
  <c r="AB1232" i="2"/>
  <c r="AA1232" i="2"/>
  <c r="Z1232" i="2"/>
  <c r="Y1232" i="2"/>
  <c r="X1232" i="2"/>
  <c r="W1232" i="2"/>
  <c r="V1232" i="2"/>
  <c r="U1232" i="2"/>
  <c r="T1232" i="2"/>
  <c r="AE1198" i="2"/>
  <c r="AD1198" i="2"/>
  <c r="AC1198" i="2"/>
  <c r="AB1198" i="2"/>
  <c r="AA1198" i="2"/>
  <c r="Z1198" i="2"/>
  <c r="Y1198" i="2"/>
  <c r="X1198" i="2"/>
  <c r="W1198" i="2"/>
  <c r="V1198" i="2"/>
  <c r="U1198" i="2"/>
  <c r="T1198" i="2"/>
  <c r="AE1107" i="2"/>
  <c r="AD1107" i="2"/>
  <c r="AC1107" i="2"/>
  <c r="AB1107" i="2"/>
  <c r="AA1107" i="2"/>
  <c r="Z1107" i="2"/>
  <c r="Y1107" i="2"/>
  <c r="X1107" i="2"/>
  <c r="W1107" i="2"/>
  <c r="V1107" i="2"/>
  <c r="U1107" i="2"/>
  <c r="T1107" i="2"/>
  <c r="AE1094" i="2"/>
  <c r="AD1094" i="2"/>
  <c r="AC1094" i="2"/>
  <c r="AB1094" i="2"/>
  <c r="AA1094" i="2"/>
  <c r="Z1094" i="2"/>
  <c r="Y1094" i="2"/>
  <c r="X1094" i="2"/>
  <c r="W1094" i="2"/>
  <c r="V1094" i="2"/>
  <c r="U1094" i="2"/>
  <c r="T1094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AE955" i="2"/>
  <c r="AD955" i="2"/>
  <c r="AC955" i="2"/>
  <c r="AB955" i="2"/>
  <c r="AA955" i="2"/>
  <c r="Z955" i="2"/>
  <c r="Y955" i="2"/>
  <c r="X955" i="2"/>
  <c r="W955" i="2"/>
  <c r="V955" i="2"/>
  <c r="U955" i="2"/>
  <c r="T955" i="2"/>
  <c r="AE954" i="2"/>
  <c r="AD954" i="2"/>
  <c r="AC954" i="2"/>
  <c r="AB954" i="2"/>
  <c r="AA954" i="2"/>
  <c r="Z954" i="2"/>
  <c r="Y954" i="2"/>
  <c r="X954" i="2"/>
  <c r="W954" i="2"/>
  <c r="V954" i="2"/>
  <c r="U954" i="2"/>
  <c r="T954" i="2"/>
  <c r="AE913" i="2"/>
  <c r="AD913" i="2"/>
  <c r="AC913" i="2"/>
  <c r="AB913" i="2"/>
  <c r="AA913" i="2"/>
  <c r="Z913" i="2"/>
  <c r="Y913" i="2"/>
  <c r="X913" i="2"/>
  <c r="W913" i="2"/>
  <c r="V913" i="2"/>
  <c r="U913" i="2"/>
  <c r="T913" i="2"/>
  <c r="AE893" i="2"/>
  <c r="AD893" i="2"/>
  <c r="AC893" i="2"/>
  <c r="AB893" i="2"/>
  <c r="AA893" i="2"/>
  <c r="Z893" i="2"/>
  <c r="Y893" i="2"/>
  <c r="X893" i="2"/>
  <c r="W893" i="2"/>
  <c r="V893" i="2"/>
  <c r="U893" i="2"/>
  <c r="T893" i="2"/>
  <c r="AE839" i="2"/>
  <c r="AD839" i="2"/>
  <c r="AC839" i="2"/>
  <c r="AB839" i="2"/>
  <c r="AA839" i="2"/>
  <c r="Z839" i="2"/>
  <c r="Y839" i="2"/>
  <c r="X839" i="2"/>
  <c r="W839" i="2"/>
  <c r="V839" i="2"/>
  <c r="U839" i="2"/>
  <c r="T839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AE89" i="2"/>
  <c r="AD89" i="2"/>
  <c r="AC89" i="2"/>
  <c r="AB89" i="2"/>
  <c r="AA89" i="2"/>
  <c r="Z89" i="2"/>
  <c r="Y89" i="2"/>
  <c r="X89" i="2"/>
  <c r="W89" i="2"/>
  <c r="V89" i="2"/>
  <c r="U89" i="2"/>
  <c r="T89" i="2"/>
  <c r="AE60" i="2"/>
  <c r="AD60" i="2"/>
  <c r="AC60" i="2"/>
  <c r="AB60" i="2"/>
  <c r="AA60" i="2"/>
  <c r="Z60" i="2"/>
  <c r="Y60" i="2"/>
  <c r="X60" i="2"/>
  <c r="W60" i="2"/>
  <c r="V60" i="2"/>
  <c r="U60" i="2"/>
  <c r="T60" i="2"/>
  <c r="AE50" i="2"/>
  <c r="AD50" i="2"/>
  <c r="AC50" i="2"/>
  <c r="AB50" i="2"/>
  <c r="AA50" i="2"/>
  <c r="Z50" i="2"/>
  <c r="Y50" i="2"/>
  <c r="X50" i="2"/>
  <c r="W50" i="2"/>
  <c r="V50" i="2"/>
  <c r="U50" i="2"/>
  <c r="T50" i="2"/>
  <c r="AE34" i="2"/>
  <c r="AD34" i="2"/>
  <c r="AC34" i="2"/>
  <c r="AB34" i="2"/>
  <c r="AA34" i="2"/>
  <c r="Z34" i="2"/>
  <c r="Y34" i="2"/>
  <c r="X34" i="2"/>
  <c r="W34" i="2"/>
  <c r="V34" i="2"/>
  <c r="U34" i="2"/>
  <c r="T34" i="2"/>
  <c r="AE26" i="2"/>
  <c r="AD26" i="2"/>
  <c r="AC26" i="2"/>
  <c r="AB26" i="2"/>
  <c r="AA26" i="2"/>
  <c r="Z26" i="2"/>
  <c r="Y26" i="2"/>
  <c r="X26" i="2"/>
  <c r="W26" i="2"/>
  <c r="V26" i="2"/>
  <c r="U26" i="2"/>
  <c r="T26" i="2"/>
  <c r="AE1621" i="2"/>
  <c r="AD1621" i="2"/>
  <c r="AC1621" i="2"/>
  <c r="AB1621" i="2"/>
  <c r="AA1621" i="2"/>
  <c r="Z1621" i="2"/>
  <c r="Y1621" i="2"/>
  <c r="X1621" i="2"/>
  <c r="W1621" i="2"/>
  <c r="V1621" i="2"/>
  <c r="U1621" i="2"/>
  <c r="T1621" i="2"/>
  <c r="AE1606" i="2"/>
  <c r="AD1606" i="2"/>
  <c r="AC1606" i="2"/>
  <c r="AB1606" i="2"/>
  <c r="AA1606" i="2"/>
  <c r="Z1606" i="2"/>
  <c r="Y1606" i="2"/>
  <c r="X1606" i="2"/>
  <c r="W1606" i="2"/>
  <c r="V1606" i="2"/>
  <c r="U1606" i="2"/>
  <c r="T1606" i="2"/>
  <c r="AE1588" i="2"/>
  <c r="AD1588" i="2"/>
  <c r="AC1588" i="2"/>
  <c r="AB1588" i="2"/>
  <c r="AA1588" i="2"/>
  <c r="Z1588" i="2"/>
  <c r="Y1588" i="2"/>
  <c r="X1588" i="2"/>
  <c r="W1588" i="2"/>
  <c r="V1588" i="2"/>
  <c r="U1588" i="2"/>
  <c r="T1588" i="2"/>
  <c r="AE1504" i="2"/>
  <c r="AD1504" i="2"/>
  <c r="AC1504" i="2"/>
  <c r="AB1504" i="2"/>
  <c r="AA1504" i="2"/>
  <c r="Z1504" i="2"/>
  <c r="Y1504" i="2"/>
  <c r="X1504" i="2"/>
  <c r="W1504" i="2"/>
  <c r="V1504" i="2"/>
  <c r="U1504" i="2"/>
  <c r="T1504" i="2"/>
  <c r="AE1503" i="2"/>
  <c r="AD1503" i="2"/>
  <c r="AC1503" i="2"/>
  <c r="AB1503" i="2"/>
  <c r="AA1503" i="2"/>
  <c r="Z1503" i="2"/>
  <c r="Y1503" i="2"/>
  <c r="X1503" i="2"/>
  <c r="W1503" i="2"/>
  <c r="V1503" i="2"/>
  <c r="U1503" i="2"/>
  <c r="T1503" i="2"/>
  <c r="AE1491" i="2"/>
  <c r="AD1491" i="2"/>
  <c r="AC1491" i="2"/>
  <c r="AB1491" i="2"/>
  <c r="AA1491" i="2"/>
  <c r="Z1491" i="2"/>
  <c r="Y1491" i="2"/>
  <c r="X1491" i="2"/>
  <c r="W1491" i="2"/>
  <c r="V1491" i="2"/>
  <c r="U1491" i="2"/>
  <c r="T1491" i="2"/>
  <c r="AE1437" i="2"/>
  <c r="AD1437" i="2"/>
  <c r="AC1437" i="2"/>
  <c r="AB1437" i="2"/>
  <c r="AA1437" i="2"/>
  <c r="Z1437" i="2"/>
  <c r="Y1437" i="2"/>
  <c r="X1437" i="2"/>
  <c r="W1437" i="2"/>
  <c r="V1437" i="2"/>
  <c r="U1437" i="2"/>
  <c r="T1437" i="2"/>
  <c r="AE1426" i="2"/>
  <c r="AD1426" i="2"/>
  <c r="AC1426" i="2"/>
  <c r="AB1426" i="2"/>
  <c r="AA1426" i="2"/>
  <c r="Z1426" i="2"/>
  <c r="Y1426" i="2"/>
  <c r="X1426" i="2"/>
  <c r="W1426" i="2"/>
  <c r="V1426" i="2"/>
  <c r="U1426" i="2"/>
  <c r="T1426" i="2"/>
  <c r="AE1361" i="2"/>
  <c r="AD1361" i="2"/>
  <c r="AC1361" i="2"/>
  <c r="AB1361" i="2"/>
  <c r="AA1361" i="2"/>
  <c r="Z1361" i="2"/>
  <c r="Y1361" i="2"/>
  <c r="X1361" i="2"/>
  <c r="W1361" i="2"/>
  <c r="V1361" i="2"/>
  <c r="U1361" i="2"/>
  <c r="T1361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AF1335" i="2" s="1"/>
  <c r="AE1333" i="2"/>
  <c r="AD1333" i="2"/>
  <c r="AC1333" i="2"/>
  <c r="AB1333" i="2"/>
  <c r="AA1333" i="2"/>
  <c r="Z1333" i="2"/>
  <c r="Y1333" i="2"/>
  <c r="X1333" i="2"/>
  <c r="W1333" i="2"/>
  <c r="V1333" i="2"/>
  <c r="U1333" i="2"/>
  <c r="T1333" i="2"/>
  <c r="AE1330" i="2"/>
  <c r="AD1330" i="2"/>
  <c r="AC1330" i="2"/>
  <c r="AB1330" i="2"/>
  <c r="AA1330" i="2"/>
  <c r="Z1330" i="2"/>
  <c r="Y1330" i="2"/>
  <c r="X1330" i="2"/>
  <c r="W1330" i="2"/>
  <c r="V1330" i="2"/>
  <c r="U1330" i="2"/>
  <c r="T1330" i="2"/>
  <c r="AE1322" i="2"/>
  <c r="AD1322" i="2"/>
  <c r="AC1322" i="2"/>
  <c r="AB1322" i="2"/>
  <c r="AA1322" i="2"/>
  <c r="Z1322" i="2"/>
  <c r="Y1322" i="2"/>
  <c r="X1322" i="2"/>
  <c r="W1322" i="2"/>
  <c r="V1322" i="2"/>
  <c r="U1322" i="2"/>
  <c r="T1322" i="2"/>
  <c r="AE1278" i="2"/>
  <c r="AD1278" i="2"/>
  <c r="AC1278" i="2"/>
  <c r="AB1278" i="2"/>
  <c r="AA1278" i="2"/>
  <c r="Z1278" i="2"/>
  <c r="Y1278" i="2"/>
  <c r="X1278" i="2"/>
  <c r="W1278" i="2"/>
  <c r="V1278" i="2"/>
  <c r="U1278" i="2"/>
  <c r="T1278" i="2"/>
  <c r="AE1263" i="2"/>
  <c r="AD1263" i="2"/>
  <c r="AC1263" i="2"/>
  <c r="AB1263" i="2"/>
  <c r="AA1263" i="2"/>
  <c r="Z1263" i="2"/>
  <c r="Y1263" i="2"/>
  <c r="X1263" i="2"/>
  <c r="W1263" i="2"/>
  <c r="V1263" i="2"/>
  <c r="U1263" i="2"/>
  <c r="T1263" i="2"/>
  <c r="AE1151" i="2"/>
  <c r="AD1151" i="2"/>
  <c r="AC1151" i="2"/>
  <c r="AB1151" i="2"/>
  <c r="AA1151" i="2"/>
  <c r="Z1151" i="2"/>
  <c r="Y1151" i="2"/>
  <c r="X1151" i="2"/>
  <c r="W1151" i="2"/>
  <c r="V1151" i="2"/>
  <c r="U1151" i="2"/>
  <c r="T1151" i="2"/>
  <c r="AE1149" i="2"/>
  <c r="AD1149" i="2"/>
  <c r="AC1149" i="2"/>
  <c r="AB1149" i="2"/>
  <c r="AA1149" i="2"/>
  <c r="Z1149" i="2"/>
  <c r="Y1149" i="2"/>
  <c r="X1149" i="2"/>
  <c r="W1149" i="2"/>
  <c r="V1149" i="2"/>
  <c r="U1149" i="2"/>
  <c r="T1149" i="2"/>
  <c r="AE1145" i="2"/>
  <c r="AD1145" i="2"/>
  <c r="AC1145" i="2"/>
  <c r="AB1145" i="2"/>
  <c r="AA1145" i="2"/>
  <c r="Z1145" i="2"/>
  <c r="Y1145" i="2"/>
  <c r="X1145" i="2"/>
  <c r="W1145" i="2"/>
  <c r="V1145" i="2"/>
  <c r="U1145" i="2"/>
  <c r="T1145" i="2"/>
  <c r="AE1134" i="2"/>
  <c r="AD1134" i="2"/>
  <c r="AC1134" i="2"/>
  <c r="AB1134" i="2"/>
  <c r="AA1134" i="2"/>
  <c r="Z1134" i="2"/>
  <c r="Y1134" i="2"/>
  <c r="X1134" i="2"/>
  <c r="W1134" i="2"/>
  <c r="V1134" i="2"/>
  <c r="U1134" i="2"/>
  <c r="T1134" i="2"/>
  <c r="AE1119" i="2"/>
  <c r="AD1119" i="2"/>
  <c r="AC1119" i="2"/>
  <c r="AB1119" i="2"/>
  <c r="AA1119" i="2"/>
  <c r="Z1119" i="2"/>
  <c r="Y1119" i="2"/>
  <c r="X1119" i="2"/>
  <c r="W1119" i="2"/>
  <c r="V1119" i="2"/>
  <c r="U1119" i="2"/>
  <c r="T1119" i="2"/>
  <c r="AE1100" i="2"/>
  <c r="AD1100" i="2"/>
  <c r="AC1100" i="2"/>
  <c r="AB1100" i="2"/>
  <c r="AA1100" i="2"/>
  <c r="Z1100" i="2"/>
  <c r="Y1100" i="2"/>
  <c r="X1100" i="2"/>
  <c r="W1100" i="2"/>
  <c r="V1100" i="2"/>
  <c r="U1100" i="2"/>
  <c r="T1100" i="2"/>
  <c r="AE1099" i="2"/>
  <c r="AD1099" i="2"/>
  <c r="AC1099" i="2"/>
  <c r="AB1099" i="2"/>
  <c r="AA1099" i="2"/>
  <c r="Z1099" i="2"/>
  <c r="Y1099" i="2"/>
  <c r="X1099" i="2"/>
  <c r="W1099" i="2"/>
  <c r="V1099" i="2"/>
  <c r="U1099" i="2"/>
  <c r="T1099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AE1089" i="2"/>
  <c r="AD1089" i="2"/>
  <c r="AC1089" i="2"/>
  <c r="AB1089" i="2"/>
  <c r="AA1089" i="2"/>
  <c r="Z1089" i="2"/>
  <c r="Y1089" i="2"/>
  <c r="X1089" i="2"/>
  <c r="W1089" i="2"/>
  <c r="V1089" i="2"/>
  <c r="U1089" i="2"/>
  <c r="T1089" i="2"/>
  <c r="AE1062" i="2"/>
  <c r="AD1062" i="2"/>
  <c r="AC1062" i="2"/>
  <c r="AB1062" i="2"/>
  <c r="AA1062" i="2"/>
  <c r="Z1062" i="2"/>
  <c r="Y1062" i="2"/>
  <c r="X1062" i="2"/>
  <c r="W1062" i="2"/>
  <c r="V1062" i="2"/>
  <c r="U1062" i="2"/>
  <c r="T1062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AE962" i="2"/>
  <c r="AD962" i="2"/>
  <c r="AC962" i="2"/>
  <c r="AB962" i="2"/>
  <c r="AA962" i="2"/>
  <c r="Z962" i="2"/>
  <c r="Y962" i="2"/>
  <c r="X962" i="2"/>
  <c r="W962" i="2"/>
  <c r="V962" i="2"/>
  <c r="U962" i="2"/>
  <c r="T962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AE936" i="2"/>
  <c r="AD936" i="2"/>
  <c r="AC936" i="2"/>
  <c r="AB936" i="2"/>
  <c r="AA936" i="2"/>
  <c r="Z936" i="2"/>
  <c r="Y936" i="2"/>
  <c r="X936" i="2"/>
  <c r="W936" i="2"/>
  <c r="V936" i="2"/>
  <c r="U936" i="2"/>
  <c r="T936" i="2"/>
  <c r="AE884" i="2"/>
  <c r="AD884" i="2"/>
  <c r="AC884" i="2"/>
  <c r="AB884" i="2"/>
  <c r="AA884" i="2"/>
  <c r="Z884" i="2"/>
  <c r="Y884" i="2"/>
  <c r="X884" i="2"/>
  <c r="W884" i="2"/>
  <c r="V884" i="2"/>
  <c r="U884" i="2"/>
  <c r="T884" i="2"/>
  <c r="AE830" i="2"/>
  <c r="AD830" i="2"/>
  <c r="AC830" i="2"/>
  <c r="AB830" i="2"/>
  <c r="AA830" i="2"/>
  <c r="Z830" i="2"/>
  <c r="Y830" i="2"/>
  <c r="X830" i="2"/>
  <c r="W830" i="2"/>
  <c r="V830" i="2"/>
  <c r="U830" i="2"/>
  <c r="T830" i="2"/>
  <c r="AE812" i="2"/>
  <c r="AD812" i="2"/>
  <c r="AC812" i="2"/>
  <c r="AB812" i="2"/>
  <c r="AA812" i="2"/>
  <c r="Z812" i="2"/>
  <c r="Y812" i="2"/>
  <c r="X812" i="2"/>
  <c r="W812" i="2"/>
  <c r="V812" i="2"/>
  <c r="U812" i="2"/>
  <c r="T812" i="2"/>
  <c r="AE799" i="2"/>
  <c r="AD799" i="2"/>
  <c r="AC799" i="2"/>
  <c r="AB799" i="2"/>
  <c r="AA799" i="2"/>
  <c r="Z799" i="2"/>
  <c r="Y799" i="2"/>
  <c r="X799" i="2"/>
  <c r="W799" i="2"/>
  <c r="V799" i="2"/>
  <c r="U799" i="2"/>
  <c r="T799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AE669" i="2"/>
  <c r="AD669" i="2"/>
  <c r="AC669" i="2"/>
  <c r="AB669" i="2"/>
  <c r="AA669" i="2"/>
  <c r="Z669" i="2"/>
  <c r="Y669" i="2"/>
  <c r="X669" i="2"/>
  <c r="W669" i="2"/>
  <c r="V669" i="2"/>
  <c r="U669" i="2"/>
  <c r="T669" i="2"/>
  <c r="AE652" i="2"/>
  <c r="AD652" i="2"/>
  <c r="AC652" i="2"/>
  <c r="AB652" i="2"/>
  <c r="AA652" i="2"/>
  <c r="Z652" i="2"/>
  <c r="Y652" i="2"/>
  <c r="X652" i="2"/>
  <c r="W652" i="2"/>
  <c r="V652" i="2"/>
  <c r="U652" i="2"/>
  <c r="T65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AE222" i="2"/>
  <c r="AD222" i="2"/>
  <c r="AC222" i="2"/>
  <c r="AB222" i="2"/>
  <c r="AA222" i="2"/>
  <c r="Z222" i="2"/>
  <c r="Y222" i="2"/>
  <c r="X222" i="2"/>
  <c r="AF222" i="2" s="1"/>
  <c r="W222" i="2"/>
  <c r="V222" i="2"/>
  <c r="U222" i="2"/>
  <c r="T222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AE87" i="2"/>
  <c r="AD87" i="2"/>
  <c r="AC87" i="2"/>
  <c r="AB87" i="2"/>
  <c r="AA87" i="2"/>
  <c r="Z87" i="2"/>
  <c r="Y87" i="2"/>
  <c r="X87" i="2"/>
  <c r="W87" i="2"/>
  <c r="V87" i="2"/>
  <c r="U87" i="2"/>
  <c r="T87" i="2"/>
  <c r="AE20" i="2"/>
  <c r="AD20" i="2"/>
  <c r="AC20" i="2"/>
  <c r="AB20" i="2"/>
  <c r="AA20" i="2"/>
  <c r="Z20" i="2"/>
  <c r="Y20" i="2"/>
  <c r="X20" i="2"/>
  <c r="W20" i="2"/>
  <c r="V20" i="2"/>
  <c r="U20" i="2"/>
  <c r="T20" i="2"/>
  <c r="AE7" i="2"/>
  <c r="AD7" i="2"/>
  <c r="AC7" i="2"/>
  <c r="AB7" i="2"/>
  <c r="AA7" i="2"/>
  <c r="Z7" i="2"/>
  <c r="Y7" i="2"/>
  <c r="X7" i="2"/>
  <c r="W7" i="2"/>
  <c r="V7" i="2"/>
  <c r="U7" i="2"/>
  <c r="AF7" i="2" s="1"/>
  <c r="T7" i="2"/>
  <c r="AE1597" i="2"/>
  <c r="AD1597" i="2"/>
  <c r="AC1597" i="2"/>
  <c r="AB1597" i="2"/>
  <c r="AA1597" i="2"/>
  <c r="Z1597" i="2"/>
  <c r="Y1597" i="2"/>
  <c r="X1597" i="2"/>
  <c r="W1597" i="2"/>
  <c r="V1597" i="2"/>
  <c r="U1597" i="2"/>
  <c r="T1597" i="2"/>
  <c r="AE1550" i="2"/>
  <c r="AD1550" i="2"/>
  <c r="AC1550" i="2"/>
  <c r="AB1550" i="2"/>
  <c r="AA1550" i="2"/>
  <c r="Z1550" i="2"/>
  <c r="Y1550" i="2"/>
  <c r="X1550" i="2"/>
  <c r="W1550" i="2"/>
  <c r="V1550" i="2"/>
  <c r="U1550" i="2"/>
  <c r="T1550" i="2"/>
  <c r="AE1522" i="2"/>
  <c r="AD1522" i="2"/>
  <c r="AC1522" i="2"/>
  <c r="AB1522" i="2"/>
  <c r="AA1522" i="2"/>
  <c r="Z1522" i="2"/>
  <c r="Y1522" i="2"/>
  <c r="X1522" i="2"/>
  <c r="W1522" i="2"/>
  <c r="V1522" i="2"/>
  <c r="U1522" i="2"/>
  <c r="T1522" i="2"/>
  <c r="AE1477" i="2"/>
  <c r="AD1477" i="2"/>
  <c r="AC1477" i="2"/>
  <c r="AB1477" i="2"/>
  <c r="AA1477" i="2"/>
  <c r="Z1477" i="2"/>
  <c r="Y1477" i="2"/>
  <c r="X1477" i="2"/>
  <c r="W1477" i="2"/>
  <c r="V1477" i="2"/>
  <c r="U1477" i="2"/>
  <c r="T1477" i="2"/>
  <c r="AF1477" i="2" s="1"/>
  <c r="AE1401" i="2"/>
  <c r="AD1401" i="2"/>
  <c r="AC1401" i="2"/>
  <c r="AB1401" i="2"/>
  <c r="AA1401" i="2"/>
  <c r="Z1401" i="2"/>
  <c r="Y1401" i="2"/>
  <c r="X1401" i="2"/>
  <c r="W1401" i="2"/>
  <c r="V1401" i="2"/>
  <c r="U1401" i="2"/>
  <c r="T1401" i="2"/>
  <c r="AE1338" i="2"/>
  <c r="AD1338" i="2"/>
  <c r="AC1338" i="2"/>
  <c r="AB1338" i="2"/>
  <c r="AA1338" i="2"/>
  <c r="Z1338" i="2"/>
  <c r="Y1338" i="2"/>
  <c r="X1338" i="2"/>
  <c r="W1338" i="2"/>
  <c r="V1338" i="2"/>
  <c r="U1338" i="2"/>
  <c r="T1338" i="2"/>
  <c r="AE1320" i="2"/>
  <c r="AD1320" i="2"/>
  <c r="AC1320" i="2"/>
  <c r="AB1320" i="2"/>
  <c r="AA1320" i="2"/>
  <c r="Z1320" i="2"/>
  <c r="Y1320" i="2"/>
  <c r="X1320" i="2"/>
  <c r="W1320" i="2"/>
  <c r="V1320" i="2"/>
  <c r="U1320" i="2"/>
  <c r="T1320" i="2"/>
  <c r="AE1319" i="2"/>
  <c r="AD1319" i="2"/>
  <c r="AC1319" i="2"/>
  <c r="AB1319" i="2"/>
  <c r="AA1319" i="2"/>
  <c r="Z1319" i="2"/>
  <c r="Y1319" i="2"/>
  <c r="X1319" i="2"/>
  <c r="W1319" i="2"/>
  <c r="V1319" i="2"/>
  <c r="U1319" i="2"/>
  <c r="T1319" i="2"/>
  <c r="AE1297" i="2"/>
  <c r="AD1297" i="2"/>
  <c r="AC1297" i="2"/>
  <c r="AB1297" i="2"/>
  <c r="AA1297" i="2"/>
  <c r="Z1297" i="2"/>
  <c r="Y1297" i="2"/>
  <c r="X1297" i="2"/>
  <c r="W1297" i="2"/>
  <c r="V1297" i="2"/>
  <c r="U1297" i="2"/>
  <c r="T1297" i="2"/>
  <c r="AE1292" i="2"/>
  <c r="AD1292" i="2"/>
  <c r="AC1292" i="2"/>
  <c r="AB1292" i="2"/>
  <c r="AA1292" i="2"/>
  <c r="Z1292" i="2"/>
  <c r="Y1292" i="2"/>
  <c r="X1292" i="2"/>
  <c r="W1292" i="2"/>
  <c r="V1292" i="2"/>
  <c r="U1292" i="2"/>
  <c r="T1292" i="2"/>
  <c r="AE1281" i="2"/>
  <c r="AD1281" i="2"/>
  <c r="AC1281" i="2"/>
  <c r="AB1281" i="2"/>
  <c r="AA1281" i="2"/>
  <c r="Z1281" i="2"/>
  <c r="Y1281" i="2"/>
  <c r="X1281" i="2"/>
  <c r="W1281" i="2"/>
  <c r="V1281" i="2"/>
  <c r="U1281" i="2"/>
  <c r="T1281" i="2"/>
  <c r="AE1257" i="2"/>
  <c r="AD1257" i="2"/>
  <c r="AC1257" i="2"/>
  <c r="AB1257" i="2"/>
  <c r="AA1257" i="2"/>
  <c r="Z1257" i="2"/>
  <c r="Y1257" i="2"/>
  <c r="X1257" i="2"/>
  <c r="W1257" i="2"/>
  <c r="V1257" i="2"/>
  <c r="U1257" i="2"/>
  <c r="T1257" i="2"/>
  <c r="AE1250" i="2"/>
  <c r="AD1250" i="2"/>
  <c r="AC1250" i="2"/>
  <c r="AB1250" i="2"/>
  <c r="AA1250" i="2"/>
  <c r="Z1250" i="2"/>
  <c r="Y1250" i="2"/>
  <c r="X1250" i="2"/>
  <c r="W1250" i="2"/>
  <c r="V1250" i="2"/>
  <c r="U1250" i="2"/>
  <c r="T1250" i="2"/>
  <c r="AE1072" i="2"/>
  <c r="AD1072" i="2"/>
  <c r="AC1072" i="2"/>
  <c r="AB1072" i="2"/>
  <c r="AA1072" i="2"/>
  <c r="Z1072" i="2"/>
  <c r="Y1072" i="2"/>
  <c r="X1072" i="2"/>
  <c r="W1072" i="2"/>
  <c r="V1072" i="2"/>
  <c r="U1072" i="2"/>
  <c r="T1072" i="2"/>
  <c r="AE1067" i="2"/>
  <c r="AD1067" i="2"/>
  <c r="AC1067" i="2"/>
  <c r="AB1067" i="2"/>
  <c r="AA1067" i="2"/>
  <c r="Z1067" i="2"/>
  <c r="Y1067" i="2"/>
  <c r="X1067" i="2"/>
  <c r="W1067" i="2"/>
  <c r="V1067" i="2"/>
  <c r="U1067" i="2"/>
  <c r="T1067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AE871" i="2"/>
  <c r="AD871" i="2"/>
  <c r="AC871" i="2"/>
  <c r="AB871" i="2"/>
  <c r="AA871" i="2"/>
  <c r="Z871" i="2"/>
  <c r="Y871" i="2"/>
  <c r="X871" i="2"/>
  <c r="W871" i="2"/>
  <c r="V871" i="2"/>
  <c r="U871" i="2"/>
  <c r="T871" i="2"/>
  <c r="AE794" i="2"/>
  <c r="AD794" i="2"/>
  <c r="AC794" i="2"/>
  <c r="AB794" i="2"/>
  <c r="AA794" i="2"/>
  <c r="Z794" i="2"/>
  <c r="Y794" i="2"/>
  <c r="X794" i="2"/>
  <c r="W794" i="2"/>
  <c r="V794" i="2"/>
  <c r="U794" i="2"/>
  <c r="T794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AE767" i="2"/>
  <c r="AD767" i="2"/>
  <c r="AC767" i="2"/>
  <c r="AB767" i="2"/>
  <c r="AA767" i="2"/>
  <c r="Z767" i="2"/>
  <c r="Y767" i="2"/>
  <c r="X767" i="2"/>
  <c r="W767" i="2"/>
  <c r="V767" i="2"/>
  <c r="U767" i="2"/>
  <c r="T767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AE340" i="2"/>
  <c r="AD340" i="2"/>
  <c r="AC340" i="2"/>
  <c r="AB340" i="2"/>
  <c r="AA340" i="2"/>
  <c r="Z340" i="2"/>
  <c r="Y340" i="2"/>
  <c r="X340" i="2"/>
  <c r="W340" i="2"/>
  <c r="AF340" i="2" s="1"/>
  <c r="V340" i="2"/>
  <c r="U340" i="2"/>
  <c r="T340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AE47" i="2"/>
  <c r="AD47" i="2"/>
  <c r="AC47" i="2"/>
  <c r="AB47" i="2"/>
  <c r="AA47" i="2"/>
  <c r="Z47" i="2"/>
  <c r="Y47" i="2"/>
  <c r="X47" i="2"/>
  <c r="W47" i="2"/>
  <c r="V47" i="2"/>
  <c r="U47" i="2"/>
  <c r="T47" i="2"/>
  <c r="AE1325" i="2"/>
  <c r="AD1325" i="2"/>
  <c r="AC1325" i="2"/>
  <c r="AB1325" i="2"/>
  <c r="AA1325" i="2"/>
  <c r="Z1325" i="2"/>
  <c r="Y1325" i="2"/>
  <c r="X1325" i="2"/>
  <c r="W1325" i="2"/>
  <c r="V1325" i="2"/>
  <c r="U1325" i="2"/>
  <c r="T1325" i="2"/>
  <c r="AE1264" i="2"/>
  <c r="AD1264" i="2"/>
  <c r="AC1264" i="2"/>
  <c r="AB1264" i="2"/>
  <c r="AA1264" i="2"/>
  <c r="Z1264" i="2"/>
  <c r="Y1264" i="2"/>
  <c r="X1264" i="2"/>
  <c r="W1264" i="2"/>
  <c r="V1264" i="2"/>
  <c r="U1264" i="2"/>
  <c r="T1264" i="2"/>
  <c r="AE1243" i="2"/>
  <c r="AD1243" i="2"/>
  <c r="AC1243" i="2"/>
  <c r="AB1243" i="2"/>
  <c r="AA1243" i="2"/>
  <c r="Z1243" i="2"/>
  <c r="Y1243" i="2"/>
  <c r="X1243" i="2"/>
  <c r="W1243" i="2"/>
  <c r="V1243" i="2"/>
  <c r="U1243" i="2"/>
  <c r="T1243" i="2"/>
  <c r="AE925" i="2"/>
  <c r="AD925" i="2"/>
  <c r="AC925" i="2"/>
  <c r="AB925" i="2"/>
  <c r="AA925" i="2"/>
  <c r="Z925" i="2"/>
  <c r="Y925" i="2"/>
  <c r="X925" i="2"/>
  <c r="W925" i="2"/>
  <c r="V925" i="2"/>
  <c r="U925" i="2"/>
  <c r="T925" i="2"/>
  <c r="AE914" i="2"/>
  <c r="AD914" i="2"/>
  <c r="AC914" i="2"/>
  <c r="AB914" i="2"/>
  <c r="AA914" i="2"/>
  <c r="Z914" i="2"/>
  <c r="Y914" i="2"/>
  <c r="X914" i="2"/>
  <c r="W914" i="2"/>
  <c r="V914" i="2"/>
  <c r="U914" i="2"/>
  <c r="T914" i="2"/>
  <c r="AE673" i="2"/>
  <c r="AD673" i="2"/>
  <c r="AC673" i="2"/>
  <c r="AB673" i="2"/>
  <c r="AA673" i="2"/>
  <c r="Z673" i="2"/>
  <c r="Y673" i="2"/>
  <c r="X673" i="2"/>
  <c r="W673" i="2"/>
  <c r="V673" i="2"/>
  <c r="U673" i="2"/>
  <c r="T67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AE65" i="2"/>
  <c r="AD65" i="2"/>
  <c r="AC65" i="2"/>
  <c r="AB65" i="2"/>
  <c r="AA65" i="2"/>
  <c r="Z65" i="2"/>
  <c r="Y65" i="2"/>
  <c r="X65" i="2"/>
  <c r="W65" i="2"/>
  <c r="V65" i="2"/>
  <c r="U65" i="2"/>
  <c r="T65" i="2"/>
  <c r="AE29" i="2"/>
  <c r="AD29" i="2"/>
  <c r="AC29" i="2"/>
  <c r="AB29" i="2"/>
  <c r="AA29" i="2"/>
  <c r="Z29" i="2"/>
  <c r="Y29" i="2"/>
  <c r="X29" i="2"/>
  <c r="W29" i="2"/>
  <c r="V29" i="2"/>
  <c r="U29" i="2"/>
  <c r="T29" i="2"/>
  <c r="AE1424" i="2"/>
  <c r="AD1424" i="2"/>
  <c r="AC1424" i="2"/>
  <c r="AB1424" i="2"/>
  <c r="AA1424" i="2"/>
  <c r="Z1424" i="2"/>
  <c r="Y1424" i="2"/>
  <c r="X1424" i="2"/>
  <c r="W1424" i="2"/>
  <c r="V1424" i="2"/>
  <c r="U1424" i="2"/>
  <c r="T1424" i="2"/>
  <c r="AE977" i="2"/>
  <c r="AD977" i="2"/>
  <c r="AC977" i="2"/>
  <c r="AB977" i="2"/>
  <c r="AA977" i="2"/>
  <c r="Z977" i="2"/>
  <c r="Y977" i="2"/>
  <c r="X977" i="2"/>
  <c r="W977" i="2"/>
  <c r="V977" i="2"/>
  <c r="U977" i="2"/>
  <c r="T977" i="2"/>
  <c r="AE922" i="2"/>
  <c r="AD922" i="2"/>
  <c r="AC922" i="2"/>
  <c r="AB922" i="2"/>
  <c r="AA922" i="2"/>
  <c r="Z922" i="2"/>
  <c r="Y922" i="2"/>
  <c r="X922" i="2"/>
  <c r="W922" i="2"/>
  <c r="V922" i="2"/>
  <c r="U922" i="2"/>
  <c r="T922" i="2"/>
  <c r="AE904" i="2"/>
  <c r="AD904" i="2"/>
  <c r="AC904" i="2"/>
  <c r="AB904" i="2"/>
  <c r="AA904" i="2"/>
  <c r="Z904" i="2"/>
  <c r="Y904" i="2"/>
  <c r="X904" i="2"/>
  <c r="W904" i="2"/>
  <c r="V904" i="2"/>
  <c r="U904" i="2"/>
  <c r="T904" i="2"/>
  <c r="AE901" i="2"/>
  <c r="AD901" i="2"/>
  <c r="AC901" i="2"/>
  <c r="AB901" i="2"/>
  <c r="AA901" i="2"/>
  <c r="Z901" i="2"/>
  <c r="Y901" i="2"/>
  <c r="X901" i="2"/>
  <c r="W901" i="2"/>
  <c r="V901" i="2"/>
  <c r="U901" i="2"/>
  <c r="T901" i="2"/>
  <c r="AE897" i="2"/>
  <c r="AD897" i="2"/>
  <c r="AC897" i="2"/>
  <c r="AB897" i="2"/>
  <c r="AA897" i="2"/>
  <c r="Z897" i="2"/>
  <c r="Y897" i="2"/>
  <c r="X897" i="2"/>
  <c r="W897" i="2"/>
  <c r="V897" i="2"/>
  <c r="U897" i="2"/>
  <c r="T897" i="2"/>
  <c r="AE852" i="2"/>
  <c r="AD852" i="2"/>
  <c r="AC852" i="2"/>
  <c r="AB852" i="2"/>
  <c r="AA852" i="2"/>
  <c r="Z852" i="2"/>
  <c r="Y852" i="2"/>
  <c r="X852" i="2"/>
  <c r="W852" i="2"/>
  <c r="V852" i="2"/>
  <c r="U852" i="2"/>
  <c r="T852" i="2"/>
  <c r="AE747" i="2"/>
  <c r="AD747" i="2"/>
  <c r="AC747" i="2"/>
  <c r="AB747" i="2"/>
  <c r="AA747" i="2"/>
  <c r="Z747" i="2"/>
  <c r="Y747" i="2"/>
  <c r="X747" i="2"/>
  <c r="W747" i="2"/>
  <c r="V747" i="2"/>
  <c r="U747" i="2"/>
  <c r="T747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AF665" i="2" s="1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AE81" i="2"/>
  <c r="AD81" i="2"/>
  <c r="AC81" i="2"/>
  <c r="AB81" i="2"/>
  <c r="AA81" i="2"/>
  <c r="Z81" i="2"/>
  <c r="Y81" i="2"/>
  <c r="X81" i="2"/>
  <c r="W81" i="2"/>
  <c r="V81" i="2"/>
  <c r="U81" i="2"/>
  <c r="T81" i="2"/>
  <c r="AE1570" i="2"/>
  <c r="AD1570" i="2"/>
  <c r="AC1570" i="2"/>
  <c r="AB1570" i="2"/>
  <c r="AA1570" i="2"/>
  <c r="Z1570" i="2"/>
  <c r="Y1570" i="2"/>
  <c r="X1570" i="2"/>
  <c r="W1570" i="2"/>
  <c r="V1570" i="2"/>
  <c r="U1570" i="2"/>
  <c r="T1570" i="2"/>
  <c r="AE691" i="2"/>
  <c r="AD691" i="2"/>
  <c r="AC691" i="2"/>
  <c r="AB691" i="2"/>
  <c r="AA691" i="2"/>
  <c r="Z691" i="2"/>
  <c r="Y691" i="2"/>
  <c r="X691" i="2"/>
  <c r="W691" i="2"/>
  <c r="V691" i="2"/>
  <c r="U691" i="2"/>
  <c r="T691" i="2"/>
  <c r="AE23" i="2"/>
  <c r="AD23" i="2"/>
  <c r="AC23" i="2"/>
  <c r="AB23" i="2"/>
  <c r="AA23" i="2"/>
  <c r="Z23" i="2"/>
  <c r="Y23" i="2"/>
  <c r="X23" i="2"/>
  <c r="W23" i="2"/>
  <c r="V23" i="2"/>
  <c r="U23" i="2"/>
  <c r="T23" i="2"/>
  <c r="AE1536" i="2"/>
  <c r="AD1536" i="2"/>
  <c r="AC1536" i="2"/>
  <c r="AB1536" i="2"/>
  <c r="AA1536" i="2"/>
  <c r="Z1536" i="2"/>
  <c r="Y1536" i="2"/>
  <c r="X1536" i="2"/>
  <c r="W1536" i="2"/>
  <c r="V1536" i="2"/>
  <c r="U1536" i="2"/>
  <c r="T1536" i="2"/>
  <c r="AE1484" i="2"/>
  <c r="AD1484" i="2"/>
  <c r="AC1484" i="2"/>
  <c r="AB1484" i="2"/>
  <c r="AA1484" i="2"/>
  <c r="Z1484" i="2"/>
  <c r="Y1484" i="2"/>
  <c r="X1484" i="2"/>
  <c r="W1484" i="2"/>
  <c r="V1484" i="2"/>
  <c r="U1484" i="2"/>
  <c r="T1484" i="2"/>
  <c r="AE1314" i="2"/>
  <c r="AD1314" i="2"/>
  <c r="AC1314" i="2"/>
  <c r="AB1314" i="2"/>
  <c r="AA1314" i="2"/>
  <c r="Z1314" i="2"/>
  <c r="Y1314" i="2"/>
  <c r="X1314" i="2"/>
  <c r="W1314" i="2"/>
  <c r="V1314" i="2"/>
  <c r="U1314" i="2"/>
  <c r="T1314" i="2"/>
  <c r="AE1177" i="2"/>
  <c r="AD1177" i="2"/>
  <c r="AC1177" i="2"/>
  <c r="AB1177" i="2"/>
  <c r="AA1177" i="2"/>
  <c r="Z1177" i="2"/>
  <c r="Y1177" i="2"/>
  <c r="X1177" i="2"/>
  <c r="AF1177" i="2" s="1"/>
  <c r="W1177" i="2"/>
  <c r="V1177" i="2"/>
  <c r="U1177" i="2"/>
  <c r="T1177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AE677" i="2"/>
  <c r="AD677" i="2"/>
  <c r="AC677" i="2"/>
  <c r="AB677" i="2"/>
  <c r="AA677" i="2"/>
  <c r="Z677" i="2"/>
  <c r="Y677" i="2"/>
  <c r="X677" i="2"/>
  <c r="W677" i="2"/>
  <c r="V677" i="2"/>
  <c r="U677" i="2"/>
  <c r="T677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AE1417" i="2"/>
  <c r="AD1417" i="2"/>
  <c r="AC1417" i="2"/>
  <c r="AB1417" i="2"/>
  <c r="AA1417" i="2"/>
  <c r="Z1417" i="2"/>
  <c r="Y1417" i="2"/>
  <c r="X1417" i="2"/>
  <c r="W1417" i="2"/>
  <c r="V1417" i="2"/>
  <c r="U1417" i="2"/>
  <c r="T1417" i="2"/>
  <c r="AF1417" i="2" s="1"/>
  <c r="AE1339" i="2"/>
  <c r="AD1339" i="2"/>
  <c r="AC1339" i="2"/>
  <c r="AB1339" i="2"/>
  <c r="AA1339" i="2"/>
  <c r="Z1339" i="2"/>
  <c r="Y1339" i="2"/>
  <c r="X1339" i="2"/>
  <c r="W1339" i="2"/>
  <c r="V1339" i="2"/>
  <c r="U1339" i="2"/>
  <c r="T1339" i="2"/>
  <c r="AE1212" i="2"/>
  <c r="AD1212" i="2"/>
  <c r="AC1212" i="2"/>
  <c r="AB1212" i="2"/>
  <c r="AA1212" i="2"/>
  <c r="Z1212" i="2"/>
  <c r="Y1212" i="2"/>
  <c r="X1212" i="2"/>
  <c r="W1212" i="2"/>
  <c r="V1212" i="2"/>
  <c r="U1212" i="2"/>
  <c r="T1212" i="2"/>
  <c r="AE1074" i="2"/>
  <c r="AD1074" i="2"/>
  <c r="AC1074" i="2"/>
  <c r="AB1074" i="2"/>
  <c r="AA1074" i="2"/>
  <c r="Z1074" i="2"/>
  <c r="Y1074" i="2"/>
  <c r="X1074" i="2"/>
  <c r="W1074" i="2"/>
  <c r="V1074" i="2"/>
  <c r="U1074" i="2"/>
  <c r="T1074" i="2"/>
  <c r="AE965" i="2"/>
  <c r="AD965" i="2"/>
  <c r="AC965" i="2"/>
  <c r="AB965" i="2"/>
  <c r="AA965" i="2"/>
  <c r="Z965" i="2"/>
  <c r="Y965" i="2"/>
  <c r="X965" i="2"/>
  <c r="W965" i="2"/>
  <c r="V965" i="2"/>
  <c r="U965" i="2"/>
  <c r="T965" i="2"/>
  <c r="AE929" i="2"/>
  <c r="AD929" i="2"/>
  <c r="AC929" i="2"/>
  <c r="AB929" i="2"/>
  <c r="AA929" i="2"/>
  <c r="Z929" i="2"/>
  <c r="Y929" i="2"/>
  <c r="X929" i="2"/>
  <c r="W929" i="2"/>
  <c r="V929" i="2"/>
  <c r="U929" i="2"/>
  <c r="T929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AE808" i="2"/>
  <c r="AD808" i="2"/>
  <c r="AC808" i="2"/>
  <c r="AB808" i="2"/>
  <c r="AA808" i="2"/>
  <c r="Z808" i="2"/>
  <c r="Y808" i="2"/>
  <c r="X808" i="2"/>
  <c r="W808" i="2"/>
  <c r="V808" i="2"/>
  <c r="U808" i="2"/>
  <c r="T808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AE245" i="2"/>
  <c r="AD245" i="2"/>
  <c r="AC245" i="2"/>
  <c r="AB245" i="2"/>
  <c r="AA245" i="2"/>
  <c r="Z245" i="2"/>
  <c r="Y245" i="2"/>
  <c r="X245" i="2"/>
  <c r="W245" i="2"/>
  <c r="V245" i="2"/>
  <c r="AF245" i="2" s="1"/>
  <c r="U245" i="2"/>
  <c r="T245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AE1449" i="2"/>
  <c r="AD1449" i="2"/>
  <c r="AC1449" i="2"/>
  <c r="AB1449" i="2"/>
  <c r="AA1449" i="2"/>
  <c r="Z1449" i="2"/>
  <c r="Y1449" i="2"/>
  <c r="X1449" i="2"/>
  <c r="W1449" i="2"/>
  <c r="V1449" i="2"/>
  <c r="U1449" i="2"/>
  <c r="T1449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AE1053" i="2"/>
  <c r="AD1053" i="2"/>
  <c r="AC1053" i="2"/>
  <c r="AB1053" i="2"/>
  <c r="AA1053" i="2"/>
  <c r="Z1053" i="2"/>
  <c r="Y1053" i="2"/>
  <c r="X1053" i="2"/>
  <c r="W1053" i="2"/>
  <c r="V1053" i="2"/>
  <c r="U1053" i="2"/>
  <c r="T1053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AE916" i="2"/>
  <c r="AD916" i="2"/>
  <c r="AC916" i="2"/>
  <c r="AB916" i="2"/>
  <c r="AA916" i="2"/>
  <c r="Z916" i="2"/>
  <c r="Y916" i="2"/>
  <c r="X916" i="2"/>
  <c r="W916" i="2"/>
  <c r="V916" i="2"/>
  <c r="U916" i="2"/>
  <c r="T91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AE1565" i="2"/>
  <c r="AD1565" i="2"/>
  <c r="AC1565" i="2"/>
  <c r="AB1565" i="2"/>
  <c r="AA1565" i="2"/>
  <c r="Z1565" i="2"/>
  <c r="Y1565" i="2"/>
  <c r="X1565" i="2"/>
  <c r="W1565" i="2"/>
  <c r="V1565" i="2"/>
  <c r="U1565" i="2"/>
  <c r="T1565" i="2"/>
  <c r="AE1304" i="2"/>
  <c r="AD1304" i="2"/>
  <c r="AC1304" i="2"/>
  <c r="AB1304" i="2"/>
  <c r="AA1304" i="2"/>
  <c r="Z1304" i="2"/>
  <c r="Y1304" i="2"/>
  <c r="X1304" i="2"/>
  <c r="W1304" i="2"/>
  <c r="V1304" i="2"/>
  <c r="U1304" i="2"/>
  <c r="T1304" i="2"/>
  <c r="AF1304" i="2" s="1"/>
  <c r="AE1299" i="2"/>
  <c r="AD1299" i="2"/>
  <c r="AC1299" i="2"/>
  <c r="AB1299" i="2"/>
  <c r="AA1299" i="2"/>
  <c r="Z1299" i="2"/>
  <c r="Y1299" i="2"/>
  <c r="X1299" i="2"/>
  <c r="W1299" i="2"/>
  <c r="V1299" i="2"/>
  <c r="U1299" i="2"/>
  <c r="AF1299" i="2" s="1"/>
  <c r="T1299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AE707" i="2"/>
  <c r="AD707" i="2"/>
  <c r="AC707" i="2"/>
  <c r="AB707" i="2"/>
  <c r="AA707" i="2"/>
  <c r="Z707" i="2"/>
  <c r="Y707" i="2"/>
  <c r="X707" i="2"/>
  <c r="AF707" i="2" s="1"/>
  <c r="W707" i="2"/>
  <c r="V707" i="2"/>
  <c r="U707" i="2"/>
  <c r="T707" i="2"/>
  <c r="AE674" i="2"/>
  <c r="AD674" i="2"/>
  <c r="AC674" i="2"/>
  <c r="AB674" i="2"/>
  <c r="AA674" i="2"/>
  <c r="Z674" i="2"/>
  <c r="Y674" i="2"/>
  <c r="X674" i="2"/>
  <c r="W674" i="2"/>
  <c r="V674" i="2"/>
  <c r="U674" i="2"/>
  <c r="T67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AE429" i="2"/>
  <c r="AD429" i="2"/>
  <c r="AC429" i="2"/>
  <c r="AB429" i="2"/>
  <c r="AA429" i="2"/>
  <c r="Z429" i="2"/>
  <c r="Y429" i="2"/>
  <c r="X429" i="2"/>
  <c r="AF429" i="2" s="1"/>
  <c r="W429" i="2"/>
  <c r="V429" i="2"/>
  <c r="U429" i="2"/>
  <c r="T429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AE99" i="2"/>
  <c r="AD99" i="2"/>
  <c r="AC99" i="2"/>
  <c r="AB99" i="2"/>
  <c r="AA99" i="2"/>
  <c r="Z99" i="2"/>
  <c r="Y99" i="2"/>
  <c r="X99" i="2"/>
  <c r="W99" i="2"/>
  <c r="V99" i="2"/>
  <c r="U99" i="2"/>
  <c r="T99" i="2"/>
  <c r="AE1515" i="2"/>
  <c r="AD1515" i="2"/>
  <c r="AC1515" i="2"/>
  <c r="AB1515" i="2"/>
  <c r="AA1515" i="2"/>
  <c r="Z1515" i="2"/>
  <c r="Y1515" i="2"/>
  <c r="X1515" i="2"/>
  <c r="W1515" i="2"/>
  <c r="V1515" i="2"/>
  <c r="U1515" i="2"/>
  <c r="T151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AE1458" i="2"/>
  <c r="AD1458" i="2"/>
  <c r="AC1458" i="2"/>
  <c r="AB1458" i="2"/>
  <c r="AA1458" i="2"/>
  <c r="Z1458" i="2"/>
  <c r="Y1458" i="2"/>
  <c r="X1458" i="2"/>
  <c r="W1458" i="2"/>
  <c r="V1458" i="2"/>
  <c r="U1458" i="2"/>
  <c r="T1458" i="2"/>
  <c r="AE1138" i="2"/>
  <c r="AD1138" i="2"/>
  <c r="AC1138" i="2"/>
  <c r="AB1138" i="2"/>
  <c r="AA1138" i="2"/>
  <c r="Z1138" i="2"/>
  <c r="Y1138" i="2"/>
  <c r="X1138" i="2"/>
  <c r="W1138" i="2"/>
  <c r="V1138" i="2"/>
  <c r="U1138" i="2"/>
  <c r="T1138" i="2"/>
  <c r="AE711" i="2"/>
  <c r="AD711" i="2"/>
  <c r="AC711" i="2"/>
  <c r="AB711" i="2"/>
  <c r="AA711" i="2"/>
  <c r="Z711" i="2"/>
  <c r="Y711" i="2"/>
  <c r="X711" i="2"/>
  <c r="W711" i="2"/>
  <c r="V711" i="2"/>
  <c r="U711" i="2"/>
  <c r="T711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AE297" i="2"/>
  <c r="AD297" i="2"/>
  <c r="AC297" i="2"/>
  <c r="AB297" i="2"/>
  <c r="AA297" i="2"/>
  <c r="Z297" i="2"/>
  <c r="Y297" i="2"/>
  <c r="X297" i="2"/>
  <c r="AF297" i="2" s="1"/>
  <c r="W297" i="2"/>
  <c r="V297" i="2"/>
  <c r="U297" i="2"/>
  <c r="T297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AE1616" i="2"/>
  <c r="AD1616" i="2"/>
  <c r="AC1616" i="2"/>
  <c r="AB1616" i="2"/>
  <c r="AA1616" i="2"/>
  <c r="Z1616" i="2"/>
  <c r="Y1616" i="2"/>
  <c r="X1616" i="2"/>
  <c r="W1616" i="2"/>
  <c r="V1616" i="2"/>
  <c r="U1616" i="2"/>
  <c r="T1616" i="2"/>
  <c r="AE1582" i="2"/>
  <c r="AD1582" i="2"/>
  <c r="AC1582" i="2"/>
  <c r="AB1582" i="2"/>
  <c r="AA1582" i="2"/>
  <c r="Z1582" i="2"/>
  <c r="Y1582" i="2"/>
  <c r="X1582" i="2"/>
  <c r="W1582" i="2"/>
  <c r="V1582" i="2"/>
  <c r="U1582" i="2"/>
  <c r="T1582" i="2"/>
  <c r="AE1542" i="2"/>
  <c r="AD1542" i="2"/>
  <c r="AC1542" i="2"/>
  <c r="AB1542" i="2"/>
  <c r="AA1542" i="2"/>
  <c r="Z1542" i="2"/>
  <c r="Y1542" i="2"/>
  <c r="X1542" i="2"/>
  <c r="W1542" i="2"/>
  <c r="V1542" i="2"/>
  <c r="U1542" i="2"/>
  <c r="T1542" i="2"/>
  <c r="AE1470" i="2"/>
  <c r="AD1470" i="2"/>
  <c r="AC1470" i="2"/>
  <c r="AB1470" i="2"/>
  <c r="AA1470" i="2"/>
  <c r="Z1470" i="2"/>
  <c r="Y1470" i="2"/>
  <c r="X1470" i="2"/>
  <c r="W1470" i="2"/>
  <c r="V1470" i="2"/>
  <c r="U1470" i="2"/>
  <c r="T1470" i="2"/>
  <c r="AE1436" i="2"/>
  <c r="AD1436" i="2"/>
  <c r="AC1436" i="2"/>
  <c r="AB1436" i="2"/>
  <c r="AA1436" i="2"/>
  <c r="Z1436" i="2"/>
  <c r="Y1436" i="2"/>
  <c r="X1436" i="2"/>
  <c r="W1436" i="2"/>
  <c r="V1436" i="2"/>
  <c r="U1436" i="2"/>
  <c r="T1436" i="2"/>
  <c r="AE1208" i="2"/>
  <c r="AD1208" i="2"/>
  <c r="AC1208" i="2"/>
  <c r="AB1208" i="2"/>
  <c r="AA1208" i="2"/>
  <c r="Z1208" i="2"/>
  <c r="Y1208" i="2"/>
  <c r="X1208" i="2"/>
  <c r="W1208" i="2"/>
  <c r="V1208" i="2"/>
  <c r="U1208" i="2"/>
  <c r="T1208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AE945" i="2"/>
  <c r="AD945" i="2"/>
  <c r="AC945" i="2"/>
  <c r="AB945" i="2"/>
  <c r="AA945" i="2"/>
  <c r="Z945" i="2"/>
  <c r="Y945" i="2"/>
  <c r="X945" i="2"/>
  <c r="W945" i="2"/>
  <c r="V945" i="2"/>
  <c r="U945" i="2"/>
  <c r="T945" i="2"/>
  <c r="AE895" i="2"/>
  <c r="AD895" i="2"/>
  <c r="AC895" i="2"/>
  <c r="AB895" i="2"/>
  <c r="AA895" i="2"/>
  <c r="Z895" i="2"/>
  <c r="Y895" i="2"/>
  <c r="X895" i="2"/>
  <c r="W895" i="2"/>
  <c r="V895" i="2"/>
  <c r="U895" i="2"/>
  <c r="T895" i="2"/>
  <c r="AE881" i="2"/>
  <c r="AD881" i="2"/>
  <c r="AC881" i="2"/>
  <c r="AB881" i="2"/>
  <c r="AA881" i="2"/>
  <c r="Z881" i="2"/>
  <c r="Y881" i="2"/>
  <c r="X881" i="2"/>
  <c r="W881" i="2"/>
  <c r="V881" i="2"/>
  <c r="U881" i="2"/>
  <c r="T881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AE12" i="2"/>
  <c r="AD12" i="2"/>
  <c r="AC12" i="2"/>
  <c r="AB12" i="2"/>
  <c r="AA12" i="2"/>
  <c r="Z12" i="2"/>
  <c r="Y12" i="2"/>
  <c r="X12" i="2"/>
  <c r="W12" i="2"/>
  <c r="V12" i="2"/>
  <c r="U12" i="2"/>
  <c r="T12" i="2"/>
  <c r="AE1625" i="2"/>
  <c r="AD1625" i="2"/>
  <c r="AC1625" i="2"/>
  <c r="AB1625" i="2"/>
  <c r="AA1625" i="2"/>
  <c r="Z1625" i="2"/>
  <c r="Y1625" i="2"/>
  <c r="X1625" i="2"/>
  <c r="W1625" i="2"/>
  <c r="V1625" i="2"/>
  <c r="U1625" i="2"/>
  <c r="T1625" i="2"/>
  <c r="AE1569" i="2"/>
  <c r="AD1569" i="2"/>
  <c r="AC1569" i="2"/>
  <c r="AB1569" i="2"/>
  <c r="AA1569" i="2"/>
  <c r="Z1569" i="2"/>
  <c r="Y1569" i="2"/>
  <c r="X1569" i="2"/>
  <c r="W1569" i="2"/>
  <c r="V1569" i="2"/>
  <c r="U1569" i="2"/>
  <c r="T1569" i="2"/>
  <c r="AE1560" i="2"/>
  <c r="AD1560" i="2"/>
  <c r="AC1560" i="2"/>
  <c r="AB1560" i="2"/>
  <c r="AA1560" i="2"/>
  <c r="Z1560" i="2"/>
  <c r="Y1560" i="2"/>
  <c r="X1560" i="2"/>
  <c r="W1560" i="2"/>
  <c r="V1560" i="2"/>
  <c r="U1560" i="2"/>
  <c r="T1560" i="2"/>
  <c r="AE1496" i="2"/>
  <c r="AD1496" i="2"/>
  <c r="AC1496" i="2"/>
  <c r="AB1496" i="2"/>
  <c r="AA1496" i="2"/>
  <c r="Z1496" i="2"/>
  <c r="Y1496" i="2"/>
  <c r="X1496" i="2"/>
  <c r="W1496" i="2"/>
  <c r="V1496" i="2"/>
  <c r="U1496" i="2"/>
  <c r="T1496" i="2"/>
  <c r="AE1457" i="2"/>
  <c r="AD1457" i="2"/>
  <c r="AC1457" i="2"/>
  <c r="AB1457" i="2"/>
  <c r="AA1457" i="2"/>
  <c r="Z1457" i="2"/>
  <c r="Y1457" i="2"/>
  <c r="X1457" i="2"/>
  <c r="W1457" i="2"/>
  <c r="V1457" i="2"/>
  <c r="U1457" i="2"/>
  <c r="T1457" i="2"/>
  <c r="AE1379" i="2"/>
  <c r="AD1379" i="2"/>
  <c r="AC1379" i="2"/>
  <c r="AB1379" i="2"/>
  <c r="AA1379" i="2"/>
  <c r="Z1379" i="2"/>
  <c r="Y1379" i="2"/>
  <c r="X1379" i="2"/>
  <c r="W1379" i="2"/>
  <c r="V1379" i="2"/>
  <c r="U1379" i="2"/>
  <c r="T1379" i="2"/>
  <c r="AE1323" i="2"/>
  <c r="AD1323" i="2"/>
  <c r="AC1323" i="2"/>
  <c r="AB1323" i="2"/>
  <c r="AA1323" i="2"/>
  <c r="Z1323" i="2"/>
  <c r="Y1323" i="2"/>
  <c r="X1323" i="2"/>
  <c r="W1323" i="2"/>
  <c r="V1323" i="2"/>
  <c r="U1323" i="2"/>
  <c r="T1323" i="2"/>
  <c r="AE1203" i="2"/>
  <c r="AD1203" i="2"/>
  <c r="AC1203" i="2"/>
  <c r="AB1203" i="2"/>
  <c r="AA1203" i="2"/>
  <c r="Z1203" i="2"/>
  <c r="Y1203" i="2"/>
  <c r="X1203" i="2"/>
  <c r="W1203" i="2"/>
  <c r="V1203" i="2"/>
  <c r="U1203" i="2"/>
  <c r="T1203" i="2"/>
  <c r="AE1197" i="2"/>
  <c r="AD1197" i="2"/>
  <c r="AC1197" i="2"/>
  <c r="AB1197" i="2"/>
  <c r="AA1197" i="2"/>
  <c r="Z1197" i="2"/>
  <c r="Y1197" i="2"/>
  <c r="X1197" i="2"/>
  <c r="W1197" i="2"/>
  <c r="V1197" i="2"/>
  <c r="U1197" i="2"/>
  <c r="T1197" i="2"/>
  <c r="AE1196" i="2"/>
  <c r="AD1196" i="2"/>
  <c r="AC1196" i="2"/>
  <c r="AB1196" i="2"/>
  <c r="AA1196" i="2"/>
  <c r="Z1196" i="2"/>
  <c r="Y1196" i="2"/>
  <c r="X1196" i="2"/>
  <c r="W1196" i="2"/>
  <c r="V1196" i="2"/>
  <c r="U1196" i="2"/>
  <c r="T1196" i="2"/>
  <c r="AE1182" i="2"/>
  <c r="AD1182" i="2"/>
  <c r="AC1182" i="2"/>
  <c r="AB1182" i="2"/>
  <c r="AA1182" i="2"/>
  <c r="Z1182" i="2"/>
  <c r="Y1182" i="2"/>
  <c r="X1182" i="2"/>
  <c r="W1182" i="2"/>
  <c r="V1182" i="2"/>
  <c r="U1182" i="2"/>
  <c r="T1182" i="2"/>
  <c r="AE1098" i="2"/>
  <c r="AD1098" i="2"/>
  <c r="AC1098" i="2"/>
  <c r="AB1098" i="2"/>
  <c r="AA1098" i="2"/>
  <c r="Z1098" i="2"/>
  <c r="Y1098" i="2"/>
  <c r="X1098" i="2"/>
  <c r="W1098" i="2"/>
  <c r="V1098" i="2"/>
  <c r="U1098" i="2"/>
  <c r="T1098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AE984" i="2"/>
  <c r="AD984" i="2"/>
  <c r="AC984" i="2"/>
  <c r="AB984" i="2"/>
  <c r="AA984" i="2"/>
  <c r="Z984" i="2"/>
  <c r="Y984" i="2"/>
  <c r="X984" i="2"/>
  <c r="W984" i="2"/>
  <c r="V984" i="2"/>
  <c r="U984" i="2"/>
  <c r="T984" i="2"/>
  <c r="AE947" i="2"/>
  <c r="AD947" i="2"/>
  <c r="AC947" i="2"/>
  <c r="AB947" i="2"/>
  <c r="AA947" i="2"/>
  <c r="Z947" i="2"/>
  <c r="Y947" i="2"/>
  <c r="X947" i="2"/>
  <c r="W947" i="2"/>
  <c r="V947" i="2"/>
  <c r="U947" i="2"/>
  <c r="T947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AE834" i="2"/>
  <c r="AD834" i="2"/>
  <c r="AC834" i="2"/>
  <c r="AB834" i="2"/>
  <c r="AA834" i="2"/>
  <c r="Z834" i="2"/>
  <c r="Y834" i="2"/>
  <c r="X834" i="2"/>
  <c r="W834" i="2"/>
  <c r="V834" i="2"/>
  <c r="U834" i="2"/>
  <c r="T834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AE703" i="2"/>
  <c r="AD703" i="2"/>
  <c r="AC703" i="2"/>
  <c r="AB703" i="2"/>
  <c r="AA703" i="2"/>
  <c r="Z703" i="2"/>
  <c r="Y703" i="2"/>
  <c r="X703" i="2"/>
  <c r="W703" i="2"/>
  <c r="V703" i="2"/>
  <c r="U703" i="2"/>
  <c r="T703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AE663" i="2"/>
  <c r="AD663" i="2"/>
  <c r="AC663" i="2"/>
  <c r="AB663" i="2"/>
  <c r="AA663" i="2"/>
  <c r="Z663" i="2"/>
  <c r="Y663" i="2"/>
  <c r="X663" i="2"/>
  <c r="W663" i="2"/>
  <c r="V663" i="2"/>
  <c r="U663" i="2"/>
  <c r="T663" i="2"/>
  <c r="AE631" i="2"/>
  <c r="AD631" i="2"/>
  <c r="AC631" i="2"/>
  <c r="AB631" i="2"/>
  <c r="AA631" i="2"/>
  <c r="Z631" i="2"/>
  <c r="Y631" i="2"/>
  <c r="X631" i="2"/>
  <c r="W631" i="2"/>
  <c r="V631" i="2"/>
  <c r="U631" i="2"/>
  <c r="T631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AE587" i="2"/>
  <c r="AD587" i="2"/>
  <c r="AC587" i="2"/>
  <c r="AB587" i="2"/>
  <c r="AA587" i="2"/>
  <c r="Z587" i="2"/>
  <c r="Y587" i="2"/>
  <c r="X587" i="2"/>
  <c r="AF587" i="2" s="1"/>
  <c r="W587" i="2"/>
  <c r="V587" i="2"/>
  <c r="U587" i="2"/>
  <c r="T587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AF452" i="2" s="1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AE85" i="2"/>
  <c r="AD85" i="2"/>
  <c r="AC85" i="2"/>
  <c r="AB85" i="2"/>
  <c r="AA85" i="2"/>
  <c r="Z85" i="2"/>
  <c r="Y85" i="2"/>
  <c r="X85" i="2"/>
  <c r="W85" i="2"/>
  <c r="V85" i="2"/>
  <c r="U85" i="2"/>
  <c r="T85" i="2"/>
  <c r="AE83" i="2"/>
  <c r="AD83" i="2"/>
  <c r="AC83" i="2"/>
  <c r="AB83" i="2"/>
  <c r="AA83" i="2"/>
  <c r="Z83" i="2"/>
  <c r="Y83" i="2"/>
  <c r="X83" i="2"/>
  <c r="W83" i="2"/>
  <c r="V83" i="2"/>
  <c r="U83" i="2"/>
  <c r="T83" i="2"/>
  <c r="AE75" i="2"/>
  <c r="AD75" i="2"/>
  <c r="AC75" i="2"/>
  <c r="AB75" i="2"/>
  <c r="AA75" i="2"/>
  <c r="Z75" i="2"/>
  <c r="Y75" i="2"/>
  <c r="X75" i="2"/>
  <c r="W75" i="2"/>
  <c r="V75" i="2"/>
  <c r="U75" i="2"/>
  <c r="AF75" i="2" s="1"/>
  <c r="T75" i="2"/>
  <c r="AE62" i="2"/>
  <c r="AD62" i="2"/>
  <c r="AC62" i="2"/>
  <c r="AB62" i="2"/>
  <c r="AA62" i="2"/>
  <c r="Z62" i="2"/>
  <c r="Y62" i="2"/>
  <c r="X62" i="2"/>
  <c r="W62" i="2"/>
  <c r="V62" i="2"/>
  <c r="U62" i="2"/>
  <c r="T62" i="2"/>
  <c r="AE61" i="2"/>
  <c r="AD61" i="2"/>
  <c r="AC61" i="2"/>
  <c r="AB61" i="2"/>
  <c r="AA61" i="2"/>
  <c r="Z61" i="2"/>
  <c r="Y61" i="2"/>
  <c r="X61" i="2"/>
  <c r="W61" i="2"/>
  <c r="V61" i="2"/>
  <c r="U61" i="2"/>
  <c r="T61" i="2"/>
  <c r="AE35" i="2"/>
  <c r="AD35" i="2"/>
  <c r="AC35" i="2"/>
  <c r="AB35" i="2"/>
  <c r="AA35" i="2"/>
  <c r="Z35" i="2"/>
  <c r="Y35" i="2"/>
  <c r="X35" i="2"/>
  <c r="W35" i="2"/>
  <c r="V35" i="2"/>
  <c r="U35" i="2"/>
  <c r="T35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AE1486" i="2"/>
  <c r="AD1486" i="2"/>
  <c r="AC1486" i="2"/>
  <c r="AB1486" i="2"/>
  <c r="AA1486" i="2"/>
  <c r="Z1486" i="2"/>
  <c r="Y1486" i="2"/>
  <c r="X1486" i="2"/>
  <c r="W1486" i="2"/>
  <c r="V1486" i="2"/>
  <c r="U1486" i="2"/>
  <c r="T1486" i="2"/>
  <c r="AE1432" i="2"/>
  <c r="AD1432" i="2"/>
  <c r="AC1432" i="2"/>
  <c r="AB1432" i="2"/>
  <c r="AA1432" i="2"/>
  <c r="Z1432" i="2"/>
  <c r="Y1432" i="2"/>
  <c r="X1432" i="2"/>
  <c r="W1432" i="2"/>
  <c r="V1432" i="2"/>
  <c r="U1432" i="2"/>
  <c r="T1432" i="2"/>
  <c r="AE1411" i="2"/>
  <c r="AD1411" i="2"/>
  <c r="AC1411" i="2"/>
  <c r="AB1411" i="2"/>
  <c r="AA1411" i="2"/>
  <c r="Z1411" i="2"/>
  <c r="Y1411" i="2"/>
  <c r="X1411" i="2"/>
  <c r="W1411" i="2"/>
  <c r="V1411" i="2"/>
  <c r="U1411" i="2"/>
  <c r="T1411" i="2"/>
  <c r="AE1391" i="2"/>
  <c r="AD1391" i="2"/>
  <c r="AC1391" i="2"/>
  <c r="AB1391" i="2"/>
  <c r="AA1391" i="2"/>
  <c r="Z1391" i="2"/>
  <c r="Y1391" i="2"/>
  <c r="X1391" i="2"/>
  <c r="W1391" i="2"/>
  <c r="V1391" i="2"/>
  <c r="U1391" i="2"/>
  <c r="T1391" i="2"/>
  <c r="AE1258" i="2"/>
  <c r="AD1258" i="2"/>
  <c r="AC1258" i="2"/>
  <c r="AB1258" i="2"/>
  <c r="AA1258" i="2"/>
  <c r="Z1258" i="2"/>
  <c r="Y1258" i="2"/>
  <c r="X1258" i="2"/>
  <c r="W1258" i="2"/>
  <c r="V1258" i="2"/>
  <c r="U1258" i="2"/>
  <c r="T1258" i="2"/>
  <c r="AE1230" i="2"/>
  <c r="AD1230" i="2"/>
  <c r="AC1230" i="2"/>
  <c r="AB1230" i="2"/>
  <c r="AA1230" i="2"/>
  <c r="Z1230" i="2"/>
  <c r="Y1230" i="2"/>
  <c r="X1230" i="2"/>
  <c r="W1230" i="2"/>
  <c r="V1230" i="2"/>
  <c r="U1230" i="2"/>
  <c r="T1230" i="2"/>
  <c r="AE1143" i="2"/>
  <c r="AD1143" i="2"/>
  <c r="AC1143" i="2"/>
  <c r="AB1143" i="2"/>
  <c r="AA1143" i="2"/>
  <c r="Z1143" i="2"/>
  <c r="Y1143" i="2"/>
  <c r="X1143" i="2"/>
  <c r="W1143" i="2"/>
  <c r="V1143" i="2"/>
  <c r="U1143" i="2"/>
  <c r="T1143" i="2"/>
  <c r="AE1112" i="2"/>
  <c r="AD1112" i="2"/>
  <c r="AC1112" i="2"/>
  <c r="AB1112" i="2"/>
  <c r="AA1112" i="2"/>
  <c r="Z1112" i="2"/>
  <c r="Y1112" i="2"/>
  <c r="X1112" i="2"/>
  <c r="W1112" i="2"/>
  <c r="V1112" i="2"/>
  <c r="U1112" i="2"/>
  <c r="T1112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AE696" i="2"/>
  <c r="AD696" i="2"/>
  <c r="AC696" i="2"/>
  <c r="AB696" i="2"/>
  <c r="AA696" i="2"/>
  <c r="Z696" i="2"/>
  <c r="Y696" i="2"/>
  <c r="X696" i="2"/>
  <c r="W696" i="2"/>
  <c r="V696" i="2"/>
  <c r="U696" i="2"/>
  <c r="T696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AE68" i="2"/>
  <c r="AD68" i="2"/>
  <c r="AC68" i="2"/>
  <c r="AB68" i="2"/>
  <c r="AA68" i="2"/>
  <c r="Z68" i="2"/>
  <c r="Y68" i="2"/>
  <c r="X68" i="2"/>
  <c r="W68" i="2"/>
  <c r="V68" i="2"/>
  <c r="U68" i="2"/>
  <c r="T68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AE1433" i="2"/>
  <c r="AD1433" i="2"/>
  <c r="AC1433" i="2"/>
  <c r="AB1433" i="2"/>
  <c r="AA1433" i="2"/>
  <c r="Z1433" i="2"/>
  <c r="Y1433" i="2"/>
  <c r="X1433" i="2"/>
  <c r="W1433" i="2"/>
  <c r="V1433" i="2"/>
  <c r="U1433" i="2"/>
  <c r="T1433" i="2"/>
  <c r="AE1340" i="2"/>
  <c r="AD1340" i="2"/>
  <c r="AC1340" i="2"/>
  <c r="AB1340" i="2"/>
  <c r="AA1340" i="2"/>
  <c r="Z1340" i="2"/>
  <c r="Y1340" i="2"/>
  <c r="X1340" i="2"/>
  <c r="W1340" i="2"/>
  <c r="V1340" i="2"/>
  <c r="U1340" i="2"/>
  <c r="T1340" i="2"/>
  <c r="AE1199" i="2"/>
  <c r="AD1199" i="2"/>
  <c r="AC1199" i="2"/>
  <c r="AB1199" i="2"/>
  <c r="AA1199" i="2"/>
  <c r="Z1199" i="2"/>
  <c r="Y1199" i="2"/>
  <c r="X1199" i="2"/>
  <c r="W1199" i="2"/>
  <c r="V1199" i="2"/>
  <c r="U1199" i="2"/>
  <c r="T1199" i="2"/>
  <c r="AE1108" i="2"/>
  <c r="AD1108" i="2"/>
  <c r="AC1108" i="2"/>
  <c r="AB1108" i="2"/>
  <c r="AA1108" i="2"/>
  <c r="Z1108" i="2"/>
  <c r="Y1108" i="2"/>
  <c r="X1108" i="2"/>
  <c r="W1108" i="2"/>
  <c r="V1108" i="2"/>
  <c r="U1108" i="2"/>
  <c r="T1108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AE600" i="2"/>
  <c r="AD600" i="2"/>
  <c r="AC600" i="2"/>
  <c r="AB600" i="2"/>
  <c r="AA600" i="2"/>
  <c r="Z600" i="2"/>
  <c r="Y600" i="2"/>
  <c r="X600" i="2"/>
  <c r="W600" i="2"/>
  <c r="V600" i="2"/>
  <c r="U600" i="2"/>
  <c r="T600" i="2"/>
  <c r="AE571" i="2"/>
  <c r="AD571" i="2"/>
  <c r="AC571" i="2"/>
  <c r="AB571" i="2"/>
  <c r="AA571" i="2"/>
  <c r="Z571" i="2"/>
  <c r="Y571" i="2"/>
  <c r="X571" i="2"/>
  <c r="W571" i="2"/>
  <c r="AF571" i="2" s="1"/>
  <c r="V571" i="2"/>
  <c r="U571" i="2"/>
  <c r="T571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AE392" i="2"/>
  <c r="AD392" i="2"/>
  <c r="AC392" i="2"/>
  <c r="AB392" i="2"/>
  <c r="AA392" i="2"/>
  <c r="Z392" i="2"/>
  <c r="Y392" i="2"/>
  <c r="X392" i="2"/>
  <c r="AF392" i="2" s="1"/>
  <c r="W392" i="2"/>
  <c r="V392" i="2"/>
  <c r="U392" i="2"/>
  <c r="T392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AE69" i="2"/>
  <c r="AD69" i="2"/>
  <c r="AC69" i="2"/>
  <c r="AB69" i="2"/>
  <c r="AA69" i="2"/>
  <c r="Z69" i="2"/>
  <c r="Y69" i="2"/>
  <c r="X69" i="2"/>
  <c r="W69" i="2"/>
  <c r="V69" i="2"/>
  <c r="U69" i="2"/>
  <c r="T69" i="2"/>
  <c r="AE55" i="2"/>
  <c r="AD55" i="2"/>
  <c r="AC55" i="2"/>
  <c r="AB55" i="2"/>
  <c r="AA55" i="2"/>
  <c r="Z55" i="2"/>
  <c r="Y55" i="2"/>
  <c r="X55" i="2"/>
  <c r="W55" i="2"/>
  <c r="V55" i="2"/>
  <c r="U55" i="2"/>
  <c r="T55" i="2"/>
  <c r="AE32" i="2"/>
  <c r="AD32" i="2"/>
  <c r="AC32" i="2"/>
  <c r="AB32" i="2"/>
  <c r="AA32" i="2"/>
  <c r="Z32" i="2"/>
  <c r="Y32" i="2"/>
  <c r="X32" i="2"/>
  <c r="W32" i="2"/>
  <c r="V32" i="2"/>
  <c r="U32" i="2"/>
  <c r="T32" i="2"/>
  <c r="AE1547" i="2"/>
  <c r="AD1547" i="2"/>
  <c r="AC1547" i="2"/>
  <c r="AB1547" i="2"/>
  <c r="AA1547" i="2"/>
  <c r="Z1547" i="2"/>
  <c r="Y1547" i="2"/>
  <c r="X1547" i="2"/>
  <c r="W1547" i="2"/>
  <c r="V1547" i="2"/>
  <c r="U1547" i="2"/>
  <c r="T1547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AE1331" i="2"/>
  <c r="AD1331" i="2"/>
  <c r="AC1331" i="2"/>
  <c r="AB1331" i="2"/>
  <c r="AA1331" i="2"/>
  <c r="Z1331" i="2"/>
  <c r="Y1331" i="2"/>
  <c r="X1331" i="2"/>
  <c r="W1331" i="2"/>
  <c r="V1331" i="2"/>
  <c r="U1331" i="2"/>
  <c r="T1331" i="2"/>
  <c r="AE1052" i="2"/>
  <c r="AD1052" i="2"/>
  <c r="AC1052" i="2"/>
  <c r="AB1052" i="2"/>
  <c r="AA1052" i="2"/>
  <c r="Z1052" i="2"/>
  <c r="Y1052" i="2"/>
  <c r="X1052" i="2"/>
  <c r="W1052" i="2"/>
  <c r="V1052" i="2"/>
  <c r="U1052" i="2"/>
  <c r="T1052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AE969" i="2"/>
  <c r="AD969" i="2"/>
  <c r="AC969" i="2"/>
  <c r="AB969" i="2"/>
  <c r="AA969" i="2"/>
  <c r="Z969" i="2"/>
  <c r="Y969" i="2"/>
  <c r="X969" i="2"/>
  <c r="W969" i="2"/>
  <c r="V969" i="2"/>
  <c r="U969" i="2"/>
  <c r="T969" i="2"/>
  <c r="AE869" i="2"/>
  <c r="AD869" i="2"/>
  <c r="AC869" i="2"/>
  <c r="AB869" i="2"/>
  <c r="AA869" i="2"/>
  <c r="Z869" i="2"/>
  <c r="Y869" i="2"/>
  <c r="X869" i="2"/>
  <c r="W869" i="2"/>
  <c r="V869" i="2"/>
  <c r="U869" i="2"/>
  <c r="T869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AE1519" i="2"/>
  <c r="AD1519" i="2"/>
  <c r="AC1519" i="2"/>
  <c r="AB1519" i="2"/>
  <c r="AA1519" i="2"/>
  <c r="Z1519" i="2"/>
  <c r="Y1519" i="2"/>
  <c r="X1519" i="2"/>
  <c r="W1519" i="2"/>
  <c r="V1519" i="2"/>
  <c r="U1519" i="2"/>
  <c r="T1519" i="2"/>
  <c r="AE1498" i="2"/>
  <c r="AD1498" i="2"/>
  <c r="AC1498" i="2"/>
  <c r="AB1498" i="2"/>
  <c r="AA1498" i="2"/>
  <c r="Z1498" i="2"/>
  <c r="Y1498" i="2"/>
  <c r="X1498" i="2"/>
  <c r="W1498" i="2"/>
  <c r="V1498" i="2"/>
  <c r="U1498" i="2"/>
  <c r="T1498" i="2"/>
  <c r="AE1300" i="2"/>
  <c r="AD1300" i="2"/>
  <c r="AC1300" i="2"/>
  <c r="AB1300" i="2"/>
  <c r="AA1300" i="2"/>
  <c r="Z1300" i="2"/>
  <c r="Y1300" i="2"/>
  <c r="X1300" i="2"/>
  <c r="W1300" i="2"/>
  <c r="V1300" i="2"/>
  <c r="U1300" i="2"/>
  <c r="T1300" i="2"/>
  <c r="AE1163" i="2"/>
  <c r="AD1163" i="2"/>
  <c r="AC1163" i="2"/>
  <c r="AB1163" i="2"/>
  <c r="AA1163" i="2"/>
  <c r="Z1163" i="2"/>
  <c r="Y1163" i="2"/>
  <c r="X1163" i="2"/>
  <c r="W1163" i="2"/>
  <c r="V1163" i="2"/>
  <c r="U1163" i="2"/>
  <c r="T1163" i="2"/>
  <c r="AE1131" i="2"/>
  <c r="AD1131" i="2"/>
  <c r="AC1131" i="2"/>
  <c r="AB1131" i="2"/>
  <c r="AA1131" i="2"/>
  <c r="Z1131" i="2"/>
  <c r="Y1131" i="2"/>
  <c r="X1131" i="2"/>
  <c r="W1131" i="2"/>
  <c r="V1131" i="2"/>
  <c r="U1131" i="2"/>
  <c r="T1131" i="2"/>
  <c r="AE927" i="2"/>
  <c r="AD927" i="2"/>
  <c r="AC927" i="2"/>
  <c r="AB927" i="2"/>
  <c r="AA927" i="2"/>
  <c r="Z927" i="2"/>
  <c r="Y927" i="2"/>
  <c r="X927" i="2"/>
  <c r="W927" i="2"/>
  <c r="V927" i="2"/>
  <c r="U927" i="2"/>
  <c r="T927" i="2"/>
  <c r="AE890" i="2"/>
  <c r="AD890" i="2"/>
  <c r="AC890" i="2"/>
  <c r="AB890" i="2"/>
  <c r="AA890" i="2"/>
  <c r="Z890" i="2"/>
  <c r="Y890" i="2"/>
  <c r="X890" i="2"/>
  <c r="W890" i="2"/>
  <c r="V890" i="2"/>
  <c r="U890" i="2"/>
  <c r="T890" i="2"/>
  <c r="AE816" i="2"/>
  <c r="AD816" i="2"/>
  <c r="AC816" i="2"/>
  <c r="AB816" i="2"/>
  <c r="AA816" i="2"/>
  <c r="Z816" i="2"/>
  <c r="Y816" i="2"/>
  <c r="X816" i="2"/>
  <c r="W816" i="2"/>
  <c r="V816" i="2"/>
  <c r="U816" i="2"/>
  <c r="T816" i="2"/>
  <c r="AE770" i="2"/>
  <c r="AD770" i="2"/>
  <c r="AC770" i="2"/>
  <c r="AB770" i="2"/>
  <c r="AA770" i="2"/>
  <c r="Z770" i="2"/>
  <c r="Y770" i="2"/>
  <c r="X770" i="2"/>
  <c r="W770" i="2"/>
  <c r="V770" i="2"/>
  <c r="U770" i="2"/>
  <c r="T770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AE1341" i="2"/>
  <c r="AD1341" i="2"/>
  <c r="AC1341" i="2"/>
  <c r="AB1341" i="2"/>
  <c r="AA1341" i="2"/>
  <c r="Z1341" i="2"/>
  <c r="Y1341" i="2"/>
  <c r="X1341" i="2"/>
  <c r="W1341" i="2"/>
  <c r="V1341" i="2"/>
  <c r="U1341" i="2"/>
  <c r="T1341" i="2"/>
  <c r="AE1244" i="2"/>
  <c r="AD1244" i="2"/>
  <c r="AC1244" i="2"/>
  <c r="AB1244" i="2"/>
  <c r="AA1244" i="2"/>
  <c r="Z1244" i="2"/>
  <c r="Y1244" i="2"/>
  <c r="X1244" i="2"/>
  <c r="W1244" i="2"/>
  <c r="V1244" i="2"/>
  <c r="U1244" i="2"/>
  <c r="T1244" i="2"/>
  <c r="AE1123" i="2"/>
  <c r="AD1123" i="2"/>
  <c r="AC1123" i="2"/>
  <c r="AB1123" i="2"/>
  <c r="AA1123" i="2"/>
  <c r="Z1123" i="2"/>
  <c r="Y1123" i="2"/>
  <c r="X1123" i="2"/>
  <c r="W1123" i="2"/>
  <c r="V1123" i="2"/>
  <c r="U1123" i="2"/>
  <c r="T1123" i="2"/>
  <c r="AE1122" i="2"/>
  <c r="AD1122" i="2"/>
  <c r="AC1122" i="2"/>
  <c r="AB1122" i="2"/>
  <c r="AA1122" i="2"/>
  <c r="Z1122" i="2"/>
  <c r="Y1122" i="2"/>
  <c r="X1122" i="2"/>
  <c r="W1122" i="2"/>
  <c r="V1122" i="2"/>
  <c r="U1122" i="2"/>
  <c r="T1122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AE899" i="2"/>
  <c r="AD899" i="2"/>
  <c r="AC899" i="2"/>
  <c r="AB899" i="2"/>
  <c r="AA899" i="2"/>
  <c r="Z899" i="2"/>
  <c r="Y899" i="2"/>
  <c r="X899" i="2"/>
  <c r="W899" i="2"/>
  <c r="V899" i="2"/>
  <c r="U899" i="2"/>
  <c r="T899" i="2"/>
  <c r="AE898" i="2"/>
  <c r="AD898" i="2"/>
  <c r="AC898" i="2"/>
  <c r="AB898" i="2"/>
  <c r="AA898" i="2"/>
  <c r="Z898" i="2"/>
  <c r="Y898" i="2"/>
  <c r="X898" i="2"/>
  <c r="W898" i="2"/>
  <c r="V898" i="2"/>
  <c r="U898" i="2"/>
  <c r="T898" i="2"/>
  <c r="AF898" i="2" s="1"/>
  <c r="AE666" i="2"/>
  <c r="AD666" i="2"/>
  <c r="AC666" i="2"/>
  <c r="AB666" i="2"/>
  <c r="AA666" i="2"/>
  <c r="Z666" i="2"/>
  <c r="Y666" i="2"/>
  <c r="X666" i="2"/>
  <c r="W666" i="2"/>
  <c r="V666" i="2"/>
  <c r="U666" i="2"/>
  <c r="T666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AE91" i="2"/>
  <c r="AD91" i="2"/>
  <c r="AC91" i="2"/>
  <c r="AB91" i="2"/>
  <c r="AA91" i="2"/>
  <c r="Z91" i="2"/>
  <c r="Y91" i="2"/>
  <c r="X91" i="2"/>
  <c r="W91" i="2"/>
  <c r="V91" i="2"/>
  <c r="U91" i="2"/>
  <c r="T91" i="2"/>
  <c r="AE1385" i="2"/>
  <c r="AD1385" i="2"/>
  <c r="AC1385" i="2"/>
  <c r="AB1385" i="2"/>
  <c r="AA1385" i="2"/>
  <c r="Z1385" i="2"/>
  <c r="Y1385" i="2"/>
  <c r="X1385" i="2"/>
  <c r="W1385" i="2"/>
  <c r="V1385" i="2"/>
  <c r="U1385" i="2"/>
  <c r="T1385" i="2"/>
  <c r="AE1358" i="2"/>
  <c r="AD1358" i="2"/>
  <c r="AC1358" i="2"/>
  <c r="AB1358" i="2"/>
  <c r="AA1358" i="2"/>
  <c r="Z1358" i="2"/>
  <c r="Y1358" i="2"/>
  <c r="X1358" i="2"/>
  <c r="W1358" i="2"/>
  <c r="V1358" i="2"/>
  <c r="U1358" i="2"/>
  <c r="T1358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AE903" i="2"/>
  <c r="AD903" i="2"/>
  <c r="AC903" i="2"/>
  <c r="AB903" i="2"/>
  <c r="AA903" i="2"/>
  <c r="Z903" i="2"/>
  <c r="Y903" i="2"/>
  <c r="X903" i="2"/>
  <c r="W903" i="2"/>
  <c r="V903" i="2"/>
  <c r="U903" i="2"/>
  <c r="T903" i="2"/>
  <c r="AE776" i="2"/>
  <c r="AD776" i="2"/>
  <c r="AC776" i="2"/>
  <c r="AB776" i="2"/>
  <c r="AA776" i="2"/>
  <c r="Z776" i="2"/>
  <c r="Y776" i="2"/>
  <c r="X776" i="2"/>
  <c r="W776" i="2"/>
  <c r="V776" i="2"/>
  <c r="U776" i="2"/>
  <c r="T776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AE71" i="2"/>
  <c r="AD71" i="2"/>
  <c r="AC71" i="2"/>
  <c r="AB71" i="2"/>
  <c r="AA71" i="2"/>
  <c r="Z71" i="2"/>
  <c r="Y71" i="2"/>
  <c r="X71" i="2"/>
  <c r="W71" i="2"/>
  <c r="V71" i="2"/>
  <c r="U71" i="2"/>
  <c r="T71" i="2"/>
  <c r="AE56" i="2"/>
  <c r="AD56" i="2"/>
  <c r="AC56" i="2"/>
  <c r="AB56" i="2"/>
  <c r="AA56" i="2"/>
  <c r="Z56" i="2"/>
  <c r="Y56" i="2"/>
  <c r="X56" i="2"/>
  <c r="W56" i="2"/>
  <c r="V56" i="2"/>
  <c r="U56" i="2"/>
  <c r="T56" i="2"/>
  <c r="AE1485" i="2"/>
  <c r="AD1485" i="2"/>
  <c r="AC1485" i="2"/>
  <c r="AB1485" i="2"/>
  <c r="AA1485" i="2"/>
  <c r="Z1485" i="2"/>
  <c r="Y1485" i="2"/>
  <c r="X1485" i="2"/>
  <c r="W1485" i="2"/>
  <c r="V1485" i="2"/>
  <c r="U1485" i="2"/>
  <c r="T1485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AE941" i="2"/>
  <c r="AD941" i="2"/>
  <c r="AC941" i="2"/>
  <c r="AB941" i="2"/>
  <c r="AA941" i="2"/>
  <c r="Z941" i="2"/>
  <c r="Y941" i="2"/>
  <c r="X941" i="2"/>
  <c r="W941" i="2"/>
  <c r="V941" i="2"/>
  <c r="AF941" i="2" s="1"/>
  <c r="U941" i="2"/>
  <c r="T941" i="2"/>
  <c r="AE54" i="2"/>
  <c r="AD54" i="2"/>
  <c r="AC54" i="2"/>
  <c r="AB54" i="2"/>
  <c r="AA54" i="2"/>
  <c r="Z54" i="2"/>
  <c r="Y54" i="2"/>
  <c r="X54" i="2"/>
  <c r="W54" i="2"/>
  <c r="V54" i="2"/>
  <c r="U54" i="2"/>
  <c r="T54" i="2"/>
  <c r="AE1545" i="2"/>
  <c r="AD1545" i="2"/>
  <c r="AC1545" i="2"/>
  <c r="AB1545" i="2"/>
  <c r="AA1545" i="2"/>
  <c r="Z1545" i="2"/>
  <c r="Y1545" i="2"/>
  <c r="X1545" i="2"/>
  <c r="W1545" i="2"/>
  <c r="V1545" i="2"/>
  <c r="U1545" i="2"/>
  <c r="T1545" i="2"/>
  <c r="AE1525" i="2"/>
  <c r="AD1525" i="2"/>
  <c r="AC1525" i="2"/>
  <c r="AB1525" i="2"/>
  <c r="AA1525" i="2"/>
  <c r="Z1525" i="2"/>
  <c r="Y1525" i="2"/>
  <c r="X1525" i="2"/>
  <c r="W1525" i="2"/>
  <c r="V1525" i="2"/>
  <c r="U1525" i="2"/>
  <c r="T1525" i="2"/>
  <c r="AE1500" i="2"/>
  <c r="AD1500" i="2"/>
  <c r="AC1500" i="2"/>
  <c r="AB1500" i="2"/>
  <c r="AA1500" i="2"/>
  <c r="Z1500" i="2"/>
  <c r="Y1500" i="2"/>
  <c r="X1500" i="2"/>
  <c r="W1500" i="2"/>
  <c r="V1500" i="2"/>
  <c r="U1500" i="2"/>
  <c r="T1500" i="2"/>
  <c r="AE1497" i="2"/>
  <c r="AD1497" i="2"/>
  <c r="AC1497" i="2"/>
  <c r="AB1497" i="2"/>
  <c r="AA1497" i="2"/>
  <c r="Z1497" i="2"/>
  <c r="Y1497" i="2"/>
  <c r="X1497" i="2"/>
  <c r="W1497" i="2"/>
  <c r="V1497" i="2"/>
  <c r="U1497" i="2"/>
  <c r="T1497" i="2"/>
  <c r="AE1448" i="2"/>
  <c r="AD1448" i="2"/>
  <c r="AC1448" i="2"/>
  <c r="AB1448" i="2"/>
  <c r="AA1448" i="2"/>
  <c r="Z1448" i="2"/>
  <c r="Y1448" i="2"/>
  <c r="X1448" i="2"/>
  <c r="W1448" i="2"/>
  <c r="V1448" i="2"/>
  <c r="U1448" i="2"/>
  <c r="T1448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AE957" i="2"/>
  <c r="AD957" i="2"/>
  <c r="AC957" i="2"/>
  <c r="AB957" i="2"/>
  <c r="AA957" i="2"/>
  <c r="Z957" i="2"/>
  <c r="Y957" i="2"/>
  <c r="X957" i="2"/>
  <c r="W957" i="2"/>
  <c r="V957" i="2"/>
  <c r="U957" i="2"/>
  <c r="T957" i="2"/>
  <c r="AE894" i="2"/>
  <c r="AD894" i="2"/>
  <c r="AC894" i="2"/>
  <c r="AB894" i="2"/>
  <c r="AA894" i="2"/>
  <c r="Z894" i="2"/>
  <c r="Y894" i="2"/>
  <c r="X894" i="2"/>
  <c r="W894" i="2"/>
  <c r="V894" i="2"/>
  <c r="U894" i="2"/>
  <c r="T894" i="2"/>
  <c r="AE804" i="2"/>
  <c r="AD804" i="2"/>
  <c r="AC804" i="2"/>
  <c r="AB804" i="2"/>
  <c r="AA804" i="2"/>
  <c r="Z804" i="2"/>
  <c r="Y804" i="2"/>
  <c r="X804" i="2"/>
  <c r="W804" i="2"/>
  <c r="V804" i="2"/>
  <c r="U804" i="2"/>
  <c r="T804" i="2"/>
  <c r="AE774" i="2"/>
  <c r="AD774" i="2"/>
  <c r="AC774" i="2"/>
  <c r="AB774" i="2"/>
  <c r="AA774" i="2"/>
  <c r="Z774" i="2"/>
  <c r="Y774" i="2"/>
  <c r="X774" i="2"/>
  <c r="W774" i="2"/>
  <c r="V774" i="2"/>
  <c r="U774" i="2"/>
  <c r="T774" i="2"/>
  <c r="AE676" i="2"/>
  <c r="AD676" i="2"/>
  <c r="AC676" i="2"/>
  <c r="AB676" i="2"/>
  <c r="AA676" i="2"/>
  <c r="Z676" i="2"/>
  <c r="Y676" i="2"/>
  <c r="X676" i="2"/>
  <c r="W676" i="2"/>
  <c r="V676" i="2"/>
  <c r="U676" i="2"/>
  <c r="T676" i="2"/>
  <c r="AE671" i="2"/>
  <c r="AD671" i="2"/>
  <c r="AC671" i="2"/>
  <c r="AB671" i="2"/>
  <c r="AA671" i="2"/>
  <c r="Z671" i="2"/>
  <c r="Y671" i="2"/>
  <c r="X671" i="2"/>
  <c r="W671" i="2"/>
  <c r="V671" i="2"/>
  <c r="U671" i="2"/>
  <c r="T671" i="2"/>
  <c r="AE670" i="2"/>
  <c r="AD670" i="2"/>
  <c r="AC670" i="2"/>
  <c r="AB670" i="2"/>
  <c r="AA670" i="2"/>
  <c r="Z670" i="2"/>
  <c r="Y670" i="2"/>
  <c r="X670" i="2"/>
  <c r="W670" i="2"/>
  <c r="V670" i="2"/>
  <c r="U670" i="2"/>
  <c r="AF670" i="2" s="1"/>
  <c r="T670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AF483" i="2" s="1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AE373" i="2"/>
  <c r="AD373" i="2"/>
  <c r="AC373" i="2"/>
  <c r="AB373" i="2"/>
  <c r="AA373" i="2"/>
  <c r="Z373" i="2"/>
  <c r="Y373" i="2"/>
  <c r="X373" i="2"/>
  <c r="W373" i="2"/>
  <c r="V373" i="2"/>
  <c r="U373" i="2"/>
  <c r="AF373" i="2" s="1"/>
  <c r="T37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AE97" i="2"/>
  <c r="AD97" i="2"/>
  <c r="AC97" i="2"/>
  <c r="AB97" i="2"/>
  <c r="AA97" i="2"/>
  <c r="Z97" i="2"/>
  <c r="Y97" i="2"/>
  <c r="X97" i="2"/>
  <c r="W97" i="2"/>
  <c r="V97" i="2"/>
  <c r="U97" i="2"/>
  <c r="T97" i="2"/>
  <c r="AE1441" i="2"/>
  <c r="AD1441" i="2"/>
  <c r="AC1441" i="2"/>
  <c r="AB1441" i="2"/>
  <c r="AA1441" i="2"/>
  <c r="Z1441" i="2"/>
  <c r="Y1441" i="2"/>
  <c r="X1441" i="2"/>
  <c r="W1441" i="2"/>
  <c r="V1441" i="2"/>
  <c r="U1441" i="2"/>
  <c r="T1441" i="2"/>
  <c r="AE1418" i="2"/>
  <c r="AD1418" i="2"/>
  <c r="AC1418" i="2"/>
  <c r="AB1418" i="2"/>
  <c r="AA1418" i="2"/>
  <c r="Z1418" i="2"/>
  <c r="Y1418" i="2"/>
  <c r="X1418" i="2"/>
  <c r="W1418" i="2"/>
  <c r="V1418" i="2"/>
  <c r="U1418" i="2"/>
  <c r="T1418" i="2"/>
  <c r="AE1414" i="2"/>
  <c r="AD1414" i="2"/>
  <c r="AC1414" i="2"/>
  <c r="AB1414" i="2"/>
  <c r="AA1414" i="2"/>
  <c r="Z1414" i="2"/>
  <c r="Y1414" i="2"/>
  <c r="X1414" i="2"/>
  <c r="W1414" i="2"/>
  <c r="V1414" i="2"/>
  <c r="U1414" i="2"/>
  <c r="T1414" i="2"/>
  <c r="AE1262" i="2"/>
  <c r="AD1262" i="2"/>
  <c r="AC1262" i="2"/>
  <c r="AB1262" i="2"/>
  <c r="AA1262" i="2"/>
  <c r="Z1262" i="2"/>
  <c r="Y1262" i="2"/>
  <c r="X1262" i="2"/>
  <c r="W1262" i="2"/>
  <c r="V1262" i="2"/>
  <c r="U1262" i="2"/>
  <c r="T1262" i="2"/>
  <c r="AE1086" i="2"/>
  <c r="AD1086" i="2"/>
  <c r="AC1086" i="2"/>
  <c r="AB1086" i="2"/>
  <c r="AA1086" i="2"/>
  <c r="Z1086" i="2"/>
  <c r="Y1086" i="2"/>
  <c r="X1086" i="2"/>
  <c r="W1086" i="2"/>
  <c r="V1086" i="2"/>
  <c r="U1086" i="2"/>
  <c r="T1086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AE880" i="2"/>
  <c r="AD880" i="2"/>
  <c r="AC880" i="2"/>
  <c r="AB880" i="2"/>
  <c r="AA880" i="2"/>
  <c r="Z880" i="2"/>
  <c r="Y880" i="2"/>
  <c r="X880" i="2"/>
  <c r="W880" i="2"/>
  <c r="V880" i="2"/>
  <c r="U880" i="2"/>
  <c r="T88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AF431" i="2" s="1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AE90" i="2"/>
  <c r="AD90" i="2"/>
  <c r="AC90" i="2"/>
  <c r="AB90" i="2"/>
  <c r="AA90" i="2"/>
  <c r="Z90" i="2"/>
  <c r="Y90" i="2"/>
  <c r="X90" i="2"/>
  <c r="W90" i="2"/>
  <c r="V90" i="2"/>
  <c r="U90" i="2"/>
  <c r="T90" i="2"/>
  <c r="AE4" i="2"/>
  <c r="AD4" i="2"/>
  <c r="AC4" i="2"/>
  <c r="AB4" i="2"/>
  <c r="AA4" i="2"/>
  <c r="Z4" i="2"/>
  <c r="Y4" i="2"/>
  <c r="X4" i="2"/>
  <c r="W4" i="2"/>
  <c r="V4" i="2"/>
  <c r="U4" i="2"/>
  <c r="T4" i="2"/>
  <c r="AE1396" i="2"/>
  <c r="AD1396" i="2"/>
  <c r="AC1396" i="2"/>
  <c r="AB1396" i="2"/>
  <c r="AA1396" i="2"/>
  <c r="Z1396" i="2"/>
  <c r="Y1396" i="2"/>
  <c r="X1396" i="2"/>
  <c r="W1396" i="2"/>
  <c r="V1396" i="2"/>
  <c r="U1396" i="2"/>
  <c r="T1396" i="2"/>
  <c r="AE1282" i="2"/>
  <c r="AD1282" i="2"/>
  <c r="AC1282" i="2"/>
  <c r="AB1282" i="2"/>
  <c r="AA1282" i="2"/>
  <c r="Z1282" i="2"/>
  <c r="Y1282" i="2"/>
  <c r="X1282" i="2"/>
  <c r="W1282" i="2"/>
  <c r="V1282" i="2"/>
  <c r="U1282" i="2"/>
  <c r="T1282" i="2"/>
  <c r="AE1150" i="2"/>
  <c r="AD1150" i="2"/>
  <c r="AC1150" i="2"/>
  <c r="AB1150" i="2"/>
  <c r="AA1150" i="2"/>
  <c r="Z1150" i="2"/>
  <c r="Y1150" i="2"/>
  <c r="X1150" i="2"/>
  <c r="W1150" i="2"/>
  <c r="V1150" i="2"/>
  <c r="U1150" i="2"/>
  <c r="T1150" i="2"/>
  <c r="AE1081" i="2"/>
  <c r="AD1081" i="2"/>
  <c r="AC1081" i="2"/>
  <c r="AB1081" i="2"/>
  <c r="AA1081" i="2"/>
  <c r="Z1081" i="2"/>
  <c r="Y1081" i="2"/>
  <c r="X1081" i="2"/>
  <c r="W1081" i="2"/>
  <c r="V1081" i="2"/>
  <c r="U1081" i="2"/>
  <c r="T1081" i="2"/>
  <c r="AE1056" i="2"/>
  <c r="AD1056" i="2"/>
  <c r="AC1056" i="2"/>
  <c r="AB1056" i="2"/>
  <c r="AA1056" i="2"/>
  <c r="Z1056" i="2"/>
  <c r="Y1056" i="2"/>
  <c r="X1056" i="2"/>
  <c r="W1056" i="2"/>
  <c r="V1056" i="2"/>
  <c r="U1056" i="2"/>
  <c r="T1056" i="2"/>
  <c r="AE891" i="2"/>
  <c r="AD891" i="2"/>
  <c r="AC891" i="2"/>
  <c r="AB891" i="2"/>
  <c r="AA891" i="2"/>
  <c r="Z891" i="2"/>
  <c r="Y891" i="2"/>
  <c r="X891" i="2"/>
  <c r="W891" i="2"/>
  <c r="V891" i="2"/>
  <c r="U891" i="2"/>
  <c r="T891" i="2"/>
  <c r="AE877" i="2"/>
  <c r="AD877" i="2"/>
  <c r="AC877" i="2"/>
  <c r="AB877" i="2"/>
  <c r="AA877" i="2"/>
  <c r="Z877" i="2"/>
  <c r="Y877" i="2"/>
  <c r="X877" i="2"/>
  <c r="W877" i="2"/>
  <c r="V877" i="2"/>
  <c r="U877" i="2"/>
  <c r="T877" i="2"/>
  <c r="AE22" i="2"/>
  <c r="AD22" i="2"/>
  <c r="AC22" i="2"/>
  <c r="AB22" i="2"/>
  <c r="AA22" i="2"/>
  <c r="Z22" i="2"/>
  <c r="Y22" i="2"/>
  <c r="X22" i="2"/>
  <c r="W22" i="2"/>
  <c r="V22" i="2"/>
  <c r="U22" i="2"/>
  <c r="T22" i="2"/>
  <c r="AE1137" i="2"/>
  <c r="AD1137" i="2"/>
  <c r="AC1137" i="2"/>
  <c r="AB1137" i="2"/>
  <c r="AA1137" i="2"/>
  <c r="Z1137" i="2"/>
  <c r="Y1137" i="2"/>
  <c r="X1137" i="2"/>
  <c r="W1137" i="2"/>
  <c r="V1137" i="2"/>
  <c r="U1137" i="2"/>
  <c r="T1137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AE1623" i="2"/>
  <c r="AD1623" i="2"/>
  <c r="AC1623" i="2"/>
  <c r="AB1623" i="2"/>
  <c r="AA1623" i="2"/>
  <c r="Z1623" i="2"/>
  <c r="Y1623" i="2"/>
  <c r="X1623" i="2"/>
  <c r="W1623" i="2"/>
  <c r="V1623" i="2"/>
  <c r="U1623" i="2"/>
  <c r="T1623" i="2"/>
  <c r="AF1623" i="2" s="1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AE1318" i="2"/>
  <c r="AD1318" i="2"/>
  <c r="AC1318" i="2"/>
  <c r="AB1318" i="2"/>
  <c r="AA1318" i="2"/>
  <c r="Z1318" i="2"/>
  <c r="Y1318" i="2"/>
  <c r="X1318" i="2"/>
  <c r="W1318" i="2"/>
  <c r="V1318" i="2"/>
  <c r="U1318" i="2"/>
  <c r="T1318" i="2"/>
  <c r="AE1315" i="2"/>
  <c r="AD1315" i="2"/>
  <c r="AC1315" i="2"/>
  <c r="AB1315" i="2"/>
  <c r="AA1315" i="2"/>
  <c r="Z1315" i="2"/>
  <c r="Y1315" i="2"/>
  <c r="X1315" i="2"/>
  <c r="W1315" i="2"/>
  <c r="V1315" i="2"/>
  <c r="U1315" i="2"/>
  <c r="T1315" i="2"/>
  <c r="AE1291" i="2"/>
  <c r="AD1291" i="2"/>
  <c r="AC1291" i="2"/>
  <c r="AB1291" i="2"/>
  <c r="AA1291" i="2"/>
  <c r="Z1291" i="2"/>
  <c r="Y1291" i="2"/>
  <c r="X1291" i="2"/>
  <c r="W1291" i="2"/>
  <c r="V1291" i="2"/>
  <c r="U1291" i="2"/>
  <c r="T1291" i="2"/>
  <c r="AE1276" i="2"/>
  <c r="AD1276" i="2"/>
  <c r="AC1276" i="2"/>
  <c r="AB1276" i="2"/>
  <c r="AA1276" i="2"/>
  <c r="Z1276" i="2"/>
  <c r="Y1276" i="2"/>
  <c r="X1276" i="2"/>
  <c r="W1276" i="2"/>
  <c r="V1276" i="2"/>
  <c r="U1276" i="2"/>
  <c r="T1276" i="2"/>
  <c r="AE1109" i="2"/>
  <c r="AD1109" i="2"/>
  <c r="AC1109" i="2"/>
  <c r="AB1109" i="2"/>
  <c r="AA1109" i="2"/>
  <c r="Z1109" i="2"/>
  <c r="Y1109" i="2"/>
  <c r="X1109" i="2"/>
  <c r="W1109" i="2"/>
  <c r="V1109" i="2"/>
  <c r="U1109" i="2"/>
  <c r="T1109" i="2"/>
  <c r="AE1101" i="2"/>
  <c r="AD1101" i="2"/>
  <c r="AC1101" i="2"/>
  <c r="AB1101" i="2"/>
  <c r="AA1101" i="2"/>
  <c r="Z1101" i="2"/>
  <c r="Y1101" i="2"/>
  <c r="X1101" i="2"/>
  <c r="W1101" i="2"/>
  <c r="V1101" i="2"/>
  <c r="U1101" i="2"/>
  <c r="T1101" i="2"/>
  <c r="AE1096" i="2"/>
  <c r="AD1096" i="2"/>
  <c r="AC1096" i="2"/>
  <c r="AB1096" i="2"/>
  <c r="AA1096" i="2"/>
  <c r="Z1096" i="2"/>
  <c r="Y1096" i="2"/>
  <c r="X1096" i="2"/>
  <c r="W1096" i="2"/>
  <c r="V1096" i="2"/>
  <c r="U1096" i="2"/>
  <c r="T1096" i="2"/>
  <c r="AE1079" i="2"/>
  <c r="AD1079" i="2"/>
  <c r="AC1079" i="2"/>
  <c r="AB1079" i="2"/>
  <c r="AA1079" i="2"/>
  <c r="Z1079" i="2"/>
  <c r="Y1079" i="2"/>
  <c r="X1079" i="2"/>
  <c r="W1079" i="2"/>
  <c r="V1079" i="2"/>
  <c r="U1079" i="2"/>
  <c r="T1079" i="2"/>
  <c r="AE712" i="2"/>
  <c r="AD712" i="2"/>
  <c r="AC712" i="2"/>
  <c r="AB712" i="2"/>
  <c r="AA712" i="2"/>
  <c r="Z712" i="2"/>
  <c r="Y712" i="2"/>
  <c r="X712" i="2"/>
  <c r="W712" i="2"/>
  <c r="V712" i="2"/>
  <c r="U712" i="2"/>
  <c r="T712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AE1113" i="2"/>
  <c r="AD1113" i="2"/>
  <c r="AC1113" i="2"/>
  <c r="AB1113" i="2"/>
  <c r="AA1113" i="2"/>
  <c r="Z1113" i="2"/>
  <c r="Y1113" i="2"/>
  <c r="X1113" i="2"/>
  <c r="W1113" i="2"/>
  <c r="V1113" i="2"/>
  <c r="U1113" i="2"/>
  <c r="T1113" i="2"/>
  <c r="AE811" i="2"/>
  <c r="AD811" i="2"/>
  <c r="AC811" i="2"/>
  <c r="AB811" i="2"/>
  <c r="AA811" i="2"/>
  <c r="Z811" i="2"/>
  <c r="Y811" i="2"/>
  <c r="X811" i="2"/>
  <c r="W811" i="2"/>
  <c r="V811" i="2"/>
  <c r="U811" i="2"/>
  <c r="T811" i="2"/>
  <c r="AE573" i="2"/>
  <c r="AD573" i="2"/>
  <c r="AC573" i="2"/>
  <c r="AB573" i="2"/>
  <c r="AA573" i="2"/>
  <c r="Z573" i="2"/>
  <c r="Y573" i="2"/>
  <c r="X573" i="2"/>
  <c r="W573" i="2"/>
  <c r="V573" i="2"/>
  <c r="U573" i="2"/>
  <c r="T573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AE1584" i="2"/>
  <c r="AD1584" i="2"/>
  <c r="AC1584" i="2"/>
  <c r="AB1584" i="2"/>
  <c r="AA1584" i="2"/>
  <c r="Z1584" i="2"/>
  <c r="Y1584" i="2"/>
  <c r="X1584" i="2"/>
  <c r="W1584" i="2"/>
  <c r="V1584" i="2"/>
  <c r="U1584" i="2"/>
  <c r="T1584" i="2"/>
  <c r="AE1387" i="2"/>
  <c r="AD1387" i="2"/>
  <c r="AC1387" i="2"/>
  <c r="AB1387" i="2"/>
  <c r="AA1387" i="2"/>
  <c r="Z1387" i="2"/>
  <c r="Y1387" i="2"/>
  <c r="X1387" i="2"/>
  <c r="W1387" i="2"/>
  <c r="V1387" i="2"/>
  <c r="U1387" i="2"/>
  <c r="T1387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AE815" i="2"/>
  <c r="AD815" i="2"/>
  <c r="AC815" i="2"/>
  <c r="AB815" i="2"/>
  <c r="AA815" i="2"/>
  <c r="Z815" i="2"/>
  <c r="Y815" i="2"/>
  <c r="X815" i="2"/>
  <c r="W815" i="2"/>
  <c r="V815" i="2"/>
  <c r="U815" i="2"/>
  <c r="T815" i="2"/>
  <c r="AE762" i="2"/>
  <c r="AD762" i="2"/>
  <c r="AC762" i="2"/>
  <c r="AB762" i="2"/>
  <c r="AA762" i="2"/>
  <c r="Z762" i="2"/>
  <c r="Y762" i="2"/>
  <c r="X762" i="2"/>
  <c r="W762" i="2"/>
  <c r="V762" i="2"/>
  <c r="U762" i="2"/>
  <c r="T762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AE51" i="2"/>
  <c r="AD51" i="2"/>
  <c r="AC51" i="2"/>
  <c r="AB51" i="2"/>
  <c r="AA51" i="2"/>
  <c r="Z51" i="2"/>
  <c r="Y51" i="2"/>
  <c r="X51" i="2"/>
  <c r="W51" i="2"/>
  <c r="V51" i="2"/>
  <c r="U51" i="2"/>
  <c r="T51" i="2"/>
  <c r="AE1213" i="2"/>
  <c r="AD1213" i="2"/>
  <c r="AC1213" i="2"/>
  <c r="AB1213" i="2"/>
  <c r="AA1213" i="2"/>
  <c r="Z1213" i="2"/>
  <c r="Y1213" i="2"/>
  <c r="X1213" i="2"/>
  <c r="W1213" i="2"/>
  <c r="V1213" i="2"/>
  <c r="U1213" i="2"/>
  <c r="T1213" i="2"/>
  <c r="AE1126" i="2"/>
  <c r="AD1126" i="2"/>
  <c r="AC1126" i="2"/>
  <c r="AB1126" i="2"/>
  <c r="AA1126" i="2"/>
  <c r="Z1126" i="2"/>
  <c r="Y1126" i="2"/>
  <c r="X1126" i="2"/>
  <c r="W1126" i="2"/>
  <c r="V1126" i="2"/>
  <c r="U1126" i="2"/>
  <c r="T1126" i="2"/>
  <c r="AE1076" i="2"/>
  <c r="AD1076" i="2"/>
  <c r="AC1076" i="2"/>
  <c r="AB1076" i="2"/>
  <c r="AA1076" i="2"/>
  <c r="Z1076" i="2"/>
  <c r="Y1076" i="2"/>
  <c r="X1076" i="2"/>
  <c r="W1076" i="2"/>
  <c r="V1076" i="2"/>
  <c r="U1076" i="2"/>
  <c r="T1076" i="2"/>
  <c r="AE750" i="2"/>
  <c r="AD750" i="2"/>
  <c r="AC750" i="2"/>
  <c r="AB750" i="2"/>
  <c r="AA750" i="2"/>
  <c r="Z750" i="2"/>
  <c r="Y750" i="2"/>
  <c r="X750" i="2"/>
  <c r="W750" i="2"/>
  <c r="V750" i="2"/>
  <c r="U750" i="2"/>
  <c r="T750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AF393" i="2" s="1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AE1200" i="2"/>
  <c r="AD1200" i="2"/>
  <c r="AC1200" i="2"/>
  <c r="AB1200" i="2"/>
  <c r="AA1200" i="2"/>
  <c r="Z1200" i="2"/>
  <c r="Y1200" i="2"/>
  <c r="X1200" i="2"/>
  <c r="W1200" i="2"/>
  <c r="V1200" i="2"/>
  <c r="U1200" i="2"/>
  <c r="T1200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AE883" i="2"/>
  <c r="AD883" i="2"/>
  <c r="AC883" i="2"/>
  <c r="AB883" i="2"/>
  <c r="AA883" i="2"/>
  <c r="Z883" i="2"/>
  <c r="Y883" i="2"/>
  <c r="X883" i="2"/>
  <c r="W883" i="2"/>
  <c r="V883" i="2"/>
  <c r="U883" i="2"/>
  <c r="T883" i="2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AE780" i="2"/>
  <c r="AD780" i="2"/>
  <c r="AC780" i="2"/>
  <c r="AB780" i="2"/>
  <c r="AA780" i="2"/>
  <c r="Z780" i="2"/>
  <c r="Y780" i="2"/>
  <c r="X780" i="2"/>
  <c r="W780" i="2"/>
  <c r="V780" i="2"/>
  <c r="U780" i="2"/>
  <c r="T780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AE1612" i="2"/>
  <c r="AD1612" i="2"/>
  <c r="AC1612" i="2"/>
  <c r="AB1612" i="2"/>
  <c r="AA1612" i="2"/>
  <c r="Z1612" i="2"/>
  <c r="Y1612" i="2"/>
  <c r="X1612" i="2"/>
  <c r="W1612" i="2"/>
  <c r="V1612" i="2"/>
  <c r="U1612" i="2"/>
  <c r="T1612" i="2"/>
  <c r="AE1475" i="2"/>
  <c r="AD1475" i="2"/>
  <c r="AC1475" i="2"/>
  <c r="AB1475" i="2"/>
  <c r="AA1475" i="2"/>
  <c r="Z1475" i="2"/>
  <c r="Y1475" i="2"/>
  <c r="X1475" i="2"/>
  <c r="W1475" i="2"/>
  <c r="V1475" i="2"/>
  <c r="U1475" i="2"/>
  <c r="T1475" i="2"/>
  <c r="AE1415" i="2"/>
  <c r="AD1415" i="2"/>
  <c r="AC1415" i="2"/>
  <c r="AB1415" i="2"/>
  <c r="AA1415" i="2"/>
  <c r="Z1415" i="2"/>
  <c r="Y1415" i="2"/>
  <c r="X1415" i="2"/>
  <c r="W1415" i="2"/>
  <c r="V1415" i="2"/>
  <c r="U1415" i="2"/>
  <c r="T1415" i="2"/>
  <c r="AE1404" i="2"/>
  <c r="AD1404" i="2"/>
  <c r="AC1404" i="2"/>
  <c r="AB1404" i="2"/>
  <c r="AA1404" i="2"/>
  <c r="Z1404" i="2"/>
  <c r="Y1404" i="2"/>
  <c r="X1404" i="2"/>
  <c r="W1404" i="2"/>
  <c r="V1404" i="2"/>
  <c r="U1404" i="2"/>
  <c r="T1404" i="2"/>
  <c r="AE1369" i="2"/>
  <c r="AD1369" i="2"/>
  <c r="AC1369" i="2"/>
  <c r="AB1369" i="2"/>
  <c r="AA1369" i="2"/>
  <c r="Z1369" i="2"/>
  <c r="Y1369" i="2"/>
  <c r="X1369" i="2"/>
  <c r="W1369" i="2"/>
  <c r="V1369" i="2"/>
  <c r="U1369" i="2"/>
  <c r="T1369" i="2"/>
  <c r="AE1368" i="2"/>
  <c r="AD1368" i="2"/>
  <c r="AC1368" i="2"/>
  <c r="AB1368" i="2"/>
  <c r="AA1368" i="2"/>
  <c r="Z1368" i="2"/>
  <c r="Y1368" i="2"/>
  <c r="X1368" i="2"/>
  <c r="W1368" i="2"/>
  <c r="V1368" i="2"/>
  <c r="U1368" i="2"/>
  <c r="T1368" i="2"/>
  <c r="AE1248" i="2"/>
  <c r="AD1248" i="2"/>
  <c r="AC1248" i="2"/>
  <c r="AB1248" i="2"/>
  <c r="AA1248" i="2"/>
  <c r="Z1248" i="2"/>
  <c r="Y1248" i="2"/>
  <c r="X1248" i="2"/>
  <c r="W1248" i="2"/>
  <c r="V1248" i="2"/>
  <c r="U1248" i="2"/>
  <c r="T1248" i="2"/>
  <c r="AE1226" i="2"/>
  <c r="AD1226" i="2"/>
  <c r="AC1226" i="2"/>
  <c r="AB1226" i="2"/>
  <c r="AA1226" i="2"/>
  <c r="Z1226" i="2"/>
  <c r="Y1226" i="2"/>
  <c r="X1226" i="2"/>
  <c r="W1226" i="2"/>
  <c r="V1226" i="2"/>
  <c r="U1226" i="2"/>
  <c r="T1226" i="2"/>
  <c r="AE1167" i="2"/>
  <c r="AD1167" i="2"/>
  <c r="AC1167" i="2"/>
  <c r="AB1167" i="2"/>
  <c r="AA1167" i="2"/>
  <c r="Z1167" i="2"/>
  <c r="Y1167" i="2"/>
  <c r="X1167" i="2"/>
  <c r="W1167" i="2"/>
  <c r="V1167" i="2"/>
  <c r="U1167" i="2"/>
  <c r="T1167" i="2"/>
  <c r="AE1102" i="2"/>
  <c r="AD1102" i="2"/>
  <c r="AC1102" i="2"/>
  <c r="AB1102" i="2"/>
  <c r="AA1102" i="2"/>
  <c r="Z1102" i="2"/>
  <c r="Y1102" i="2"/>
  <c r="X1102" i="2"/>
  <c r="W1102" i="2"/>
  <c r="V1102" i="2"/>
  <c r="U1102" i="2"/>
  <c r="AF1102" i="2" s="1"/>
  <c r="T1102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AE917" i="2"/>
  <c r="AD917" i="2"/>
  <c r="AC917" i="2"/>
  <c r="AB917" i="2"/>
  <c r="AA917" i="2"/>
  <c r="Z917" i="2"/>
  <c r="Y917" i="2"/>
  <c r="X917" i="2"/>
  <c r="W917" i="2"/>
  <c r="V917" i="2"/>
  <c r="U917" i="2"/>
  <c r="T917" i="2"/>
  <c r="AE902" i="2"/>
  <c r="AD902" i="2"/>
  <c r="AC902" i="2"/>
  <c r="AB902" i="2"/>
  <c r="AA902" i="2"/>
  <c r="Z902" i="2"/>
  <c r="Y902" i="2"/>
  <c r="X902" i="2"/>
  <c r="W902" i="2"/>
  <c r="V902" i="2"/>
  <c r="U902" i="2"/>
  <c r="T902" i="2"/>
  <c r="AE714" i="2"/>
  <c r="AD714" i="2"/>
  <c r="AC714" i="2"/>
  <c r="AB714" i="2"/>
  <c r="AA714" i="2"/>
  <c r="Z714" i="2"/>
  <c r="Y714" i="2"/>
  <c r="X714" i="2"/>
  <c r="W714" i="2"/>
  <c r="V714" i="2"/>
  <c r="U714" i="2"/>
  <c r="T714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AE685" i="2"/>
  <c r="AD685" i="2"/>
  <c r="AC685" i="2"/>
  <c r="AB685" i="2"/>
  <c r="AA685" i="2"/>
  <c r="Z685" i="2"/>
  <c r="Y685" i="2"/>
  <c r="X685" i="2"/>
  <c r="W685" i="2"/>
  <c r="V685" i="2"/>
  <c r="U685" i="2"/>
  <c r="T685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AE1311" i="2"/>
  <c r="AD1311" i="2"/>
  <c r="AC1311" i="2"/>
  <c r="AB1311" i="2"/>
  <c r="AA1311" i="2"/>
  <c r="Z1311" i="2"/>
  <c r="Y1311" i="2"/>
  <c r="X1311" i="2"/>
  <c r="W1311" i="2"/>
  <c r="V1311" i="2"/>
  <c r="AF1311" i="2" s="1"/>
  <c r="U1311" i="2"/>
  <c r="T1311" i="2"/>
  <c r="AE1274" i="2"/>
  <c r="AD1274" i="2"/>
  <c r="AC1274" i="2"/>
  <c r="AB1274" i="2"/>
  <c r="AA1274" i="2"/>
  <c r="Z1274" i="2"/>
  <c r="Y1274" i="2"/>
  <c r="X1274" i="2"/>
  <c r="W1274" i="2"/>
  <c r="V1274" i="2"/>
  <c r="U1274" i="2"/>
  <c r="T1274" i="2"/>
  <c r="AE1116" i="2"/>
  <c r="AD1116" i="2"/>
  <c r="AC1116" i="2"/>
  <c r="AB1116" i="2"/>
  <c r="AA1116" i="2"/>
  <c r="Z1116" i="2"/>
  <c r="Y1116" i="2"/>
  <c r="X1116" i="2"/>
  <c r="AF1116" i="2" s="1"/>
  <c r="W1116" i="2"/>
  <c r="V1116" i="2"/>
  <c r="U1116" i="2"/>
  <c r="T1116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AE78" i="2"/>
  <c r="AD78" i="2"/>
  <c r="AC78" i="2"/>
  <c r="AB78" i="2"/>
  <c r="AA78" i="2"/>
  <c r="Z78" i="2"/>
  <c r="Y78" i="2"/>
  <c r="X78" i="2"/>
  <c r="W78" i="2"/>
  <c r="V78" i="2"/>
  <c r="U78" i="2"/>
  <c r="T78" i="2"/>
  <c r="AE59" i="2"/>
  <c r="AD59" i="2"/>
  <c r="AC59" i="2"/>
  <c r="AB59" i="2"/>
  <c r="AA59" i="2"/>
  <c r="Z59" i="2"/>
  <c r="Y59" i="2"/>
  <c r="X59" i="2"/>
  <c r="W59" i="2"/>
  <c r="V59" i="2"/>
  <c r="U59" i="2"/>
  <c r="T59" i="2"/>
  <c r="AE1337" i="2"/>
  <c r="AD1337" i="2"/>
  <c r="AC1337" i="2"/>
  <c r="AB1337" i="2"/>
  <c r="AA1337" i="2"/>
  <c r="Z1337" i="2"/>
  <c r="Y1337" i="2"/>
  <c r="X1337" i="2"/>
  <c r="W1337" i="2"/>
  <c r="V1337" i="2"/>
  <c r="U1337" i="2"/>
  <c r="T1337" i="2"/>
  <c r="AE1183" i="2"/>
  <c r="AD1183" i="2"/>
  <c r="AC1183" i="2"/>
  <c r="AB1183" i="2"/>
  <c r="AA1183" i="2"/>
  <c r="Z1183" i="2"/>
  <c r="Y1183" i="2"/>
  <c r="X1183" i="2"/>
  <c r="W1183" i="2"/>
  <c r="V1183" i="2"/>
  <c r="U1183" i="2"/>
  <c r="T1183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AE1367" i="2"/>
  <c r="AD1367" i="2"/>
  <c r="AC1367" i="2"/>
  <c r="AB1367" i="2"/>
  <c r="AA1367" i="2"/>
  <c r="Z1367" i="2"/>
  <c r="Y1367" i="2"/>
  <c r="X1367" i="2"/>
  <c r="W1367" i="2"/>
  <c r="V1367" i="2"/>
  <c r="U1367" i="2"/>
  <c r="T1367" i="2"/>
  <c r="AE1345" i="2"/>
  <c r="AD1345" i="2"/>
  <c r="AC1345" i="2"/>
  <c r="AB1345" i="2"/>
  <c r="AA1345" i="2"/>
  <c r="Z1345" i="2"/>
  <c r="Y1345" i="2"/>
  <c r="X1345" i="2"/>
  <c r="W1345" i="2"/>
  <c r="V1345" i="2"/>
  <c r="U1345" i="2"/>
  <c r="T1345" i="2"/>
  <c r="AE1224" i="2"/>
  <c r="AD1224" i="2"/>
  <c r="AC1224" i="2"/>
  <c r="AB1224" i="2"/>
  <c r="AA1224" i="2"/>
  <c r="Z1224" i="2"/>
  <c r="Y1224" i="2"/>
  <c r="X1224" i="2"/>
  <c r="W1224" i="2"/>
  <c r="V1224" i="2"/>
  <c r="U1224" i="2"/>
  <c r="T1224" i="2"/>
  <c r="AE1170" i="2"/>
  <c r="AD1170" i="2"/>
  <c r="AC1170" i="2"/>
  <c r="AB1170" i="2"/>
  <c r="AA1170" i="2"/>
  <c r="Z1170" i="2"/>
  <c r="Y1170" i="2"/>
  <c r="X1170" i="2"/>
  <c r="W1170" i="2"/>
  <c r="V1170" i="2"/>
  <c r="U1170" i="2"/>
  <c r="T1170" i="2"/>
  <c r="AE1169" i="2"/>
  <c r="AD1169" i="2"/>
  <c r="AC1169" i="2"/>
  <c r="AB1169" i="2"/>
  <c r="AA1169" i="2"/>
  <c r="Z1169" i="2"/>
  <c r="Y1169" i="2"/>
  <c r="X1169" i="2"/>
  <c r="W1169" i="2"/>
  <c r="V1169" i="2"/>
  <c r="U1169" i="2"/>
  <c r="T1169" i="2"/>
  <c r="AE1153" i="2"/>
  <c r="AD1153" i="2"/>
  <c r="AC1153" i="2"/>
  <c r="AB1153" i="2"/>
  <c r="AA1153" i="2"/>
  <c r="Z1153" i="2"/>
  <c r="Y1153" i="2"/>
  <c r="X1153" i="2"/>
  <c r="W1153" i="2"/>
  <c r="V1153" i="2"/>
  <c r="U1153" i="2"/>
  <c r="T1153" i="2"/>
  <c r="AE972" i="2"/>
  <c r="AD972" i="2"/>
  <c r="AC972" i="2"/>
  <c r="AB972" i="2"/>
  <c r="AA972" i="2"/>
  <c r="Z972" i="2"/>
  <c r="Y972" i="2"/>
  <c r="X972" i="2"/>
  <c r="W972" i="2"/>
  <c r="V972" i="2"/>
  <c r="U972" i="2"/>
  <c r="T972" i="2"/>
  <c r="AE675" i="2"/>
  <c r="AD675" i="2"/>
  <c r="AC675" i="2"/>
  <c r="AB675" i="2"/>
  <c r="AA675" i="2"/>
  <c r="Z675" i="2"/>
  <c r="Y675" i="2"/>
  <c r="X675" i="2"/>
  <c r="W675" i="2"/>
  <c r="V675" i="2"/>
  <c r="U675" i="2"/>
  <c r="T675" i="2"/>
  <c r="AE541" i="2"/>
  <c r="AD541" i="2"/>
  <c r="AC541" i="2"/>
  <c r="AB541" i="2"/>
  <c r="AA541" i="2"/>
  <c r="Z541" i="2"/>
  <c r="Y541" i="2"/>
  <c r="X541" i="2"/>
  <c r="AF541" i="2" s="1"/>
  <c r="W541" i="2"/>
  <c r="V541" i="2"/>
  <c r="U541" i="2"/>
  <c r="T541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AE360" i="2"/>
  <c r="AD360" i="2"/>
  <c r="AC360" i="2"/>
  <c r="AB360" i="2"/>
  <c r="AA360" i="2"/>
  <c r="Z360" i="2"/>
  <c r="Y360" i="2"/>
  <c r="X360" i="2"/>
  <c r="AF360" i="2" s="1"/>
  <c r="W360" i="2"/>
  <c r="V360" i="2"/>
  <c r="U360" i="2"/>
  <c r="T360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AE39" i="2"/>
  <c r="AD39" i="2"/>
  <c r="AC39" i="2"/>
  <c r="AB39" i="2"/>
  <c r="AA39" i="2"/>
  <c r="Z39" i="2"/>
  <c r="Y39" i="2"/>
  <c r="X39" i="2"/>
  <c r="W39" i="2"/>
  <c r="V39" i="2"/>
  <c r="U39" i="2"/>
  <c r="T39" i="2"/>
  <c r="AE1227" i="2"/>
  <c r="AD1227" i="2"/>
  <c r="AC1227" i="2"/>
  <c r="AB1227" i="2"/>
  <c r="AA1227" i="2"/>
  <c r="Z1227" i="2"/>
  <c r="Y1227" i="2"/>
  <c r="X1227" i="2"/>
  <c r="W1227" i="2"/>
  <c r="V1227" i="2"/>
  <c r="U1227" i="2"/>
  <c r="T1227" i="2"/>
  <c r="AE1184" i="2"/>
  <c r="AD1184" i="2"/>
  <c r="AC1184" i="2"/>
  <c r="AB1184" i="2"/>
  <c r="AA1184" i="2"/>
  <c r="Z1184" i="2"/>
  <c r="Y1184" i="2"/>
  <c r="X1184" i="2"/>
  <c r="W1184" i="2"/>
  <c r="V1184" i="2"/>
  <c r="U1184" i="2"/>
  <c r="T1184" i="2"/>
  <c r="AE1162" i="2"/>
  <c r="AD1162" i="2"/>
  <c r="AC1162" i="2"/>
  <c r="AB1162" i="2"/>
  <c r="AA1162" i="2"/>
  <c r="Z1162" i="2"/>
  <c r="Y1162" i="2"/>
  <c r="X1162" i="2"/>
  <c r="W1162" i="2"/>
  <c r="V1162" i="2"/>
  <c r="U1162" i="2"/>
  <c r="T1162" i="2"/>
  <c r="AE764" i="2"/>
  <c r="AD764" i="2"/>
  <c r="AC764" i="2"/>
  <c r="AB764" i="2"/>
  <c r="AA764" i="2"/>
  <c r="Z764" i="2"/>
  <c r="Y764" i="2"/>
  <c r="X764" i="2"/>
  <c r="W764" i="2"/>
  <c r="V764" i="2"/>
  <c r="U764" i="2"/>
  <c r="T764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AF603" i="2" s="1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AE476" i="2"/>
  <c r="AD476" i="2"/>
  <c r="AC476" i="2"/>
  <c r="AB476" i="2"/>
  <c r="AA476" i="2"/>
  <c r="Z476" i="2"/>
  <c r="Y476" i="2"/>
  <c r="X476" i="2"/>
  <c r="W476" i="2"/>
  <c r="V476" i="2"/>
  <c r="AF476" i="2" s="1"/>
  <c r="U476" i="2"/>
  <c r="T476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AF410" i="2" s="1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AE45" i="2"/>
  <c r="AD45" i="2"/>
  <c r="AC45" i="2"/>
  <c r="AB45" i="2"/>
  <c r="AA45" i="2"/>
  <c r="Z45" i="2"/>
  <c r="Y45" i="2"/>
  <c r="X45" i="2"/>
  <c r="W45" i="2"/>
  <c r="V45" i="2"/>
  <c r="U45" i="2"/>
  <c r="T45" i="2"/>
  <c r="AE1434" i="2"/>
  <c r="AD1434" i="2"/>
  <c r="AC1434" i="2"/>
  <c r="AB1434" i="2"/>
  <c r="AA1434" i="2"/>
  <c r="Z1434" i="2"/>
  <c r="Y1434" i="2"/>
  <c r="X1434" i="2"/>
  <c r="W1434" i="2"/>
  <c r="V1434" i="2"/>
  <c r="U1434" i="2"/>
  <c r="T1434" i="2"/>
  <c r="AE1236" i="2"/>
  <c r="AD1236" i="2"/>
  <c r="AC1236" i="2"/>
  <c r="AB1236" i="2"/>
  <c r="AA1236" i="2"/>
  <c r="Z1236" i="2"/>
  <c r="Y1236" i="2"/>
  <c r="X1236" i="2"/>
  <c r="W1236" i="2"/>
  <c r="V1236" i="2"/>
  <c r="U1236" i="2"/>
  <c r="T1236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AE958" i="2"/>
  <c r="AD958" i="2"/>
  <c r="AC958" i="2"/>
  <c r="AB958" i="2"/>
  <c r="AA958" i="2"/>
  <c r="Z958" i="2"/>
  <c r="Y958" i="2"/>
  <c r="X958" i="2"/>
  <c r="W958" i="2"/>
  <c r="V958" i="2"/>
  <c r="U958" i="2"/>
  <c r="T958" i="2"/>
  <c r="AE708" i="2"/>
  <c r="AD708" i="2"/>
  <c r="AC708" i="2"/>
  <c r="AB708" i="2"/>
  <c r="AA708" i="2"/>
  <c r="Z708" i="2"/>
  <c r="Y708" i="2"/>
  <c r="X708" i="2"/>
  <c r="W708" i="2"/>
  <c r="V708" i="2"/>
  <c r="U708" i="2"/>
  <c r="T708" i="2"/>
  <c r="AF708" i="2" s="1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AE1110" i="2"/>
  <c r="AD1110" i="2"/>
  <c r="AC1110" i="2"/>
  <c r="AB1110" i="2"/>
  <c r="AA1110" i="2"/>
  <c r="Z1110" i="2"/>
  <c r="Y1110" i="2"/>
  <c r="X1110" i="2"/>
  <c r="W1110" i="2"/>
  <c r="V1110" i="2"/>
  <c r="U1110" i="2"/>
  <c r="T1110" i="2"/>
  <c r="AE1084" i="2"/>
  <c r="AD1084" i="2"/>
  <c r="AC1084" i="2"/>
  <c r="AB1084" i="2"/>
  <c r="AA1084" i="2"/>
  <c r="Z1084" i="2"/>
  <c r="Y1084" i="2"/>
  <c r="X1084" i="2"/>
  <c r="W1084" i="2"/>
  <c r="V1084" i="2"/>
  <c r="U1084" i="2"/>
  <c r="T1084" i="2"/>
  <c r="AE1059" i="2"/>
  <c r="AD1059" i="2"/>
  <c r="AC1059" i="2"/>
  <c r="AB1059" i="2"/>
  <c r="AA1059" i="2"/>
  <c r="Z1059" i="2"/>
  <c r="Y1059" i="2"/>
  <c r="X1059" i="2"/>
  <c r="W1059" i="2"/>
  <c r="V1059" i="2"/>
  <c r="U1059" i="2"/>
  <c r="T1059" i="2"/>
  <c r="AE919" i="2"/>
  <c r="AD919" i="2"/>
  <c r="AC919" i="2"/>
  <c r="AB919" i="2"/>
  <c r="AA919" i="2"/>
  <c r="Z919" i="2"/>
  <c r="Y919" i="2"/>
  <c r="X919" i="2"/>
  <c r="W919" i="2"/>
  <c r="V919" i="2"/>
  <c r="U919" i="2"/>
  <c r="T919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AE1592" i="2"/>
  <c r="AD1592" i="2"/>
  <c r="AC1592" i="2"/>
  <c r="AB1592" i="2"/>
  <c r="AA1592" i="2"/>
  <c r="Z1592" i="2"/>
  <c r="Y1592" i="2"/>
  <c r="X1592" i="2"/>
  <c r="W1592" i="2"/>
  <c r="V1592" i="2"/>
  <c r="U1592" i="2"/>
  <c r="T1592" i="2"/>
  <c r="AE1444" i="2"/>
  <c r="AD1444" i="2"/>
  <c r="AC1444" i="2"/>
  <c r="AB1444" i="2"/>
  <c r="AA1444" i="2"/>
  <c r="Z1444" i="2"/>
  <c r="Y1444" i="2"/>
  <c r="X1444" i="2"/>
  <c r="W1444" i="2"/>
  <c r="V1444" i="2"/>
  <c r="U1444" i="2"/>
  <c r="T1444" i="2"/>
  <c r="AE1423" i="2"/>
  <c r="AD1423" i="2"/>
  <c r="AC1423" i="2"/>
  <c r="AB1423" i="2"/>
  <c r="AA1423" i="2"/>
  <c r="Z1423" i="2"/>
  <c r="Y1423" i="2"/>
  <c r="X1423" i="2"/>
  <c r="W1423" i="2"/>
  <c r="V1423" i="2"/>
  <c r="U1423" i="2"/>
  <c r="T1423" i="2"/>
  <c r="AE1359" i="2"/>
  <c r="AD1359" i="2"/>
  <c r="AC1359" i="2"/>
  <c r="AB1359" i="2"/>
  <c r="AA1359" i="2"/>
  <c r="Z1359" i="2"/>
  <c r="Y1359" i="2"/>
  <c r="X1359" i="2"/>
  <c r="W1359" i="2"/>
  <c r="V1359" i="2"/>
  <c r="U1359" i="2"/>
  <c r="T1359" i="2"/>
  <c r="AE1259" i="2"/>
  <c r="AD1259" i="2"/>
  <c r="AC1259" i="2"/>
  <c r="AB1259" i="2"/>
  <c r="AA1259" i="2"/>
  <c r="Z1259" i="2"/>
  <c r="Y1259" i="2"/>
  <c r="X1259" i="2"/>
  <c r="W1259" i="2"/>
  <c r="V1259" i="2"/>
  <c r="U1259" i="2"/>
  <c r="T1259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AE974" i="2"/>
  <c r="AD974" i="2"/>
  <c r="AC974" i="2"/>
  <c r="AB974" i="2"/>
  <c r="AA974" i="2"/>
  <c r="Z974" i="2"/>
  <c r="Y974" i="2"/>
  <c r="X974" i="2"/>
  <c r="W974" i="2"/>
  <c r="V974" i="2"/>
  <c r="U974" i="2"/>
  <c r="T974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AE859" i="2"/>
  <c r="AD859" i="2"/>
  <c r="AC859" i="2"/>
  <c r="AB859" i="2"/>
  <c r="AA859" i="2"/>
  <c r="Z859" i="2"/>
  <c r="Y859" i="2"/>
  <c r="X859" i="2"/>
  <c r="W859" i="2"/>
  <c r="V859" i="2"/>
  <c r="U859" i="2"/>
  <c r="T859" i="2"/>
  <c r="AE854" i="2"/>
  <c r="AD854" i="2"/>
  <c r="AC854" i="2"/>
  <c r="AB854" i="2"/>
  <c r="AA854" i="2"/>
  <c r="Z854" i="2"/>
  <c r="Y854" i="2"/>
  <c r="X854" i="2"/>
  <c r="W854" i="2"/>
  <c r="V854" i="2"/>
  <c r="U854" i="2"/>
  <c r="T854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AE589" i="2"/>
  <c r="AD589" i="2"/>
  <c r="AC589" i="2"/>
  <c r="AB589" i="2"/>
  <c r="AA589" i="2"/>
  <c r="Z589" i="2"/>
  <c r="Y589" i="2"/>
  <c r="X589" i="2"/>
  <c r="W589" i="2"/>
  <c r="V589" i="2"/>
  <c r="U589" i="2"/>
  <c r="T589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AF294" i="2" s="1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AE1363" i="2"/>
  <c r="AD1363" i="2"/>
  <c r="AC1363" i="2"/>
  <c r="AB1363" i="2"/>
  <c r="AA1363" i="2"/>
  <c r="Z1363" i="2"/>
  <c r="Y1363" i="2"/>
  <c r="X1363" i="2"/>
  <c r="W1363" i="2"/>
  <c r="V1363" i="2"/>
  <c r="U1363" i="2"/>
  <c r="T1363" i="2"/>
  <c r="AE1139" i="2"/>
  <c r="AD1139" i="2"/>
  <c r="AC1139" i="2"/>
  <c r="AB1139" i="2"/>
  <c r="AA1139" i="2"/>
  <c r="Z1139" i="2"/>
  <c r="Y1139" i="2"/>
  <c r="X1139" i="2"/>
  <c r="W1139" i="2"/>
  <c r="V1139" i="2"/>
  <c r="U1139" i="2"/>
  <c r="T1139" i="2"/>
  <c r="AE840" i="2"/>
  <c r="AD840" i="2"/>
  <c r="AC840" i="2"/>
  <c r="AB840" i="2"/>
  <c r="AA840" i="2"/>
  <c r="Z840" i="2"/>
  <c r="Y840" i="2"/>
  <c r="X840" i="2"/>
  <c r="AF840" i="2" s="1"/>
  <c r="W840" i="2"/>
  <c r="V840" i="2"/>
  <c r="U840" i="2"/>
  <c r="T840" i="2"/>
  <c r="AE825" i="2"/>
  <c r="AD825" i="2"/>
  <c r="AC825" i="2"/>
  <c r="AB825" i="2"/>
  <c r="AA825" i="2"/>
  <c r="Z825" i="2"/>
  <c r="Y825" i="2"/>
  <c r="X825" i="2"/>
  <c r="W825" i="2"/>
  <c r="V825" i="2"/>
  <c r="U825" i="2"/>
  <c r="T825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AE416" i="2"/>
  <c r="AD416" i="2"/>
  <c r="AC416" i="2"/>
  <c r="AB416" i="2"/>
  <c r="AA416" i="2"/>
  <c r="Z416" i="2"/>
  <c r="Y416" i="2"/>
  <c r="X416" i="2"/>
  <c r="AF416" i="2" s="1"/>
  <c r="W416" i="2"/>
  <c r="V416" i="2"/>
  <c r="U416" i="2"/>
  <c r="T416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AE1328" i="2"/>
  <c r="AD1328" i="2"/>
  <c r="AC1328" i="2"/>
  <c r="AB1328" i="2"/>
  <c r="AA1328" i="2"/>
  <c r="Z1328" i="2"/>
  <c r="Y1328" i="2"/>
  <c r="X1328" i="2"/>
  <c r="W1328" i="2"/>
  <c r="V1328" i="2"/>
  <c r="U1328" i="2"/>
  <c r="T1328" i="2"/>
  <c r="AE1128" i="2"/>
  <c r="AD1128" i="2"/>
  <c r="AC1128" i="2"/>
  <c r="AB1128" i="2"/>
  <c r="AA1128" i="2"/>
  <c r="Z1128" i="2"/>
  <c r="Y1128" i="2"/>
  <c r="X1128" i="2"/>
  <c r="W1128" i="2"/>
  <c r="V1128" i="2"/>
  <c r="U1128" i="2"/>
  <c r="T1128" i="2"/>
  <c r="AE1087" i="2"/>
  <c r="AD1087" i="2"/>
  <c r="AC1087" i="2"/>
  <c r="AB1087" i="2"/>
  <c r="AA1087" i="2"/>
  <c r="Z1087" i="2"/>
  <c r="Y1087" i="2"/>
  <c r="X1087" i="2"/>
  <c r="W1087" i="2"/>
  <c r="V1087" i="2"/>
  <c r="U1087" i="2"/>
  <c r="T1087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AE80" i="2"/>
  <c r="AD80" i="2"/>
  <c r="AC80" i="2"/>
  <c r="AB80" i="2"/>
  <c r="AA80" i="2"/>
  <c r="Z80" i="2"/>
  <c r="Y80" i="2"/>
  <c r="X80" i="2"/>
  <c r="W80" i="2"/>
  <c r="V80" i="2"/>
  <c r="U80" i="2"/>
  <c r="T80" i="2"/>
  <c r="AE1628" i="2"/>
  <c r="AD1628" i="2"/>
  <c r="AC1628" i="2"/>
  <c r="AB1628" i="2"/>
  <c r="AA1628" i="2"/>
  <c r="Z1628" i="2"/>
  <c r="Y1628" i="2"/>
  <c r="X1628" i="2"/>
  <c r="W1628" i="2"/>
  <c r="V1628" i="2"/>
  <c r="U1628" i="2"/>
  <c r="T1628" i="2"/>
  <c r="AE1577" i="2"/>
  <c r="AD1577" i="2"/>
  <c r="AC1577" i="2"/>
  <c r="AB1577" i="2"/>
  <c r="AA1577" i="2"/>
  <c r="Z1577" i="2"/>
  <c r="Y1577" i="2"/>
  <c r="X1577" i="2"/>
  <c r="W1577" i="2"/>
  <c r="V1577" i="2"/>
  <c r="U1577" i="2"/>
  <c r="T1577" i="2"/>
  <c r="AE1357" i="2"/>
  <c r="AD1357" i="2"/>
  <c r="AC1357" i="2"/>
  <c r="AB1357" i="2"/>
  <c r="AA1357" i="2"/>
  <c r="Z1357" i="2"/>
  <c r="Y1357" i="2"/>
  <c r="X1357" i="2"/>
  <c r="W1357" i="2"/>
  <c r="V1357" i="2"/>
  <c r="U1357" i="2"/>
  <c r="T1357" i="2"/>
  <c r="AE1295" i="2"/>
  <c r="AD1295" i="2"/>
  <c r="AC1295" i="2"/>
  <c r="AB1295" i="2"/>
  <c r="AA1295" i="2"/>
  <c r="Z1295" i="2"/>
  <c r="Y1295" i="2"/>
  <c r="X1295" i="2"/>
  <c r="W1295" i="2"/>
  <c r="V1295" i="2"/>
  <c r="U1295" i="2"/>
  <c r="T1295" i="2"/>
  <c r="AE1279" i="2"/>
  <c r="AD1279" i="2"/>
  <c r="AC1279" i="2"/>
  <c r="AB1279" i="2"/>
  <c r="AA1279" i="2"/>
  <c r="Z1279" i="2"/>
  <c r="Y1279" i="2"/>
  <c r="X1279" i="2"/>
  <c r="W1279" i="2"/>
  <c r="V1279" i="2"/>
  <c r="U1279" i="2"/>
  <c r="T1279" i="2"/>
  <c r="AE1270" i="2"/>
  <c r="AD1270" i="2"/>
  <c r="AC1270" i="2"/>
  <c r="AB1270" i="2"/>
  <c r="AA1270" i="2"/>
  <c r="Z1270" i="2"/>
  <c r="Y1270" i="2"/>
  <c r="X1270" i="2"/>
  <c r="W1270" i="2"/>
  <c r="V1270" i="2"/>
  <c r="U1270" i="2"/>
  <c r="T1270" i="2"/>
  <c r="AE1063" i="2"/>
  <c r="AD1063" i="2"/>
  <c r="AC1063" i="2"/>
  <c r="AB1063" i="2"/>
  <c r="AA1063" i="2"/>
  <c r="Z1063" i="2"/>
  <c r="Y1063" i="2"/>
  <c r="X1063" i="2"/>
  <c r="W1063" i="2"/>
  <c r="V1063" i="2"/>
  <c r="U1063" i="2"/>
  <c r="T1063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AE683" i="2"/>
  <c r="AD683" i="2"/>
  <c r="AC683" i="2"/>
  <c r="AB683" i="2"/>
  <c r="AA683" i="2"/>
  <c r="Z683" i="2"/>
  <c r="Y683" i="2"/>
  <c r="X683" i="2"/>
  <c r="W683" i="2"/>
  <c r="V683" i="2"/>
  <c r="U683" i="2"/>
  <c r="T683" i="2"/>
  <c r="AF683" i="2" s="1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AE79" i="2"/>
  <c r="AD79" i="2"/>
  <c r="AC79" i="2"/>
  <c r="AB79" i="2"/>
  <c r="AA79" i="2"/>
  <c r="Z79" i="2"/>
  <c r="Y79" i="2"/>
  <c r="X79" i="2"/>
  <c r="W79" i="2"/>
  <c r="V79" i="2"/>
  <c r="U79" i="2"/>
  <c r="AF79" i="2" s="1"/>
  <c r="T79" i="2"/>
  <c r="AE63" i="2"/>
  <c r="AD63" i="2"/>
  <c r="AC63" i="2"/>
  <c r="AB63" i="2"/>
  <c r="AA63" i="2"/>
  <c r="Z63" i="2"/>
  <c r="Y63" i="2"/>
  <c r="X63" i="2"/>
  <c r="W63" i="2"/>
  <c r="V63" i="2"/>
  <c r="U63" i="2"/>
  <c r="T63" i="2"/>
  <c r="AE1562" i="2"/>
  <c r="AD1562" i="2"/>
  <c r="AC1562" i="2"/>
  <c r="AB1562" i="2"/>
  <c r="AA1562" i="2"/>
  <c r="Z1562" i="2"/>
  <c r="Y1562" i="2"/>
  <c r="X1562" i="2"/>
  <c r="W1562" i="2"/>
  <c r="V1562" i="2"/>
  <c r="U1562" i="2"/>
  <c r="T1562" i="2"/>
  <c r="AE1549" i="2"/>
  <c r="AD1549" i="2"/>
  <c r="AC1549" i="2"/>
  <c r="AB1549" i="2"/>
  <c r="AA1549" i="2"/>
  <c r="Z1549" i="2"/>
  <c r="Y1549" i="2"/>
  <c r="X1549" i="2"/>
  <c r="W1549" i="2"/>
  <c r="V1549" i="2"/>
  <c r="U1549" i="2"/>
  <c r="T1549" i="2"/>
  <c r="AE1364" i="2"/>
  <c r="AD1364" i="2"/>
  <c r="AC1364" i="2"/>
  <c r="AB1364" i="2"/>
  <c r="AA1364" i="2"/>
  <c r="Z1364" i="2"/>
  <c r="Y1364" i="2"/>
  <c r="X1364" i="2"/>
  <c r="W1364" i="2"/>
  <c r="V1364" i="2"/>
  <c r="U1364" i="2"/>
  <c r="T1364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AE221" i="2"/>
  <c r="AD221" i="2"/>
  <c r="AC221" i="2"/>
  <c r="AB221" i="2"/>
  <c r="AA221" i="2"/>
  <c r="Z221" i="2"/>
  <c r="Y221" i="2"/>
  <c r="X221" i="2"/>
  <c r="W221" i="2"/>
  <c r="V221" i="2"/>
  <c r="U221" i="2"/>
  <c r="AF221" i="2" s="1"/>
  <c r="T221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AE41" i="2"/>
  <c r="AD41" i="2"/>
  <c r="AC41" i="2"/>
  <c r="AB41" i="2"/>
  <c r="AA41" i="2"/>
  <c r="Z41" i="2"/>
  <c r="Y41" i="2"/>
  <c r="X41" i="2"/>
  <c r="AF41" i="2" s="1"/>
  <c r="W41" i="2"/>
  <c r="V41" i="2"/>
  <c r="U41" i="2"/>
  <c r="T41" i="2"/>
  <c r="AE36" i="2"/>
  <c r="AD36" i="2"/>
  <c r="AC36" i="2"/>
  <c r="AB36" i="2"/>
  <c r="AA36" i="2"/>
  <c r="Z36" i="2"/>
  <c r="Y36" i="2"/>
  <c r="X36" i="2"/>
  <c r="W36" i="2"/>
  <c r="V36" i="2"/>
  <c r="U36" i="2"/>
  <c r="T36" i="2"/>
  <c r="AE31" i="2"/>
  <c r="AD31" i="2"/>
  <c r="AC31" i="2"/>
  <c r="AB31" i="2"/>
  <c r="AA31" i="2"/>
  <c r="Z31" i="2"/>
  <c r="Y31" i="2"/>
  <c r="X31" i="2"/>
  <c r="W31" i="2"/>
  <c r="V31" i="2"/>
  <c r="U31" i="2"/>
  <c r="T31" i="2"/>
  <c r="AE1355" i="2"/>
  <c r="AD1355" i="2"/>
  <c r="AC1355" i="2"/>
  <c r="AB1355" i="2"/>
  <c r="AA1355" i="2"/>
  <c r="Z1355" i="2"/>
  <c r="Y1355" i="2"/>
  <c r="X1355" i="2"/>
  <c r="W1355" i="2"/>
  <c r="V1355" i="2"/>
  <c r="U1355" i="2"/>
  <c r="T1355" i="2"/>
  <c r="AE740" i="2"/>
  <c r="AD740" i="2"/>
  <c r="AC740" i="2"/>
  <c r="AB740" i="2"/>
  <c r="AA740" i="2"/>
  <c r="Z740" i="2"/>
  <c r="Y740" i="2"/>
  <c r="X740" i="2"/>
  <c r="W740" i="2"/>
  <c r="V740" i="2"/>
  <c r="U740" i="2"/>
  <c r="T740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AE1574" i="2"/>
  <c r="AD1574" i="2"/>
  <c r="AC1574" i="2"/>
  <c r="AB1574" i="2"/>
  <c r="AA1574" i="2"/>
  <c r="Z1574" i="2"/>
  <c r="Y1574" i="2"/>
  <c r="X1574" i="2"/>
  <c r="W1574" i="2"/>
  <c r="V1574" i="2"/>
  <c r="U1574" i="2"/>
  <c r="T1574" i="2"/>
  <c r="AE1464" i="2"/>
  <c r="AD1464" i="2"/>
  <c r="AC1464" i="2"/>
  <c r="AB1464" i="2"/>
  <c r="AA1464" i="2"/>
  <c r="Z1464" i="2"/>
  <c r="Y1464" i="2"/>
  <c r="X1464" i="2"/>
  <c r="W1464" i="2"/>
  <c r="V1464" i="2"/>
  <c r="U1464" i="2"/>
  <c r="T1464" i="2"/>
  <c r="AE1298" i="2"/>
  <c r="AD1298" i="2"/>
  <c r="AC1298" i="2"/>
  <c r="AB1298" i="2"/>
  <c r="AA1298" i="2"/>
  <c r="Z1298" i="2"/>
  <c r="Y1298" i="2"/>
  <c r="X1298" i="2"/>
  <c r="W1298" i="2"/>
  <c r="V1298" i="2"/>
  <c r="U1298" i="2"/>
  <c r="T1298" i="2"/>
  <c r="AE684" i="2"/>
  <c r="AD684" i="2"/>
  <c r="AC684" i="2"/>
  <c r="AB684" i="2"/>
  <c r="AA684" i="2"/>
  <c r="Z684" i="2"/>
  <c r="Y684" i="2"/>
  <c r="X684" i="2"/>
  <c r="W684" i="2"/>
  <c r="V684" i="2"/>
  <c r="U684" i="2"/>
  <c r="T684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AE1406" i="2"/>
  <c r="AD1406" i="2"/>
  <c r="AC1406" i="2"/>
  <c r="AB1406" i="2"/>
  <c r="AA1406" i="2"/>
  <c r="Z1406" i="2"/>
  <c r="Y1406" i="2"/>
  <c r="X1406" i="2"/>
  <c r="W1406" i="2"/>
  <c r="V1406" i="2"/>
  <c r="U1406" i="2"/>
  <c r="T1406" i="2"/>
  <c r="AE1317" i="2"/>
  <c r="AD1317" i="2"/>
  <c r="AC1317" i="2"/>
  <c r="AB1317" i="2"/>
  <c r="AA1317" i="2"/>
  <c r="Z1317" i="2"/>
  <c r="Y1317" i="2"/>
  <c r="X1317" i="2"/>
  <c r="W1317" i="2"/>
  <c r="V1317" i="2"/>
  <c r="U1317" i="2"/>
  <c r="T1317" i="2"/>
  <c r="AE1164" i="2"/>
  <c r="AD1164" i="2"/>
  <c r="AC1164" i="2"/>
  <c r="AB1164" i="2"/>
  <c r="AA1164" i="2"/>
  <c r="Z1164" i="2"/>
  <c r="Y1164" i="2"/>
  <c r="X1164" i="2"/>
  <c r="W1164" i="2"/>
  <c r="V1164" i="2"/>
  <c r="U1164" i="2"/>
  <c r="T1164" i="2"/>
  <c r="AE1160" i="2"/>
  <c r="AD1160" i="2"/>
  <c r="AC1160" i="2"/>
  <c r="AB1160" i="2"/>
  <c r="AA1160" i="2"/>
  <c r="Z1160" i="2"/>
  <c r="Y1160" i="2"/>
  <c r="X1160" i="2"/>
  <c r="W1160" i="2"/>
  <c r="V1160" i="2"/>
  <c r="U1160" i="2"/>
  <c r="T1160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AE76" i="2"/>
  <c r="AD76" i="2"/>
  <c r="AC76" i="2"/>
  <c r="AB76" i="2"/>
  <c r="AA76" i="2"/>
  <c r="Z76" i="2"/>
  <c r="Y76" i="2"/>
  <c r="X76" i="2"/>
  <c r="W76" i="2"/>
  <c r="V76" i="2"/>
  <c r="U76" i="2"/>
  <c r="T76" i="2"/>
  <c r="AE1543" i="2"/>
  <c r="AD1543" i="2"/>
  <c r="AC1543" i="2"/>
  <c r="AB1543" i="2"/>
  <c r="AA1543" i="2"/>
  <c r="Z1543" i="2"/>
  <c r="Y1543" i="2"/>
  <c r="X1543" i="2"/>
  <c r="W1543" i="2"/>
  <c r="V1543" i="2"/>
  <c r="U1543" i="2"/>
  <c r="T1543" i="2"/>
  <c r="AE1499" i="2"/>
  <c r="AD1499" i="2"/>
  <c r="AC1499" i="2"/>
  <c r="AB1499" i="2"/>
  <c r="AA1499" i="2"/>
  <c r="Z1499" i="2"/>
  <c r="Y1499" i="2"/>
  <c r="X1499" i="2"/>
  <c r="W1499" i="2"/>
  <c r="V1499" i="2"/>
  <c r="U1499" i="2"/>
  <c r="T1499" i="2"/>
  <c r="AE1474" i="2"/>
  <c r="AD1474" i="2"/>
  <c r="AC1474" i="2"/>
  <c r="AB1474" i="2"/>
  <c r="AA1474" i="2"/>
  <c r="Z1474" i="2"/>
  <c r="Y1474" i="2"/>
  <c r="X1474" i="2"/>
  <c r="W1474" i="2"/>
  <c r="V1474" i="2"/>
  <c r="U1474" i="2"/>
  <c r="T1474" i="2"/>
  <c r="AE1471" i="2"/>
  <c r="AD1471" i="2"/>
  <c r="AC1471" i="2"/>
  <c r="AB1471" i="2"/>
  <c r="AA1471" i="2"/>
  <c r="Z1471" i="2"/>
  <c r="Y1471" i="2"/>
  <c r="X1471" i="2"/>
  <c r="W1471" i="2"/>
  <c r="V1471" i="2"/>
  <c r="U1471" i="2"/>
  <c r="T1471" i="2"/>
  <c r="AE1469" i="2"/>
  <c r="AD1469" i="2"/>
  <c r="AC1469" i="2"/>
  <c r="AB1469" i="2"/>
  <c r="AA1469" i="2"/>
  <c r="Z1469" i="2"/>
  <c r="Y1469" i="2"/>
  <c r="X1469" i="2"/>
  <c r="W1469" i="2"/>
  <c r="V1469" i="2"/>
  <c r="U1469" i="2"/>
  <c r="T1469" i="2"/>
  <c r="AE1266" i="2"/>
  <c r="AD1266" i="2"/>
  <c r="AC1266" i="2"/>
  <c r="AB1266" i="2"/>
  <c r="AA1266" i="2"/>
  <c r="Z1266" i="2"/>
  <c r="Y1266" i="2"/>
  <c r="X1266" i="2"/>
  <c r="W1266" i="2"/>
  <c r="V1266" i="2"/>
  <c r="U1266" i="2"/>
  <c r="T1266" i="2"/>
  <c r="AE1253" i="2"/>
  <c r="AD1253" i="2"/>
  <c r="AC1253" i="2"/>
  <c r="AB1253" i="2"/>
  <c r="AA1253" i="2"/>
  <c r="Z1253" i="2"/>
  <c r="Y1253" i="2"/>
  <c r="X1253" i="2"/>
  <c r="W1253" i="2"/>
  <c r="V1253" i="2"/>
  <c r="U1253" i="2"/>
  <c r="T1253" i="2"/>
  <c r="AE1135" i="2"/>
  <c r="AD1135" i="2"/>
  <c r="AC1135" i="2"/>
  <c r="AB1135" i="2"/>
  <c r="AA1135" i="2"/>
  <c r="Z1135" i="2"/>
  <c r="Y1135" i="2"/>
  <c r="X1135" i="2"/>
  <c r="W1135" i="2"/>
  <c r="V1135" i="2"/>
  <c r="U1135" i="2"/>
  <c r="T1135" i="2"/>
  <c r="AE1132" i="2"/>
  <c r="AD1132" i="2"/>
  <c r="AC1132" i="2"/>
  <c r="AB1132" i="2"/>
  <c r="AA1132" i="2"/>
  <c r="Z1132" i="2"/>
  <c r="Y1132" i="2"/>
  <c r="X1132" i="2"/>
  <c r="W1132" i="2"/>
  <c r="V1132" i="2"/>
  <c r="U1132" i="2"/>
  <c r="T1132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AE788" i="2"/>
  <c r="AD788" i="2"/>
  <c r="AC788" i="2"/>
  <c r="AB788" i="2"/>
  <c r="AA788" i="2"/>
  <c r="Z788" i="2"/>
  <c r="Y788" i="2"/>
  <c r="X788" i="2"/>
  <c r="W788" i="2"/>
  <c r="V788" i="2"/>
  <c r="AF788" i="2" s="1"/>
  <c r="U788" i="2"/>
  <c r="T788" i="2"/>
  <c r="AE744" i="2"/>
  <c r="AD744" i="2"/>
  <c r="AC744" i="2"/>
  <c r="AB744" i="2"/>
  <c r="AA744" i="2"/>
  <c r="Z744" i="2"/>
  <c r="Y744" i="2"/>
  <c r="X744" i="2"/>
  <c r="W744" i="2"/>
  <c r="V744" i="2"/>
  <c r="U744" i="2"/>
  <c r="T744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AE1532" i="2"/>
  <c r="AD1532" i="2"/>
  <c r="AC1532" i="2"/>
  <c r="AB1532" i="2"/>
  <c r="AA1532" i="2"/>
  <c r="Z1532" i="2"/>
  <c r="Y1532" i="2"/>
  <c r="X1532" i="2"/>
  <c r="W1532" i="2"/>
  <c r="V1532" i="2"/>
  <c r="U1532" i="2"/>
  <c r="T1532" i="2"/>
  <c r="AE1256" i="2"/>
  <c r="AD1256" i="2"/>
  <c r="AC1256" i="2"/>
  <c r="AB1256" i="2"/>
  <c r="AA1256" i="2"/>
  <c r="Z1256" i="2"/>
  <c r="Y1256" i="2"/>
  <c r="X1256" i="2"/>
  <c r="W1256" i="2"/>
  <c r="V1256" i="2"/>
  <c r="U1256" i="2"/>
  <c r="T1256" i="2"/>
  <c r="AE934" i="2"/>
  <c r="AD934" i="2"/>
  <c r="AC934" i="2"/>
  <c r="AB934" i="2"/>
  <c r="AA934" i="2"/>
  <c r="Z934" i="2"/>
  <c r="Y934" i="2"/>
  <c r="X934" i="2"/>
  <c r="W934" i="2"/>
  <c r="V934" i="2"/>
  <c r="U934" i="2"/>
  <c r="T934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AE1402" i="2"/>
  <c r="AD1402" i="2"/>
  <c r="AC1402" i="2"/>
  <c r="AB1402" i="2"/>
  <c r="AA1402" i="2"/>
  <c r="Z1402" i="2"/>
  <c r="Y1402" i="2"/>
  <c r="X1402" i="2"/>
  <c r="W1402" i="2"/>
  <c r="V1402" i="2"/>
  <c r="U1402" i="2"/>
  <c r="T1402" i="2"/>
  <c r="AE1303" i="2"/>
  <c r="AD1303" i="2"/>
  <c r="AC1303" i="2"/>
  <c r="AB1303" i="2"/>
  <c r="AA1303" i="2"/>
  <c r="Z1303" i="2"/>
  <c r="Y1303" i="2"/>
  <c r="X1303" i="2"/>
  <c r="W1303" i="2"/>
  <c r="V1303" i="2"/>
  <c r="U1303" i="2"/>
  <c r="T1303" i="2"/>
  <c r="AE1231" i="2"/>
  <c r="AD1231" i="2"/>
  <c r="AC1231" i="2"/>
  <c r="AB1231" i="2"/>
  <c r="AA1231" i="2"/>
  <c r="Z1231" i="2"/>
  <c r="Y1231" i="2"/>
  <c r="X1231" i="2"/>
  <c r="W1231" i="2"/>
  <c r="V1231" i="2"/>
  <c r="U1231" i="2"/>
  <c r="T1231" i="2"/>
  <c r="AE1118" i="2"/>
  <c r="AD1118" i="2"/>
  <c r="AC1118" i="2"/>
  <c r="AB1118" i="2"/>
  <c r="AA1118" i="2"/>
  <c r="Z1118" i="2"/>
  <c r="Y1118" i="2"/>
  <c r="X1118" i="2"/>
  <c r="W1118" i="2"/>
  <c r="V1118" i="2"/>
  <c r="U1118" i="2"/>
  <c r="T1118" i="2"/>
  <c r="AE1117" i="2"/>
  <c r="AD1117" i="2"/>
  <c r="AC1117" i="2"/>
  <c r="AB1117" i="2"/>
  <c r="AA1117" i="2"/>
  <c r="Z1117" i="2"/>
  <c r="Y1117" i="2"/>
  <c r="X1117" i="2"/>
  <c r="W1117" i="2"/>
  <c r="V1117" i="2"/>
  <c r="U1117" i="2"/>
  <c r="T1117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AE785" i="2"/>
  <c r="AD785" i="2"/>
  <c r="AC785" i="2"/>
  <c r="AB785" i="2"/>
  <c r="AA785" i="2"/>
  <c r="Z785" i="2"/>
  <c r="Y785" i="2"/>
  <c r="X785" i="2"/>
  <c r="W785" i="2"/>
  <c r="V785" i="2"/>
  <c r="U785" i="2"/>
  <c r="T785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AE872" i="2"/>
  <c r="AD872" i="2"/>
  <c r="AC872" i="2"/>
  <c r="AB872" i="2"/>
  <c r="AA872" i="2"/>
  <c r="Z872" i="2"/>
  <c r="Y872" i="2"/>
  <c r="X872" i="2"/>
  <c r="W872" i="2"/>
  <c r="V872" i="2"/>
  <c r="U872" i="2"/>
  <c r="T872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AE491" i="2"/>
  <c r="AD491" i="2"/>
  <c r="AC491" i="2"/>
  <c r="AB491" i="2"/>
  <c r="AA491" i="2"/>
  <c r="Z491" i="2"/>
  <c r="Y491" i="2"/>
  <c r="X491" i="2"/>
  <c r="W491" i="2"/>
  <c r="V491" i="2"/>
  <c r="U491" i="2"/>
  <c r="AF491" i="2" s="1"/>
  <c r="T491" i="2"/>
  <c r="AE1626" i="2"/>
  <c r="AD1626" i="2"/>
  <c r="AC1626" i="2"/>
  <c r="AB1626" i="2"/>
  <c r="AA1626" i="2"/>
  <c r="Z1626" i="2"/>
  <c r="Y1626" i="2"/>
  <c r="X1626" i="2"/>
  <c r="W1626" i="2"/>
  <c r="V1626" i="2"/>
  <c r="U1626" i="2"/>
  <c r="T1626" i="2"/>
  <c r="AE1603" i="2"/>
  <c r="AD1603" i="2"/>
  <c r="AC1603" i="2"/>
  <c r="AB1603" i="2"/>
  <c r="AA1603" i="2"/>
  <c r="Z1603" i="2"/>
  <c r="Y1603" i="2"/>
  <c r="X1603" i="2"/>
  <c r="W1603" i="2"/>
  <c r="V1603" i="2"/>
  <c r="U1603" i="2"/>
  <c r="T1603" i="2"/>
  <c r="AE1590" i="2"/>
  <c r="AD1590" i="2"/>
  <c r="AC1590" i="2"/>
  <c r="AB1590" i="2"/>
  <c r="AA1590" i="2"/>
  <c r="Z1590" i="2"/>
  <c r="Y1590" i="2"/>
  <c r="X1590" i="2"/>
  <c r="W1590" i="2"/>
  <c r="V1590" i="2"/>
  <c r="U1590" i="2"/>
  <c r="T1590" i="2"/>
  <c r="AE1580" i="2"/>
  <c r="AD1580" i="2"/>
  <c r="AC1580" i="2"/>
  <c r="AB1580" i="2"/>
  <c r="AA1580" i="2"/>
  <c r="Z1580" i="2"/>
  <c r="Y1580" i="2"/>
  <c r="X1580" i="2"/>
  <c r="W1580" i="2"/>
  <c r="V1580" i="2"/>
  <c r="U1580" i="2"/>
  <c r="T1580" i="2"/>
  <c r="AE1430" i="2"/>
  <c r="AD1430" i="2"/>
  <c r="AC1430" i="2"/>
  <c r="AB1430" i="2"/>
  <c r="AA1430" i="2"/>
  <c r="Z1430" i="2"/>
  <c r="Y1430" i="2"/>
  <c r="X1430" i="2"/>
  <c r="W1430" i="2"/>
  <c r="V1430" i="2"/>
  <c r="U1430" i="2"/>
  <c r="T1430" i="2"/>
  <c r="AE1427" i="2"/>
  <c r="AD1427" i="2"/>
  <c r="AC1427" i="2"/>
  <c r="AB1427" i="2"/>
  <c r="AA1427" i="2"/>
  <c r="Z1427" i="2"/>
  <c r="Y1427" i="2"/>
  <c r="X1427" i="2"/>
  <c r="W1427" i="2"/>
  <c r="V1427" i="2"/>
  <c r="U1427" i="2"/>
  <c r="T1427" i="2"/>
  <c r="AE1329" i="2"/>
  <c r="AD1329" i="2"/>
  <c r="AC1329" i="2"/>
  <c r="AB1329" i="2"/>
  <c r="AA1329" i="2"/>
  <c r="Z1329" i="2"/>
  <c r="Y1329" i="2"/>
  <c r="X1329" i="2"/>
  <c r="W1329" i="2"/>
  <c r="V1329" i="2"/>
  <c r="U1329" i="2"/>
  <c r="T1329" i="2"/>
  <c r="AE1294" i="2"/>
  <c r="AD1294" i="2"/>
  <c r="AC1294" i="2"/>
  <c r="AB1294" i="2"/>
  <c r="AA1294" i="2"/>
  <c r="Z1294" i="2"/>
  <c r="Y1294" i="2"/>
  <c r="X1294" i="2"/>
  <c r="W1294" i="2"/>
  <c r="V1294" i="2"/>
  <c r="U1294" i="2"/>
  <c r="T1294" i="2"/>
  <c r="AE1285" i="2"/>
  <c r="AD1285" i="2"/>
  <c r="AC1285" i="2"/>
  <c r="AB1285" i="2"/>
  <c r="AA1285" i="2"/>
  <c r="Z1285" i="2"/>
  <c r="Y1285" i="2"/>
  <c r="X1285" i="2"/>
  <c r="W1285" i="2"/>
  <c r="V1285" i="2"/>
  <c r="U1285" i="2"/>
  <c r="T1285" i="2"/>
  <c r="AE1272" i="2"/>
  <c r="AD1272" i="2"/>
  <c r="AC1272" i="2"/>
  <c r="AB1272" i="2"/>
  <c r="AA1272" i="2"/>
  <c r="Z1272" i="2"/>
  <c r="Y1272" i="2"/>
  <c r="X1272" i="2"/>
  <c r="W1272" i="2"/>
  <c r="V1272" i="2"/>
  <c r="U1272" i="2"/>
  <c r="T1272" i="2"/>
  <c r="AE1247" i="2"/>
  <c r="AD1247" i="2"/>
  <c r="AC1247" i="2"/>
  <c r="AB1247" i="2"/>
  <c r="AA1247" i="2"/>
  <c r="Z1247" i="2"/>
  <c r="Y1247" i="2"/>
  <c r="X1247" i="2"/>
  <c r="W1247" i="2"/>
  <c r="V1247" i="2"/>
  <c r="U1247" i="2"/>
  <c r="T1247" i="2"/>
  <c r="AE1055" i="2"/>
  <c r="AD1055" i="2"/>
  <c r="AC1055" i="2"/>
  <c r="AB1055" i="2"/>
  <c r="AA1055" i="2"/>
  <c r="Z1055" i="2"/>
  <c r="Y1055" i="2"/>
  <c r="X1055" i="2"/>
  <c r="W1055" i="2"/>
  <c r="V1055" i="2"/>
  <c r="U1055" i="2"/>
  <c r="T1055" i="2"/>
  <c r="AE960" i="2"/>
  <c r="AD960" i="2"/>
  <c r="AC960" i="2"/>
  <c r="AB960" i="2"/>
  <c r="AA960" i="2"/>
  <c r="Z960" i="2"/>
  <c r="Y960" i="2"/>
  <c r="X960" i="2"/>
  <c r="W960" i="2"/>
  <c r="V960" i="2"/>
  <c r="U960" i="2"/>
  <c r="T960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AE896" i="2"/>
  <c r="AD896" i="2"/>
  <c r="AC896" i="2"/>
  <c r="AB896" i="2"/>
  <c r="AA896" i="2"/>
  <c r="Z896" i="2"/>
  <c r="Y896" i="2"/>
  <c r="X896" i="2"/>
  <c r="W896" i="2"/>
  <c r="V896" i="2"/>
  <c r="U896" i="2"/>
  <c r="T896" i="2"/>
  <c r="AE727" i="2"/>
  <c r="AD727" i="2"/>
  <c r="AC727" i="2"/>
  <c r="AB727" i="2"/>
  <c r="AA727" i="2"/>
  <c r="Z727" i="2"/>
  <c r="Y727" i="2"/>
  <c r="X727" i="2"/>
  <c r="W727" i="2"/>
  <c r="V727" i="2"/>
  <c r="U727" i="2"/>
  <c r="T727" i="2"/>
  <c r="AE693" i="2"/>
  <c r="AD693" i="2"/>
  <c r="AC693" i="2"/>
  <c r="AB693" i="2"/>
  <c r="AA693" i="2"/>
  <c r="Z693" i="2"/>
  <c r="Y693" i="2"/>
  <c r="X693" i="2"/>
  <c r="W693" i="2"/>
  <c r="V693" i="2"/>
  <c r="U693" i="2"/>
  <c r="T693" i="2"/>
  <c r="AE661" i="2"/>
  <c r="AD661" i="2"/>
  <c r="AC661" i="2"/>
  <c r="AB661" i="2"/>
  <c r="AA661" i="2"/>
  <c r="Z661" i="2"/>
  <c r="Y661" i="2"/>
  <c r="X661" i="2"/>
  <c r="W661" i="2"/>
  <c r="V661" i="2"/>
  <c r="U661" i="2"/>
  <c r="T661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AE1586" i="2"/>
  <c r="AD1586" i="2"/>
  <c r="AC1586" i="2"/>
  <c r="AB1586" i="2"/>
  <c r="AA1586" i="2"/>
  <c r="Z1586" i="2"/>
  <c r="Y1586" i="2"/>
  <c r="X1586" i="2"/>
  <c r="W1586" i="2"/>
  <c r="V1586" i="2"/>
  <c r="U1586" i="2"/>
  <c r="T1586" i="2"/>
  <c r="AE1551" i="2"/>
  <c r="AD1551" i="2"/>
  <c r="AC1551" i="2"/>
  <c r="AB1551" i="2"/>
  <c r="AA1551" i="2"/>
  <c r="Z1551" i="2"/>
  <c r="Y1551" i="2"/>
  <c r="X1551" i="2"/>
  <c r="W1551" i="2"/>
  <c r="V1551" i="2"/>
  <c r="U1551" i="2"/>
  <c r="T1551" i="2"/>
  <c r="AE1507" i="2"/>
  <c r="AD1507" i="2"/>
  <c r="AC1507" i="2"/>
  <c r="AB1507" i="2"/>
  <c r="AA1507" i="2"/>
  <c r="Z1507" i="2"/>
  <c r="Y1507" i="2"/>
  <c r="X1507" i="2"/>
  <c r="W1507" i="2"/>
  <c r="V1507" i="2"/>
  <c r="U1507" i="2"/>
  <c r="T1507" i="2"/>
  <c r="AE1493" i="2"/>
  <c r="AD1493" i="2"/>
  <c r="AC1493" i="2"/>
  <c r="AB1493" i="2"/>
  <c r="AA1493" i="2"/>
  <c r="Z1493" i="2"/>
  <c r="Y1493" i="2"/>
  <c r="X1493" i="2"/>
  <c r="W1493" i="2"/>
  <c r="V1493" i="2"/>
  <c r="U1493" i="2"/>
  <c r="T1493" i="2"/>
  <c r="AE1492" i="2"/>
  <c r="AD1492" i="2"/>
  <c r="AC1492" i="2"/>
  <c r="AB1492" i="2"/>
  <c r="AA1492" i="2"/>
  <c r="Z1492" i="2"/>
  <c r="Y1492" i="2"/>
  <c r="X1492" i="2"/>
  <c r="AF1492" i="2" s="1"/>
  <c r="W1492" i="2"/>
  <c r="V1492" i="2"/>
  <c r="U1492" i="2"/>
  <c r="T1492" i="2"/>
  <c r="AE1370" i="2"/>
  <c r="AD1370" i="2"/>
  <c r="AC1370" i="2"/>
  <c r="AB1370" i="2"/>
  <c r="AA1370" i="2"/>
  <c r="Z1370" i="2"/>
  <c r="Y1370" i="2"/>
  <c r="X1370" i="2"/>
  <c r="W1370" i="2"/>
  <c r="V1370" i="2"/>
  <c r="U1370" i="2"/>
  <c r="T1370" i="2"/>
  <c r="AE1210" i="2"/>
  <c r="AD1210" i="2"/>
  <c r="AC1210" i="2"/>
  <c r="AB1210" i="2"/>
  <c r="AA1210" i="2"/>
  <c r="Z1210" i="2"/>
  <c r="Y1210" i="2"/>
  <c r="X1210" i="2"/>
  <c r="W1210" i="2"/>
  <c r="V1210" i="2"/>
  <c r="U1210" i="2"/>
  <c r="T1210" i="2"/>
  <c r="AE1204" i="2"/>
  <c r="AD1204" i="2"/>
  <c r="AC1204" i="2"/>
  <c r="AB1204" i="2"/>
  <c r="AA1204" i="2"/>
  <c r="Z1204" i="2"/>
  <c r="Y1204" i="2"/>
  <c r="X1204" i="2"/>
  <c r="W1204" i="2"/>
  <c r="V1204" i="2"/>
  <c r="U1204" i="2"/>
  <c r="T1204" i="2"/>
  <c r="AE1165" i="2"/>
  <c r="AD1165" i="2"/>
  <c r="AC1165" i="2"/>
  <c r="AB1165" i="2"/>
  <c r="AA1165" i="2"/>
  <c r="Z1165" i="2"/>
  <c r="Y1165" i="2"/>
  <c r="X1165" i="2"/>
  <c r="W1165" i="2"/>
  <c r="V1165" i="2"/>
  <c r="U1165" i="2"/>
  <c r="T1165" i="2"/>
  <c r="AE973" i="2"/>
  <c r="AD973" i="2"/>
  <c r="AC973" i="2"/>
  <c r="AB973" i="2"/>
  <c r="AA973" i="2"/>
  <c r="Z973" i="2"/>
  <c r="Y973" i="2"/>
  <c r="X973" i="2"/>
  <c r="W973" i="2"/>
  <c r="V973" i="2"/>
  <c r="U973" i="2"/>
  <c r="T973" i="2"/>
  <c r="AE892" i="2"/>
  <c r="AD892" i="2"/>
  <c r="AC892" i="2"/>
  <c r="AB892" i="2"/>
  <c r="AA892" i="2"/>
  <c r="Z892" i="2"/>
  <c r="Y892" i="2"/>
  <c r="X892" i="2"/>
  <c r="W892" i="2"/>
  <c r="V892" i="2"/>
  <c r="U892" i="2"/>
  <c r="T89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AE779" i="2"/>
  <c r="AD779" i="2"/>
  <c r="AC779" i="2"/>
  <c r="AB779" i="2"/>
  <c r="AA779" i="2"/>
  <c r="Z779" i="2"/>
  <c r="Y779" i="2"/>
  <c r="X779" i="2"/>
  <c r="W779" i="2"/>
  <c r="V779" i="2"/>
  <c r="U779" i="2"/>
  <c r="T77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AE93" i="2"/>
  <c r="AD93" i="2"/>
  <c r="AC93" i="2"/>
  <c r="AB93" i="2"/>
  <c r="AA93" i="2"/>
  <c r="Z93" i="2"/>
  <c r="Y93" i="2"/>
  <c r="X93" i="2"/>
  <c r="W93" i="2"/>
  <c r="V93" i="2"/>
  <c r="U93" i="2"/>
  <c r="T93" i="2"/>
  <c r="AE88" i="2"/>
  <c r="AD88" i="2"/>
  <c r="AC88" i="2"/>
  <c r="AB88" i="2"/>
  <c r="AA88" i="2"/>
  <c r="Z88" i="2"/>
  <c r="Y88" i="2"/>
  <c r="X88" i="2"/>
  <c r="AF88" i="2" s="1"/>
  <c r="W88" i="2"/>
  <c r="V88" i="2"/>
  <c r="U88" i="2"/>
  <c r="T88" i="2"/>
  <c r="AE74" i="2"/>
  <c r="AD74" i="2"/>
  <c r="AC74" i="2"/>
  <c r="AB74" i="2"/>
  <c r="AA74" i="2"/>
  <c r="Z74" i="2"/>
  <c r="Y74" i="2"/>
  <c r="X74" i="2"/>
  <c r="W74" i="2"/>
  <c r="V74" i="2"/>
  <c r="U74" i="2"/>
  <c r="T74" i="2"/>
  <c r="AE1572" i="2"/>
  <c r="AD1572" i="2"/>
  <c r="AC1572" i="2"/>
  <c r="AB1572" i="2"/>
  <c r="AA1572" i="2"/>
  <c r="Z1572" i="2"/>
  <c r="Y1572" i="2"/>
  <c r="X1572" i="2"/>
  <c r="W1572" i="2"/>
  <c r="V1572" i="2"/>
  <c r="U1572" i="2"/>
  <c r="T1572" i="2"/>
  <c r="AE1447" i="2"/>
  <c r="AD1447" i="2"/>
  <c r="AC1447" i="2"/>
  <c r="AB1447" i="2"/>
  <c r="AA1447" i="2"/>
  <c r="Z1447" i="2"/>
  <c r="Y1447" i="2"/>
  <c r="X1447" i="2"/>
  <c r="W1447" i="2"/>
  <c r="V1447" i="2"/>
  <c r="U1447" i="2"/>
  <c r="T1447" i="2"/>
  <c r="AE1377" i="2"/>
  <c r="AD1377" i="2"/>
  <c r="AC1377" i="2"/>
  <c r="AB1377" i="2"/>
  <c r="AA1377" i="2"/>
  <c r="Z1377" i="2"/>
  <c r="Y1377" i="2"/>
  <c r="X1377" i="2"/>
  <c r="W1377" i="2"/>
  <c r="V1377" i="2"/>
  <c r="U1377" i="2"/>
  <c r="T1377" i="2"/>
  <c r="AE1348" i="2"/>
  <c r="AD1348" i="2"/>
  <c r="AC1348" i="2"/>
  <c r="AB1348" i="2"/>
  <c r="AA1348" i="2"/>
  <c r="Z1348" i="2"/>
  <c r="Y1348" i="2"/>
  <c r="X1348" i="2"/>
  <c r="W1348" i="2"/>
  <c r="V1348" i="2"/>
  <c r="U1348" i="2"/>
  <c r="T1348" i="2"/>
  <c r="AE1321" i="2"/>
  <c r="AD1321" i="2"/>
  <c r="AC1321" i="2"/>
  <c r="AB1321" i="2"/>
  <c r="AA1321" i="2"/>
  <c r="Z1321" i="2"/>
  <c r="Y1321" i="2"/>
  <c r="X1321" i="2"/>
  <c r="W1321" i="2"/>
  <c r="V1321" i="2"/>
  <c r="U1321" i="2"/>
  <c r="T1321" i="2"/>
  <c r="AE1289" i="2"/>
  <c r="AD1289" i="2"/>
  <c r="AC1289" i="2"/>
  <c r="AB1289" i="2"/>
  <c r="AA1289" i="2"/>
  <c r="Z1289" i="2"/>
  <c r="Y1289" i="2"/>
  <c r="X1289" i="2"/>
  <c r="W1289" i="2"/>
  <c r="V1289" i="2"/>
  <c r="U1289" i="2"/>
  <c r="T1289" i="2"/>
  <c r="AE1254" i="2"/>
  <c r="AD1254" i="2"/>
  <c r="AC1254" i="2"/>
  <c r="AB1254" i="2"/>
  <c r="AA1254" i="2"/>
  <c r="Z1254" i="2"/>
  <c r="Y1254" i="2"/>
  <c r="X1254" i="2"/>
  <c r="W1254" i="2"/>
  <c r="V1254" i="2"/>
  <c r="U1254" i="2"/>
  <c r="T1254" i="2"/>
  <c r="AE1238" i="2"/>
  <c r="AD1238" i="2"/>
  <c r="AC1238" i="2"/>
  <c r="AB1238" i="2"/>
  <c r="AA1238" i="2"/>
  <c r="Z1238" i="2"/>
  <c r="Y1238" i="2"/>
  <c r="X1238" i="2"/>
  <c r="W1238" i="2"/>
  <c r="V1238" i="2"/>
  <c r="U1238" i="2"/>
  <c r="T1238" i="2"/>
  <c r="AE1127" i="2"/>
  <c r="AD1127" i="2"/>
  <c r="AC1127" i="2"/>
  <c r="AB1127" i="2"/>
  <c r="AA1127" i="2"/>
  <c r="Z1127" i="2"/>
  <c r="Y1127" i="2"/>
  <c r="X1127" i="2"/>
  <c r="W1127" i="2"/>
  <c r="V1127" i="2"/>
  <c r="U1127" i="2"/>
  <c r="T1127" i="2"/>
  <c r="AE953" i="2"/>
  <c r="AD953" i="2"/>
  <c r="AC953" i="2"/>
  <c r="AB953" i="2"/>
  <c r="AA953" i="2"/>
  <c r="Z953" i="2"/>
  <c r="Y953" i="2"/>
  <c r="X953" i="2"/>
  <c r="W953" i="2"/>
  <c r="V953" i="2"/>
  <c r="U953" i="2"/>
  <c r="T953" i="2"/>
  <c r="AE855" i="2"/>
  <c r="AD855" i="2"/>
  <c r="AC855" i="2"/>
  <c r="AB855" i="2"/>
  <c r="AA855" i="2"/>
  <c r="Z855" i="2"/>
  <c r="Y855" i="2"/>
  <c r="X855" i="2"/>
  <c r="W855" i="2"/>
  <c r="V855" i="2"/>
  <c r="U855" i="2"/>
  <c r="T855" i="2"/>
  <c r="AE851" i="2"/>
  <c r="AD851" i="2"/>
  <c r="AC851" i="2"/>
  <c r="AB851" i="2"/>
  <c r="AA851" i="2"/>
  <c r="Z851" i="2"/>
  <c r="Y851" i="2"/>
  <c r="X851" i="2"/>
  <c r="W851" i="2"/>
  <c r="V851" i="2"/>
  <c r="U851" i="2"/>
  <c r="T851" i="2"/>
  <c r="AE835" i="2"/>
  <c r="AD835" i="2"/>
  <c r="AC835" i="2"/>
  <c r="AB835" i="2"/>
  <c r="AA835" i="2"/>
  <c r="Z835" i="2"/>
  <c r="Y835" i="2"/>
  <c r="X835" i="2"/>
  <c r="W835" i="2"/>
  <c r="V835" i="2"/>
  <c r="U835" i="2"/>
  <c r="T835" i="2"/>
  <c r="AE806" i="2"/>
  <c r="AD806" i="2"/>
  <c r="AC806" i="2"/>
  <c r="AB806" i="2"/>
  <c r="AA806" i="2"/>
  <c r="Z806" i="2"/>
  <c r="Y806" i="2"/>
  <c r="X806" i="2"/>
  <c r="W806" i="2"/>
  <c r="V806" i="2"/>
  <c r="U806" i="2"/>
  <c r="T806" i="2"/>
  <c r="AE795" i="2"/>
  <c r="AD795" i="2"/>
  <c r="AC795" i="2"/>
  <c r="AB795" i="2"/>
  <c r="AA795" i="2"/>
  <c r="Z795" i="2"/>
  <c r="Y795" i="2"/>
  <c r="X795" i="2"/>
  <c r="W795" i="2"/>
  <c r="V795" i="2"/>
  <c r="U795" i="2"/>
  <c r="T795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AE387" i="2"/>
  <c r="AD387" i="2"/>
  <c r="AC387" i="2"/>
  <c r="AB387" i="2"/>
  <c r="AA387" i="2"/>
  <c r="Z387" i="2"/>
  <c r="Y387" i="2"/>
  <c r="X387" i="2"/>
  <c r="W387" i="2"/>
  <c r="V387" i="2"/>
  <c r="AF387" i="2" s="1"/>
  <c r="U387" i="2"/>
  <c r="T387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AE1618" i="2"/>
  <c r="AD1618" i="2"/>
  <c r="AC1618" i="2"/>
  <c r="AB1618" i="2"/>
  <c r="AA1618" i="2"/>
  <c r="Z1618" i="2"/>
  <c r="Y1618" i="2"/>
  <c r="X1618" i="2"/>
  <c r="W1618" i="2"/>
  <c r="V1618" i="2"/>
  <c r="U1618" i="2"/>
  <c r="T1618" i="2"/>
  <c r="AE1609" i="2"/>
  <c r="AD1609" i="2"/>
  <c r="AC1609" i="2"/>
  <c r="AB1609" i="2"/>
  <c r="AA1609" i="2"/>
  <c r="Z1609" i="2"/>
  <c r="Y1609" i="2"/>
  <c r="X1609" i="2"/>
  <c r="W1609" i="2"/>
  <c r="V1609" i="2"/>
  <c r="U1609" i="2"/>
  <c r="T1609" i="2"/>
  <c r="AE1567" i="2"/>
  <c r="AD1567" i="2"/>
  <c r="AC1567" i="2"/>
  <c r="AB1567" i="2"/>
  <c r="AA1567" i="2"/>
  <c r="Z1567" i="2"/>
  <c r="Y1567" i="2"/>
  <c r="X1567" i="2"/>
  <c r="W1567" i="2"/>
  <c r="V1567" i="2"/>
  <c r="U1567" i="2"/>
  <c r="T1567" i="2"/>
  <c r="AE1553" i="2"/>
  <c r="AD1553" i="2"/>
  <c r="AC1553" i="2"/>
  <c r="AB1553" i="2"/>
  <c r="AA1553" i="2"/>
  <c r="Z1553" i="2"/>
  <c r="Y1553" i="2"/>
  <c r="X1553" i="2"/>
  <c r="W1553" i="2"/>
  <c r="V1553" i="2"/>
  <c r="U1553" i="2"/>
  <c r="T1553" i="2"/>
  <c r="AE1527" i="2"/>
  <c r="AD1527" i="2"/>
  <c r="AC1527" i="2"/>
  <c r="AB1527" i="2"/>
  <c r="AA1527" i="2"/>
  <c r="Z1527" i="2"/>
  <c r="Y1527" i="2"/>
  <c r="X1527" i="2"/>
  <c r="W1527" i="2"/>
  <c r="V1527" i="2"/>
  <c r="U1527" i="2"/>
  <c r="T1527" i="2"/>
  <c r="AE1462" i="2"/>
  <c r="AD1462" i="2"/>
  <c r="AC1462" i="2"/>
  <c r="AB1462" i="2"/>
  <c r="AA1462" i="2"/>
  <c r="Z1462" i="2"/>
  <c r="Y1462" i="2"/>
  <c r="X1462" i="2"/>
  <c r="W1462" i="2"/>
  <c r="V1462" i="2"/>
  <c r="U1462" i="2"/>
  <c r="T1462" i="2"/>
  <c r="AE1246" i="2"/>
  <c r="AD1246" i="2"/>
  <c r="AC1246" i="2"/>
  <c r="AB1246" i="2"/>
  <c r="AA1246" i="2"/>
  <c r="Z1246" i="2"/>
  <c r="Y1246" i="2"/>
  <c r="X1246" i="2"/>
  <c r="W1246" i="2"/>
  <c r="V1246" i="2"/>
  <c r="U1246" i="2"/>
  <c r="T1246" i="2"/>
  <c r="AE1207" i="2"/>
  <c r="AD1207" i="2"/>
  <c r="AC1207" i="2"/>
  <c r="AB1207" i="2"/>
  <c r="AA1207" i="2"/>
  <c r="Z1207" i="2"/>
  <c r="Y1207" i="2"/>
  <c r="X1207" i="2"/>
  <c r="W1207" i="2"/>
  <c r="V1207" i="2"/>
  <c r="U1207" i="2"/>
  <c r="T1207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AE1140" i="2"/>
  <c r="AD1140" i="2"/>
  <c r="AC1140" i="2"/>
  <c r="AB1140" i="2"/>
  <c r="AA1140" i="2"/>
  <c r="Z1140" i="2"/>
  <c r="Y1140" i="2"/>
  <c r="X1140" i="2"/>
  <c r="W1140" i="2"/>
  <c r="V1140" i="2"/>
  <c r="U1140" i="2"/>
  <c r="T1140" i="2"/>
  <c r="AE1114" i="2"/>
  <c r="AD1114" i="2"/>
  <c r="AC1114" i="2"/>
  <c r="AB1114" i="2"/>
  <c r="AA1114" i="2"/>
  <c r="Z1114" i="2"/>
  <c r="Y1114" i="2"/>
  <c r="X1114" i="2"/>
  <c r="W1114" i="2"/>
  <c r="V1114" i="2"/>
  <c r="U1114" i="2"/>
  <c r="T1114" i="2"/>
  <c r="AE1103" i="2"/>
  <c r="AD1103" i="2"/>
  <c r="AC1103" i="2"/>
  <c r="AB1103" i="2"/>
  <c r="AA1103" i="2"/>
  <c r="Z1103" i="2"/>
  <c r="Y1103" i="2"/>
  <c r="X1103" i="2"/>
  <c r="AF1103" i="2" s="1"/>
  <c r="W1103" i="2"/>
  <c r="V1103" i="2"/>
  <c r="U1103" i="2"/>
  <c r="T1103" i="2"/>
  <c r="AE1070" i="2"/>
  <c r="AD1070" i="2"/>
  <c r="AC1070" i="2"/>
  <c r="AB1070" i="2"/>
  <c r="AA1070" i="2"/>
  <c r="Z1070" i="2"/>
  <c r="Y1070" i="2"/>
  <c r="X1070" i="2"/>
  <c r="W1070" i="2"/>
  <c r="V1070" i="2"/>
  <c r="U1070" i="2"/>
  <c r="T1070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AE979" i="2"/>
  <c r="AD979" i="2"/>
  <c r="AC979" i="2"/>
  <c r="AB979" i="2"/>
  <c r="AA979" i="2"/>
  <c r="Z979" i="2"/>
  <c r="Y979" i="2"/>
  <c r="X979" i="2"/>
  <c r="W979" i="2"/>
  <c r="V979" i="2"/>
  <c r="U979" i="2"/>
  <c r="T979" i="2"/>
  <c r="AE930" i="2"/>
  <c r="AD930" i="2"/>
  <c r="AC930" i="2"/>
  <c r="AB930" i="2"/>
  <c r="AA930" i="2"/>
  <c r="Z930" i="2"/>
  <c r="Y930" i="2"/>
  <c r="X930" i="2"/>
  <c r="W930" i="2"/>
  <c r="V930" i="2"/>
  <c r="U930" i="2"/>
  <c r="T930" i="2"/>
  <c r="AF930" i="2" s="1"/>
  <c r="AE889" i="2"/>
  <c r="AD889" i="2"/>
  <c r="AC889" i="2"/>
  <c r="AB889" i="2"/>
  <c r="AA889" i="2"/>
  <c r="Z889" i="2"/>
  <c r="Y889" i="2"/>
  <c r="X889" i="2"/>
  <c r="W889" i="2"/>
  <c r="V889" i="2"/>
  <c r="U889" i="2"/>
  <c r="T889" i="2"/>
  <c r="AE862" i="2"/>
  <c r="AD862" i="2"/>
  <c r="AC862" i="2"/>
  <c r="AB862" i="2"/>
  <c r="AA862" i="2"/>
  <c r="Z862" i="2"/>
  <c r="Y862" i="2"/>
  <c r="X862" i="2"/>
  <c r="W862" i="2"/>
  <c r="V862" i="2"/>
  <c r="U862" i="2"/>
  <c r="T862" i="2"/>
  <c r="AE796" i="2"/>
  <c r="AD796" i="2"/>
  <c r="AC796" i="2"/>
  <c r="AB796" i="2"/>
  <c r="AA796" i="2"/>
  <c r="Z796" i="2"/>
  <c r="Y796" i="2"/>
  <c r="X796" i="2"/>
  <c r="W796" i="2"/>
  <c r="V796" i="2"/>
  <c r="U796" i="2"/>
  <c r="T796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AE95" i="2"/>
  <c r="AD95" i="2"/>
  <c r="AC95" i="2"/>
  <c r="AB95" i="2"/>
  <c r="AA95" i="2"/>
  <c r="Z95" i="2"/>
  <c r="Y95" i="2"/>
  <c r="X95" i="2"/>
  <c r="W95" i="2"/>
  <c r="V95" i="2"/>
  <c r="U95" i="2"/>
  <c r="T95" i="2"/>
  <c r="AE1601" i="2"/>
  <c r="AD1601" i="2"/>
  <c r="AC1601" i="2"/>
  <c r="AB1601" i="2"/>
  <c r="AA1601" i="2"/>
  <c r="Z1601" i="2"/>
  <c r="Y1601" i="2"/>
  <c r="X1601" i="2"/>
  <c r="W1601" i="2"/>
  <c r="V1601" i="2"/>
  <c r="U1601" i="2"/>
  <c r="T1601" i="2"/>
  <c r="AE1466" i="2"/>
  <c r="AD1466" i="2"/>
  <c r="AC1466" i="2"/>
  <c r="AB1466" i="2"/>
  <c r="AA1466" i="2"/>
  <c r="Z1466" i="2"/>
  <c r="Y1466" i="2"/>
  <c r="X1466" i="2"/>
  <c r="W1466" i="2"/>
  <c r="V1466" i="2"/>
  <c r="AF1466" i="2" s="1"/>
  <c r="U1466" i="2"/>
  <c r="T1466" i="2"/>
  <c r="AE1221" i="2"/>
  <c r="AD1221" i="2"/>
  <c r="AC1221" i="2"/>
  <c r="AB1221" i="2"/>
  <c r="AA1221" i="2"/>
  <c r="Z1221" i="2"/>
  <c r="Y1221" i="2"/>
  <c r="X1221" i="2"/>
  <c r="W1221" i="2"/>
  <c r="V1221" i="2"/>
  <c r="U1221" i="2"/>
  <c r="T1221" i="2"/>
  <c r="AE1214" i="2"/>
  <c r="AD1214" i="2"/>
  <c r="AC1214" i="2"/>
  <c r="AB1214" i="2"/>
  <c r="AA1214" i="2"/>
  <c r="Z1214" i="2"/>
  <c r="Y1214" i="2"/>
  <c r="X1214" i="2"/>
  <c r="W1214" i="2"/>
  <c r="V1214" i="2"/>
  <c r="U1214" i="2"/>
  <c r="T1214" i="2"/>
  <c r="AE1124" i="2"/>
  <c r="AD1124" i="2"/>
  <c r="AC1124" i="2"/>
  <c r="AB1124" i="2"/>
  <c r="AA1124" i="2"/>
  <c r="Z1124" i="2"/>
  <c r="Y1124" i="2"/>
  <c r="X1124" i="2"/>
  <c r="W1124" i="2"/>
  <c r="V1124" i="2"/>
  <c r="U1124" i="2"/>
  <c r="T1124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AE731" i="2"/>
  <c r="AD731" i="2"/>
  <c r="AC731" i="2"/>
  <c r="AB731" i="2"/>
  <c r="AA731" i="2"/>
  <c r="Z731" i="2"/>
  <c r="Y731" i="2"/>
  <c r="X731" i="2"/>
  <c r="W731" i="2"/>
  <c r="V731" i="2"/>
  <c r="U731" i="2"/>
  <c r="T731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AE82" i="2"/>
  <c r="AD82" i="2"/>
  <c r="AC82" i="2"/>
  <c r="AB82" i="2"/>
  <c r="AA82" i="2"/>
  <c r="Z82" i="2"/>
  <c r="Y82" i="2"/>
  <c r="X82" i="2"/>
  <c r="W82" i="2"/>
  <c r="V82" i="2"/>
  <c r="U82" i="2"/>
  <c r="T82" i="2"/>
  <c r="AE19" i="2"/>
  <c r="AD19" i="2"/>
  <c r="AC19" i="2"/>
  <c r="AB19" i="2"/>
  <c r="AA19" i="2"/>
  <c r="Z19" i="2"/>
  <c r="Y19" i="2"/>
  <c r="X19" i="2"/>
  <c r="W19" i="2"/>
  <c r="V19" i="2"/>
  <c r="U19" i="2"/>
  <c r="T19" i="2"/>
  <c r="AE1594" i="2"/>
  <c r="AD1594" i="2"/>
  <c r="AC1594" i="2"/>
  <c r="AB1594" i="2"/>
  <c r="AA1594" i="2"/>
  <c r="Z1594" i="2"/>
  <c r="Y1594" i="2"/>
  <c r="X1594" i="2"/>
  <c r="W1594" i="2"/>
  <c r="V1594" i="2"/>
  <c r="U1594" i="2"/>
  <c r="T1594" i="2"/>
  <c r="AE1479" i="2"/>
  <c r="AD1479" i="2"/>
  <c r="AC1479" i="2"/>
  <c r="AB1479" i="2"/>
  <c r="AA1479" i="2"/>
  <c r="Z1479" i="2"/>
  <c r="Y1479" i="2"/>
  <c r="X1479" i="2"/>
  <c r="W1479" i="2"/>
  <c r="V1479" i="2"/>
  <c r="U1479" i="2"/>
  <c r="T1479" i="2"/>
  <c r="AE1383" i="2"/>
  <c r="AD1383" i="2"/>
  <c r="AC1383" i="2"/>
  <c r="AB1383" i="2"/>
  <c r="AA1383" i="2"/>
  <c r="Z1383" i="2"/>
  <c r="Y1383" i="2"/>
  <c r="X1383" i="2"/>
  <c r="W1383" i="2"/>
  <c r="V1383" i="2"/>
  <c r="U1383" i="2"/>
  <c r="T1383" i="2"/>
  <c r="AE1286" i="2"/>
  <c r="AD1286" i="2"/>
  <c r="AC1286" i="2"/>
  <c r="AB1286" i="2"/>
  <c r="AA1286" i="2"/>
  <c r="Z1286" i="2"/>
  <c r="Y1286" i="2"/>
  <c r="X1286" i="2"/>
  <c r="W1286" i="2"/>
  <c r="V1286" i="2"/>
  <c r="U1286" i="2"/>
  <c r="T1286" i="2"/>
  <c r="AE1223" i="2"/>
  <c r="AD1223" i="2"/>
  <c r="AC1223" i="2"/>
  <c r="AB1223" i="2"/>
  <c r="AA1223" i="2"/>
  <c r="Z1223" i="2"/>
  <c r="Y1223" i="2"/>
  <c r="X1223" i="2"/>
  <c r="W1223" i="2"/>
  <c r="V1223" i="2"/>
  <c r="U1223" i="2"/>
  <c r="T1223" i="2"/>
  <c r="AE1105" i="2"/>
  <c r="AD1105" i="2"/>
  <c r="AC1105" i="2"/>
  <c r="AB1105" i="2"/>
  <c r="AA1105" i="2"/>
  <c r="Z1105" i="2"/>
  <c r="Y1105" i="2"/>
  <c r="X1105" i="2"/>
  <c r="W1105" i="2"/>
  <c r="V1105" i="2"/>
  <c r="U1105" i="2"/>
  <c r="T1105" i="2"/>
  <c r="AE1078" i="2"/>
  <c r="AD1078" i="2"/>
  <c r="AC1078" i="2"/>
  <c r="AB1078" i="2"/>
  <c r="AA1078" i="2"/>
  <c r="Z1078" i="2"/>
  <c r="Y1078" i="2"/>
  <c r="X1078" i="2"/>
  <c r="W1078" i="2"/>
  <c r="V1078" i="2"/>
  <c r="U1078" i="2"/>
  <c r="AF1078" i="2" s="1"/>
  <c r="T1078" i="2"/>
  <c r="AE1065" i="2"/>
  <c r="AD1065" i="2"/>
  <c r="AC1065" i="2"/>
  <c r="AB1065" i="2"/>
  <c r="AA1065" i="2"/>
  <c r="Z1065" i="2"/>
  <c r="Y1065" i="2"/>
  <c r="X1065" i="2"/>
  <c r="W1065" i="2"/>
  <c r="V1065" i="2"/>
  <c r="U1065" i="2"/>
  <c r="T106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AE900" i="2"/>
  <c r="AD900" i="2"/>
  <c r="AC900" i="2"/>
  <c r="AB900" i="2"/>
  <c r="AA900" i="2"/>
  <c r="Z900" i="2"/>
  <c r="Y900" i="2"/>
  <c r="X900" i="2"/>
  <c r="W900" i="2"/>
  <c r="V900" i="2"/>
  <c r="U900" i="2"/>
  <c r="T900" i="2"/>
  <c r="AE878" i="2"/>
  <c r="AD878" i="2"/>
  <c r="AC878" i="2"/>
  <c r="AB878" i="2"/>
  <c r="AA878" i="2"/>
  <c r="Z878" i="2"/>
  <c r="Y878" i="2"/>
  <c r="X878" i="2"/>
  <c r="W878" i="2"/>
  <c r="V878" i="2"/>
  <c r="U878" i="2"/>
  <c r="T878" i="2"/>
  <c r="AE875" i="2"/>
  <c r="AD875" i="2"/>
  <c r="AC875" i="2"/>
  <c r="AB875" i="2"/>
  <c r="AA875" i="2"/>
  <c r="Z875" i="2"/>
  <c r="Y875" i="2"/>
  <c r="X875" i="2"/>
  <c r="W875" i="2"/>
  <c r="V875" i="2"/>
  <c r="U875" i="2"/>
  <c r="T875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AE38" i="2"/>
  <c r="AD38" i="2"/>
  <c r="AC38" i="2"/>
  <c r="AB38" i="2"/>
  <c r="AA38" i="2"/>
  <c r="Z38" i="2"/>
  <c r="Y38" i="2"/>
  <c r="X38" i="2"/>
  <c r="W38" i="2"/>
  <c r="V38" i="2"/>
  <c r="U38" i="2"/>
  <c r="AF38" i="2" s="1"/>
  <c r="T38" i="2"/>
  <c r="AE3" i="2"/>
  <c r="AD3" i="2"/>
  <c r="AC3" i="2"/>
  <c r="AB3" i="2"/>
  <c r="AA3" i="2"/>
  <c r="Z3" i="2"/>
  <c r="Y3" i="2"/>
  <c r="X3" i="2"/>
  <c r="W3" i="2"/>
  <c r="V3" i="2"/>
  <c r="U3" i="2"/>
  <c r="T3" i="2"/>
  <c r="AE1378" i="2"/>
  <c r="AD1378" i="2"/>
  <c r="AC1378" i="2"/>
  <c r="AB1378" i="2"/>
  <c r="AA1378" i="2"/>
  <c r="Z1378" i="2"/>
  <c r="Y1378" i="2"/>
  <c r="X1378" i="2"/>
  <c r="W1378" i="2"/>
  <c r="V1378" i="2"/>
  <c r="U1378" i="2"/>
  <c r="T1378" i="2"/>
  <c r="AF1378" i="2" s="1"/>
  <c r="AE1104" i="2"/>
  <c r="AD1104" i="2"/>
  <c r="AC1104" i="2"/>
  <c r="AB1104" i="2"/>
  <c r="AA1104" i="2"/>
  <c r="Z1104" i="2"/>
  <c r="Y1104" i="2"/>
  <c r="X1104" i="2"/>
  <c r="W1104" i="2"/>
  <c r="V1104" i="2"/>
  <c r="AF1104" i="2" s="1"/>
  <c r="U1104" i="2"/>
  <c r="T110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AE1521" i="2"/>
  <c r="AD1521" i="2"/>
  <c r="AC1521" i="2"/>
  <c r="AB1521" i="2"/>
  <c r="AA1521" i="2"/>
  <c r="Z1521" i="2"/>
  <c r="Y1521" i="2"/>
  <c r="X1521" i="2"/>
  <c r="W1521" i="2"/>
  <c r="V1521" i="2"/>
  <c r="U1521" i="2"/>
  <c r="T1521" i="2"/>
  <c r="AE1220" i="2"/>
  <c r="AD1220" i="2"/>
  <c r="AC1220" i="2"/>
  <c r="AB1220" i="2"/>
  <c r="AA1220" i="2"/>
  <c r="Z1220" i="2"/>
  <c r="Y1220" i="2"/>
  <c r="X1220" i="2"/>
  <c r="W1220" i="2"/>
  <c r="V1220" i="2"/>
  <c r="U1220" i="2"/>
  <c r="T1220" i="2"/>
  <c r="AE1188" i="2"/>
  <c r="AD1188" i="2"/>
  <c r="AC1188" i="2"/>
  <c r="AB1188" i="2"/>
  <c r="AA1188" i="2"/>
  <c r="Z1188" i="2"/>
  <c r="Y1188" i="2"/>
  <c r="X1188" i="2"/>
  <c r="W1188" i="2"/>
  <c r="V1188" i="2"/>
  <c r="U1188" i="2"/>
  <c r="T118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AE845" i="2"/>
  <c r="AD845" i="2"/>
  <c r="AC845" i="2"/>
  <c r="AB845" i="2"/>
  <c r="AA845" i="2"/>
  <c r="Z845" i="2"/>
  <c r="Y845" i="2"/>
  <c r="X845" i="2"/>
  <c r="W845" i="2"/>
  <c r="V845" i="2"/>
  <c r="U845" i="2"/>
  <c r="T845" i="2"/>
  <c r="AE742" i="2"/>
  <c r="AD742" i="2"/>
  <c r="AC742" i="2"/>
  <c r="AB742" i="2"/>
  <c r="AA742" i="2"/>
  <c r="Z742" i="2"/>
  <c r="Y742" i="2"/>
  <c r="X742" i="2"/>
  <c r="W742" i="2"/>
  <c r="V742" i="2"/>
  <c r="U742" i="2"/>
  <c r="T742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AE72" i="2"/>
  <c r="AD72" i="2"/>
  <c r="AC72" i="2"/>
  <c r="AB72" i="2"/>
  <c r="AA72" i="2"/>
  <c r="Z72" i="2"/>
  <c r="Y72" i="2"/>
  <c r="X72" i="2"/>
  <c r="W72" i="2"/>
  <c r="V72" i="2"/>
  <c r="U72" i="2"/>
  <c r="T72" i="2"/>
  <c r="AE30" i="2"/>
  <c r="AD30" i="2"/>
  <c r="AC30" i="2"/>
  <c r="AB30" i="2"/>
  <c r="AA30" i="2"/>
  <c r="Z30" i="2"/>
  <c r="Y30" i="2"/>
  <c r="X30" i="2"/>
  <c r="W30" i="2"/>
  <c r="V30" i="2"/>
  <c r="U30" i="2"/>
  <c r="T30" i="2"/>
  <c r="AE1614" i="2"/>
  <c r="AD1614" i="2"/>
  <c r="AC1614" i="2"/>
  <c r="AB1614" i="2"/>
  <c r="AA1614" i="2"/>
  <c r="Z1614" i="2"/>
  <c r="Y1614" i="2"/>
  <c r="X1614" i="2"/>
  <c r="W1614" i="2"/>
  <c r="V1614" i="2"/>
  <c r="U1614" i="2"/>
  <c r="T1614" i="2"/>
  <c r="AE1557" i="2"/>
  <c r="AD1557" i="2"/>
  <c r="AC1557" i="2"/>
  <c r="AB1557" i="2"/>
  <c r="AA1557" i="2"/>
  <c r="Z1557" i="2"/>
  <c r="Y1557" i="2"/>
  <c r="X1557" i="2"/>
  <c r="W1557" i="2"/>
  <c r="V1557" i="2"/>
  <c r="U1557" i="2"/>
  <c r="T1557" i="2"/>
  <c r="AE1451" i="2"/>
  <c r="AD1451" i="2"/>
  <c r="AC1451" i="2"/>
  <c r="AB1451" i="2"/>
  <c r="AA1451" i="2"/>
  <c r="Z1451" i="2"/>
  <c r="Y1451" i="2"/>
  <c r="X1451" i="2"/>
  <c r="W1451" i="2"/>
  <c r="V1451" i="2"/>
  <c r="U1451" i="2"/>
  <c r="T1451" i="2"/>
  <c r="AE1416" i="2"/>
  <c r="AD1416" i="2"/>
  <c r="AC1416" i="2"/>
  <c r="AB1416" i="2"/>
  <c r="AA1416" i="2"/>
  <c r="Z1416" i="2"/>
  <c r="Y1416" i="2"/>
  <c r="X1416" i="2"/>
  <c r="W1416" i="2"/>
  <c r="V1416" i="2"/>
  <c r="U1416" i="2"/>
  <c r="T1416" i="2"/>
  <c r="AE1371" i="2"/>
  <c r="AD1371" i="2"/>
  <c r="AC1371" i="2"/>
  <c r="AB1371" i="2"/>
  <c r="AA1371" i="2"/>
  <c r="Z1371" i="2"/>
  <c r="Y1371" i="2"/>
  <c r="X1371" i="2"/>
  <c r="W1371" i="2"/>
  <c r="V1371" i="2"/>
  <c r="U1371" i="2"/>
  <c r="T1371" i="2"/>
  <c r="AE1353" i="2"/>
  <c r="AD1353" i="2"/>
  <c r="AC1353" i="2"/>
  <c r="AB1353" i="2"/>
  <c r="AA1353" i="2"/>
  <c r="Z1353" i="2"/>
  <c r="Y1353" i="2"/>
  <c r="X1353" i="2"/>
  <c r="W1353" i="2"/>
  <c r="V1353" i="2"/>
  <c r="U1353" i="2"/>
  <c r="T1353" i="2"/>
  <c r="AE1350" i="2"/>
  <c r="AD1350" i="2"/>
  <c r="AC1350" i="2"/>
  <c r="AB1350" i="2"/>
  <c r="AA1350" i="2"/>
  <c r="Z1350" i="2"/>
  <c r="Y1350" i="2"/>
  <c r="X1350" i="2"/>
  <c r="W1350" i="2"/>
  <c r="V1350" i="2"/>
  <c r="U1350" i="2"/>
  <c r="T1350" i="2"/>
  <c r="AE1187" i="2"/>
  <c r="AD1187" i="2"/>
  <c r="AC1187" i="2"/>
  <c r="AB1187" i="2"/>
  <c r="AA1187" i="2"/>
  <c r="Z1187" i="2"/>
  <c r="Y1187" i="2"/>
  <c r="X1187" i="2"/>
  <c r="W1187" i="2"/>
  <c r="V1187" i="2"/>
  <c r="U1187" i="2"/>
  <c r="T1187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AE837" i="2"/>
  <c r="AD837" i="2"/>
  <c r="AC837" i="2"/>
  <c r="AB837" i="2"/>
  <c r="AA837" i="2"/>
  <c r="Z837" i="2"/>
  <c r="Y837" i="2"/>
  <c r="X837" i="2"/>
  <c r="W837" i="2"/>
  <c r="V837" i="2"/>
  <c r="U837" i="2"/>
  <c r="T837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AE700" i="2"/>
  <c r="AD700" i="2"/>
  <c r="AC700" i="2"/>
  <c r="AB700" i="2"/>
  <c r="AA700" i="2"/>
  <c r="Z700" i="2"/>
  <c r="Y700" i="2"/>
  <c r="X700" i="2"/>
  <c r="W700" i="2"/>
  <c r="V700" i="2"/>
  <c r="U700" i="2"/>
  <c r="AF700" i="2" s="1"/>
  <c r="T700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AE66" i="2"/>
  <c r="AD66" i="2"/>
  <c r="AC66" i="2"/>
  <c r="AB66" i="2"/>
  <c r="AA66" i="2"/>
  <c r="Z66" i="2"/>
  <c r="Y66" i="2"/>
  <c r="X66" i="2"/>
  <c r="W66" i="2"/>
  <c r="V66" i="2"/>
  <c r="U66" i="2"/>
  <c r="T66" i="2"/>
  <c r="AE27" i="2"/>
  <c r="AD27" i="2"/>
  <c r="AC27" i="2"/>
  <c r="AB27" i="2"/>
  <c r="AA27" i="2"/>
  <c r="Z27" i="2"/>
  <c r="Y27" i="2"/>
  <c r="X27" i="2"/>
  <c r="W27" i="2"/>
  <c r="V27" i="2"/>
  <c r="U27" i="2"/>
  <c r="T27" i="2"/>
  <c r="AE1564" i="2"/>
  <c r="AD1564" i="2"/>
  <c r="AC1564" i="2"/>
  <c r="AB1564" i="2"/>
  <c r="AA1564" i="2"/>
  <c r="Z1564" i="2"/>
  <c r="Y1564" i="2"/>
  <c r="X1564" i="2"/>
  <c r="AF1564" i="2" s="1"/>
  <c r="W1564" i="2"/>
  <c r="V1564" i="2"/>
  <c r="U1564" i="2"/>
  <c r="T1564" i="2"/>
  <c r="AE1512" i="2"/>
  <c r="AD1512" i="2"/>
  <c r="AC1512" i="2"/>
  <c r="AB1512" i="2"/>
  <c r="AA1512" i="2"/>
  <c r="Z1512" i="2"/>
  <c r="Y1512" i="2"/>
  <c r="X1512" i="2"/>
  <c r="W1512" i="2"/>
  <c r="V1512" i="2"/>
  <c r="U1512" i="2"/>
  <c r="T1512" i="2"/>
  <c r="AE1459" i="2"/>
  <c r="AD1459" i="2"/>
  <c r="AC1459" i="2"/>
  <c r="AB1459" i="2"/>
  <c r="AA1459" i="2"/>
  <c r="Z1459" i="2"/>
  <c r="Y1459" i="2"/>
  <c r="X1459" i="2"/>
  <c r="W1459" i="2"/>
  <c r="V1459" i="2"/>
  <c r="U1459" i="2"/>
  <c r="T1459" i="2"/>
  <c r="AE1425" i="2"/>
  <c r="AD1425" i="2"/>
  <c r="AC1425" i="2"/>
  <c r="AB1425" i="2"/>
  <c r="AA1425" i="2"/>
  <c r="Z1425" i="2"/>
  <c r="Y1425" i="2"/>
  <c r="X1425" i="2"/>
  <c r="W1425" i="2"/>
  <c r="V1425" i="2"/>
  <c r="U1425" i="2"/>
  <c r="T1425" i="2"/>
  <c r="AE1403" i="2"/>
  <c r="AD1403" i="2"/>
  <c r="AC1403" i="2"/>
  <c r="AB1403" i="2"/>
  <c r="AA1403" i="2"/>
  <c r="Z1403" i="2"/>
  <c r="Y1403" i="2"/>
  <c r="X1403" i="2"/>
  <c r="W1403" i="2"/>
  <c r="V1403" i="2"/>
  <c r="U1403" i="2"/>
  <c r="T1403" i="2"/>
  <c r="AE1354" i="2"/>
  <c r="AD1354" i="2"/>
  <c r="AC1354" i="2"/>
  <c r="AB1354" i="2"/>
  <c r="AA1354" i="2"/>
  <c r="Z1354" i="2"/>
  <c r="Y1354" i="2"/>
  <c r="X1354" i="2"/>
  <c r="W1354" i="2"/>
  <c r="V1354" i="2"/>
  <c r="U1354" i="2"/>
  <c r="T1354" i="2"/>
  <c r="AE1239" i="2"/>
  <c r="AD1239" i="2"/>
  <c r="AC1239" i="2"/>
  <c r="AB1239" i="2"/>
  <c r="AA1239" i="2"/>
  <c r="Z1239" i="2"/>
  <c r="Y1239" i="2"/>
  <c r="X1239" i="2"/>
  <c r="W1239" i="2"/>
  <c r="V1239" i="2"/>
  <c r="U1239" i="2"/>
  <c r="T1239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AE778" i="2"/>
  <c r="AD778" i="2"/>
  <c r="AC778" i="2"/>
  <c r="AB778" i="2"/>
  <c r="AA778" i="2"/>
  <c r="Z778" i="2"/>
  <c r="Y778" i="2"/>
  <c r="X778" i="2"/>
  <c r="W778" i="2"/>
  <c r="V778" i="2"/>
  <c r="U778" i="2"/>
  <c r="T778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AE756" i="2"/>
  <c r="AD756" i="2"/>
  <c r="AC756" i="2"/>
  <c r="AB756" i="2"/>
  <c r="AA756" i="2"/>
  <c r="Z756" i="2"/>
  <c r="Y756" i="2"/>
  <c r="X756" i="2"/>
  <c r="W756" i="2"/>
  <c r="V756" i="2"/>
  <c r="U756" i="2"/>
  <c r="T756" i="2"/>
  <c r="AE724" i="2"/>
  <c r="AD724" i="2"/>
  <c r="AC724" i="2"/>
  <c r="AB724" i="2"/>
  <c r="AA724" i="2"/>
  <c r="Z724" i="2"/>
  <c r="Y724" i="2"/>
  <c r="X724" i="2"/>
  <c r="W724" i="2"/>
  <c r="V724" i="2"/>
  <c r="U724" i="2"/>
  <c r="T724" i="2"/>
  <c r="AE723" i="2"/>
  <c r="AD723" i="2"/>
  <c r="AC723" i="2"/>
  <c r="AB723" i="2"/>
  <c r="AA723" i="2"/>
  <c r="Z723" i="2"/>
  <c r="Y723" i="2"/>
  <c r="X723" i="2"/>
  <c r="W723" i="2"/>
  <c r="V723" i="2"/>
  <c r="U723" i="2"/>
  <c r="T723" i="2"/>
  <c r="AE687" i="2"/>
  <c r="AD687" i="2"/>
  <c r="AC687" i="2"/>
  <c r="AB687" i="2"/>
  <c r="AA687" i="2"/>
  <c r="Z687" i="2"/>
  <c r="Y687" i="2"/>
  <c r="X687" i="2"/>
  <c r="W687" i="2"/>
  <c r="V687" i="2"/>
  <c r="U687" i="2"/>
  <c r="T687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AE1494" i="2"/>
  <c r="AD1494" i="2"/>
  <c r="AC1494" i="2"/>
  <c r="AB1494" i="2"/>
  <c r="AA1494" i="2"/>
  <c r="Z1494" i="2"/>
  <c r="Y1494" i="2"/>
  <c r="X1494" i="2"/>
  <c r="W1494" i="2"/>
  <c r="V1494" i="2"/>
  <c r="U1494" i="2"/>
  <c r="T1494" i="2"/>
  <c r="AE1431" i="2"/>
  <c r="AD1431" i="2"/>
  <c r="AC1431" i="2"/>
  <c r="AB1431" i="2"/>
  <c r="AA1431" i="2"/>
  <c r="Z1431" i="2"/>
  <c r="Y1431" i="2"/>
  <c r="X1431" i="2"/>
  <c r="W1431" i="2"/>
  <c r="V1431" i="2"/>
  <c r="U1431" i="2"/>
  <c r="T1431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AE1620" i="2"/>
  <c r="AD1620" i="2"/>
  <c r="AC1620" i="2"/>
  <c r="AB1620" i="2"/>
  <c r="AA1620" i="2"/>
  <c r="Z1620" i="2"/>
  <c r="Y1620" i="2"/>
  <c r="X1620" i="2"/>
  <c r="W1620" i="2"/>
  <c r="V1620" i="2"/>
  <c r="U1620" i="2"/>
  <c r="T1620" i="2"/>
  <c r="AE1591" i="2"/>
  <c r="AD1591" i="2"/>
  <c r="AC1591" i="2"/>
  <c r="AB1591" i="2"/>
  <c r="AA1591" i="2"/>
  <c r="Z1591" i="2"/>
  <c r="Y1591" i="2"/>
  <c r="X1591" i="2"/>
  <c r="W1591" i="2"/>
  <c r="V1591" i="2"/>
  <c r="U1591" i="2"/>
  <c r="T1591" i="2"/>
  <c r="AE1454" i="2"/>
  <c r="AD1454" i="2"/>
  <c r="AC1454" i="2"/>
  <c r="AB1454" i="2"/>
  <c r="AA1454" i="2"/>
  <c r="Z1454" i="2"/>
  <c r="Y1454" i="2"/>
  <c r="X1454" i="2"/>
  <c r="W1454" i="2"/>
  <c r="V1454" i="2"/>
  <c r="U1454" i="2"/>
  <c r="T1454" i="2"/>
  <c r="AE1307" i="2"/>
  <c r="AD1307" i="2"/>
  <c r="AC1307" i="2"/>
  <c r="AB1307" i="2"/>
  <c r="AA1307" i="2"/>
  <c r="Z1307" i="2"/>
  <c r="Y1307" i="2"/>
  <c r="X1307" i="2"/>
  <c r="W1307" i="2"/>
  <c r="V1307" i="2"/>
  <c r="U1307" i="2"/>
  <c r="T1307" i="2"/>
  <c r="AE1194" i="2"/>
  <c r="AD1194" i="2"/>
  <c r="AC1194" i="2"/>
  <c r="AB1194" i="2"/>
  <c r="AA1194" i="2"/>
  <c r="Z1194" i="2"/>
  <c r="Y1194" i="2"/>
  <c r="X1194" i="2"/>
  <c r="W1194" i="2"/>
  <c r="V1194" i="2"/>
  <c r="U1194" i="2"/>
  <c r="T119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AE823" i="2"/>
  <c r="AD823" i="2"/>
  <c r="AC823" i="2"/>
  <c r="AB823" i="2"/>
  <c r="AA823" i="2"/>
  <c r="Z823" i="2"/>
  <c r="Y823" i="2"/>
  <c r="X823" i="2"/>
  <c r="W823" i="2"/>
  <c r="V823" i="2"/>
  <c r="U823" i="2"/>
  <c r="T823" i="2"/>
  <c r="AF823" i="2" s="1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AE1615" i="2"/>
  <c r="AD1615" i="2"/>
  <c r="AC1615" i="2"/>
  <c r="AB1615" i="2"/>
  <c r="AA1615" i="2"/>
  <c r="Z1615" i="2"/>
  <c r="Y1615" i="2"/>
  <c r="X1615" i="2"/>
  <c r="W1615" i="2"/>
  <c r="V1615" i="2"/>
  <c r="U1615" i="2"/>
  <c r="T1615" i="2"/>
  <c r="AE1583" i="2"/>
  <c r="AD1583" i="2"/>
  <c r="AC1583" i="2"/>
  <c r="AB1583" i="2"/>
  <c r="AA1583" i="2"/>
  <c r="Z1583" i="2"/>
  <c r="Y1583" i="2"/>
  <c r="X1583" i="2"/>
  <c r="W1583" i="2"/>
  <c r="V1583" i="2"/>
  <c r="U1583" i="2"/>
  <c r="T1583" i="2"/>
  <c r="AE1463" i="2"/>
  <c r="AD1463" i="2"/>
  <c r="AC1463" i="2"/>
  <c r="AB1463" i="2"/>
  <c r="AA1463" i="2"/>
  <c r="Z1463" i="2"/>
  <c r="Y1463" i="2"/>
  <c r="X1463" i="2"/>
  <c r="W1463" i="2"/>
  <c r="V1463" i="2"/>
  <c r="U1463" i="2"/>
  <c r="T1463" i="2"/>
  <c r="AE1390" i="2"/>
  <c r="AD1390" i="2"/>
  <c r="AC1390" i="2"/>
  <c r="AB1390" i="2"/>
  <c r="AA1390" i="2"/>
  <c r="Z1390" i="2"/>
  <c r="Y1390" i="2"/>
  <c r="X1390" i="2"/>
  <c r="W1390" i="2"/>
  <c r="V1390" i="2"/>
  <c r="U1390" i="2"/>
  <c r="T1390" i="2"/>
  <c r="AE1265" i="2"/>
  <c r="AD1265" i="2"/>
  <c r="AC1265" i="2"/>
  <c r="AB1265" i="2"/>
  <c r="AA1265" i="2"/>
  <c r="Z1265" i="2"/>
  <c r="Y1265" i="2"/>
  <c r="X1265" i="2"/>
  <c r="W1265" i="2"/>
  <c r="V1265" i="2"/>
  <c r="U1265" i="2"/>
  <c r="T1265" i="2"/>
  <c r="AE1245" i="2"/>
  <c r="AD1245" i="2"/>
  <c r="AC1245" i="2"/>
  <c r="AB1245" i="2"/>
  <c r="AA1245" i="2"/>
  <c r="Z1245" i="2"/>
  <c r="Y1245" i="2"/>
  <c r="X1245" i="2"/>
  <c r="W1245" i="2"/>
  <c r="V1245" i="2"/>
  <c r="U1245" i="2"/>
  <c r="T1245" i="2"/>
  <c r="AE1219" i="2"/>
  <c r="AD1219" i="2"/>
  <c r="AC1219" i="2"/>
  <c r="AB1219" i="2"/>
  <c r="AA1219" i="2"/>
  <c r="Z1219" i="2"/>
  <c r="Y1219" i="2"/>
  <c r="X1219" i="2"/>
  <c r="W1219" i="2"/>
  <c r="V1219" i="2"/>
  <c r="U1219" i="2"/>
  <c r="T1219" i="2"/>
  <c r="AE1209" i="2"/>
  <c r="AD1209" i="2"/>
  <c r="AC1209" i="2"/>
  <c r="AB1209" i="2"/>
  <c r="AA1209" i="2"/>
  <c r="Z1209" i="2"/>
  <c r="Y1209" i="2"/>
  <c r="X1209" i="2"/>
  <c r="W1209" i="2"/>
  <c r="V1209" i="2"/>
  <c r="U1209" i="2"/>
  <c r="T1209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AE1088" i="2"/>
  <c r="AD1088" i="2"/>
  <c r="AC1088" i="2"/>
  <c r="AB1088" i="2"/>
  <c r="AA1088" i="2"/>
  <c r="Z1088" i="2"/>
  <c r="Y1088" i="2"/>
  <c r="X1088" i="2"/>
  <c r="W1088" i="2"/>
  <c r="V1088" i="2"/>
  <c r="U1088" i="2"/>
  <c r="T1088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AE787" i="2"/>
  <c r="AD787" i="2"/>
  <c r="AC787" i="2"/>
  <c r="AB787" i="2"/>
  <c r="AA787" i="2"/>
  <c r="Z787" i="2"/>
  <c r="Y787" i="2"/>
  <c r="X787" i="2"/>
  <c r="W787" i="2"/>
  <c r="V787" i="2"/>
  <c r="U787" i="2"/>
  <c r="T787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AF375" i="2" s="1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AE94" i="2"/>
  <c r="AD94" i="2"/>
  <c r="AC94" i="2"/>
  <c r="AB94" i="2"/>
  <c r="AA94" i="2"/>
  <c r="Z94" i="2"/>
  <c r="Y94" i="2"/>
  <c r="X94" i="2"/>
  <c r="W94" i="2"/>
  <c r="V94" i="2"/>
  <c r="U94" i="2"/>
  <c r="T94" i="2"/>
  <c r="AE1611" i="2"/>
  <c r="AD1611" i="2"/>
  <c r="AC1611" i="2"/>
  <c r="AB1611" i="2"/>
  <c r="AA1611" i="2"/>
  <c r="Z1611" i="2"/>
  <c r="Y1611" i="2"/>
  <c r="X1611" i="2"/>
  <c r="AF1611" i="2" s="1"/>
  <c r="W1611" i="2"/>
  <c r="V1611" i="2"/>
  <c r="U1611" i="2"/>
  <c r="T1611" i="2"/>
  <c r="AE1610" i="2"/>
  <c r="AD1610" i="2"/>
  <c r="AC1610" i="2"/>
  <c r="AB1610" i="2"/>
  <c r="AA1610" i="2"/>
  <c r="Z1610" i="2"/>
  <c r="Y1610" i="2"/>
  <c r="X1610" i="2"/>
  <c r="W1610" i="2"/>
  <c r="V1610" i="2"/>
  <c r="U1610" i="2"/>
  <c r="T1610" i="2"/>
  <c r="AE1608" i="2"/>
  <c r="AD1608" i="2"/>
  <c r="AC1608" i="2"/>
  <c r="AB1608" i="2"/>
  <c r="AA1608" i="2"/>
  <c r="Z1608" i="2"/>
  <c r="Y1608" i="2"/>
  <c r="X1608" i="2"/>
  <c r="W1608" i="2"/>
  <c r="V1608" i="2"/>
  <c r="U1608" i="2"/>
  <c r="T1608" i="2"/>
  <c r="AE1563" i="2"/>
  <c r="AD1563" i="2"/>
  <c r="AC1563" i="2"/>
  <c r="AB1563" i="2"/>
  <c r="AA1563" i="2"/>
  <c r="Z1563" i="2"/>
  <c r="Y1563" i="2"/>
  <c r="X1563" i="2"/>
  <c r="W1563" i="2"/>
  <c r="V1563" i="2"/>
  <c r="U1563" i="2"/>
  <c r="T1563" i="2"/>
  <c r="AE1529" i="2"/>
  <c r="AD1529" i="2"/>
  <c r="AC1529" i="2"/>
  <c r="AB1529" i="2"/>
  <c r="AA1529" i="2"/>
  <c r="Z1529" i="2"/>
  <c r="Y1529" i="2"/>
  <c r="X1529" i="2"/>
  <c r="W1529" i="2"/>
  <c r="V1529" i="2"/>
  <c r="U1529" i="2"/>
  <c r="T1529" i="2"/>
  <c r="AE1528" i="2"/>
  <c r="AD1528" i="2"/>
  <c r="AC1528" i="2"/>
  <c r="AB1528" i="2"/>
  <c r="AA1528" i="2"/>
  <c r="Z1528" i="2"/>
  <c r="Y1528" i="2"/>
  <c r="X1528" i="2"/>
  <c r="W1528" i="2"/>
  <c r="V1528" i="2"/>
  <c r="U1528" i="2"/>
  <c r="T1528" i="2"/>
  <c r="AE1422" i="2"/>
  <c r="AD1422" i="2"/>
  <c r="AC1422" i="2"/>
  <c r="AB1422" i="2"/>
  <c r="AA1422" i="2"/>
  <c r="Z1422" i="2"/>
  <c r="Y1422" i="2"/>
  <c r="X1422" i="2"/>
  <c r="W1422" i="2"/>
  <c r="V1422" i="2"/>
  <c r="U1422" i="2"/>
  <c r="T1422" i="2"/>
  <c r="AE1410" i="2"/>
  <c r="AD1410" i="2"/>
  <c r="AC1410" i="2"/>
  <c r="AB1410" i="2"/>
  <c r="AA1410" i="2"/>
  <c r="Z1410" i="2"/>
  <c r="Y1410" i="2"/>
  <c r="X1410" i="2"/>
  <c r="W1410" i="2"/>
  <c r="V1410" i="2"/>
  <c r="U1410" i="2"/>
  <c r="T1410" i="2"/>
  <c r="AE1408" i="2"/>
  <c r="AD1408" i="2"/>
  <c r="AC1408" i="2"/>
  <c r="AB1408" i="2"/>
  <c r="AA1408" i="2"/>
  <c r="Z1408" i="2"/>
  <c r="Y1408" i="2"/>
  <c r="X1408" i="2"/>
  <c r="W1408" i="2"/>
  <c r="V1408" i="2"/>
  <c r="U1408" i="2"/>
  <c r="T1408" i="2"/>
  <c r="AE1405" i="2"/>
  <c r="AD1405" i="2"/>
  <c r="AC1405" i="2"/>
  <c r="AB1405" i="2"/>
  <c r="AA1405" i="2"/>
  <c r="Z1405" i="2"/>
  <c r="Y1405" i="2"/>
  <c r="X1405" i="2"/>
  <c r="W1405" i="2"/>
  <c r="V1405" i="2"/>
  <c r="U1405" i="2"/>
  <c r="T1405" i="2"/>
  <c r="AE1388" i="2"/>
  <c r="AD1388" i="2"/>
  <c r="AC1388" i="2"/>
  <c r="AB1388" i="2"/>
  <c r="AA1388" i="2"/>
  <c r="Z1388" i="2"/>
  <c r="Y1388" i="2"/>
  <c r="X1388" i="2"/>
  <c r="W1388" i="2"/>
  <c r="V1388" i="2"/>
  <c r="U1388" i="2"/>
  <c r="T1388" i="2"/>
  <c r="AE1384" i="2"/>
  <c r="AD1384" i="2"/>
  <c r="AC1384" i="2"/>
  <c r="AB1384" i="2"/>
  <c r="AA1384" i="2"/>
  <c r="Z1384" i="2"/>
  <c r="Y1384" i="2"/>
  <c r="X1384" i="2"/>
  <c r="W1384" i="2"/>
  <c r="V1384" i="2"/>
  <c r="U1384" i="2"/>
  <c r="T1384" i="2"/>
  <c r="AE1380" i="2"/>
  <c r="AD1380" i="2"/>
  <c r="AC1380" i="2"/>
  <c r="AB1380" i="2"/>
  <c r="AA1380" i="2"/>
  <c r="Z1380" i="2"/>
  <c r="Y1380" i="2"/>
  <c r="X1380" i="2"/>
  <c r="W1380" i="2"/>
  <c r="V1380" i="2"/>
  <c r="U1380" i="2"/>
  <c r="T1380" i="2"/>
  <c r="AE1275" i="2"/>
  <c r="AD1275" i="2"/>
  <c r="AC1275" i="2"/>
  <c r="AB1275" i="2"/>
  <c r="AA1275" i="2"/>
  <c r="Z1275" i="2"/>
  <c r="Y1275" i="2"/>
  <c r="X1275" i="2"/>
  <c r="W1275" i="2"/>
  <c r="V1275" i="2"/>
  <c r="U1275" i="2"/>
  <c r="T127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AE1251" i="2"/>
  <c r="AD1251" i="2"/>
  <c r="AC1251" i="2"/>
  <c r="AB1251" i="2"/>
  <c r="AA1251" i="2"/>
  <c r="Z1251" i="2"/>
  <c r="Y1251" i="2"/>
  <c r="X1251" i="2"/>
  <c r="W1251" i="2"/>
  <c r="V1251" i="2"/>
  <c r="U1251" i="2"/>
  <c r="T1251" i="2"/>
  <c r="AE1222" i="2"/>
  <c r="AD1222" i="2"/>
  <c r="AC1222" i="2"/>
  <c r="AB1222" i="2"/>
  <c r="AA1222" i="2"/>
  <c r="Z1222" i="2"/>
  <c r="Y1222" i="2"/>
  <c r="X1222" i="2"/>
  <c r="W1222" i="2"/>
  <c r="V1222" i="2"/>
  <c r="U1222" i="2"/>
  <c r="T1222" i="2"/>
  <c r="AE1175" i="2"/>
  <c r="AD1175" i="2"/>
  <c r="AC1175" i="2"/>
  <c r="AB1175" i="2"/>
  <c r="AA1175" i="2"/>
  <c r="Z1175" i="2"/>
  <c r="Y1175" i="2"/>
  <c r="X1175" i="2"/>
  <c r="W1175" i="2"/>
  <c r="V1175" i="2"/>
  <c r="U1175" i="2"/>
  <c r="T1175" i="2"/>
  <c r="AE1173" i="2"/>
  <c r="AD1173" i="2"/>
  <c r="AC1173" i="2"/>
  <c r="AB1173" i="2"/>
  <c r="AA1173" i="2"/>
  <c r="Z1173" i="2"/>
  <c r="Y1173" i="2"/>
  <c r="X1173" i="2"/>
  <c r="W1173" i="2"/>
  <c r="V1173" i="2"/>
  <c r="U1173" i="2"/>
  <c r="T1173" i="2"/>
  <c r="AE1075" i="2"/>
  <c r="AD1075" i="2"/>
  <c r="AC1075" i="2"/>
  <c r="AB1075" i="2"/>
  <c r="AA1075" i="2"/>
  <c r="Z1075" i="2"/>
  <c r="Y1075" i="2"/>
  <c r="X1075" i="2"/>
  <c r="W1075" i="2"/>
  <c r="V1075" i="2"/>
  <c r="U1075" i="2"/>
  <c r="T1075" i="2"/>
  <c r="AE1071" i="2"/>
  <c r="AD1071" i="2"/>
  <c r="AC1071" i="2"/>
  <c r="AB1071" i="2"/>
  <c r="AA1071" i="2"/>
  <c r="Z1071" i="2"/>
  <c r="Y1071" i="2"/>
  <c r="X1071" i="2"/>
  <c r="W1071" i="2"/>
  <c r="V1071" i="2"/>
  <c r="U1071" i="2"/>
  <c r="T1071" i="2"/>
  <c r="AE1054" i="2"/>
  <c r="AD1054" i="2"/>
  <c r="AC1054" i="2"/>
  <c r="AB1054" i="2"/>
  <c r="AA1054" i="2"/>
  <c r="Z1054" i="2"/>
  <c r="Y1054" i="2"/>
  <c r="X1054" i="2"/>
  <c r="W1054" i="2"/>
  <c r="V1054" i="2"/>
  <c r="U1054" i="2"/>
  <c r="T1054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AE1035" i="2"/>
  <c r="AD1035" i="2"/>
  <c r="AC1035" i="2"/>
  <c r="AB1035" i="2"/>
  <c r="AA1035" i="2"/>
  <c r="Z1035" i="2"/>
  <c r="Y1035" i="2"/>
  <c r="X1035" i="2"/>
  <c r="AF1035" i="2" s="1"/>
  <c r="W1035" i="2"/>
  <c r="V1035" i="2"/>
  <c r="U1035" i="2"/>
  <c r="T1035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AE971" i="2"/>
  <c r="AD971" i="2"/>
  <c r="AC971" i="2"/>
  <c r="AB971" i="2"/>
  <c r="AA971" i="2"/>
  <c r="Z971" i="2"/>
  <c r="Y971" i="2"/>
  <c r="X971" i="2"/>
  <c r="W971" i="2"/>
  <c r="V971" i="2"/>
  <c r="U971" i="2"/>
  <c r="T971" i="2"/>
  <c r="AE967" i="2"/>
  <c r="AD967" i="2"/>
  <c r="AC967" i="2"/>
  <c r="AB967" i="2"/>
  <c r="AA967" i="2"/>
  <c r="Z967" i="2"/>
  <c r="Y967" i="2"/>
  <c r="X967" i="2"/>
  <c r="W967" i="2"/>
  <c r="V967" i="2"/>
  <c r="U967" i="2"/>
  <c r="T967" i="2"/>
  <c r="AE946" i="2"/>
  <c r="AD946" i="2"/>
  <c r="AC946" i="2"/>
  <c r="AB946" i="2"/>
  <c r="AA946" i="2"/>
  <c r="Z946" i="2"/>
  <c r="Y946" i="2"/>
  <c r="X946" i="2"/>
  <c r="W946" i="2"/>
  <c r="V946" i="2"/>
  <c r="U946" i="2"/>
  <c r="T946" i="2"/>
  <c r="AE935" i="2"/>
  <c r="AD935" i="2"/>
  <c r="AC935" i="2"/>
  <c r="AB935" i="2"/>
  <c r="AA935" i="2"/>
  <c r="Z935" i="2"/>
  <c r="Y935" i="2"/>
  <c r="X935" i="2"/>
  <c r="W935" i="2"/>
  <c r="V935" i="2"/>
  <c r="U935" i="2"/>
  <c r="T935" i="2"/>
  <c r="AE932" i="2"/>
  <c r="AD932" i="2"/>
  <c r="AC932" i="2"/>
  <c r="AB932" i="2"/>
  <c r="AA932" i="2"/>
  <c r="Z932" i="2"/>
  <c r="Y932" i="2"/>
  <c r="X932" i="2"/>
  <c r="W932" i="2"/>
  <c r="V932" i="2"/>
  <c r="U932" i="2"/>
  <c r="T932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AE846" i="2"/>
  <c r="AD846" i="2"/>
  <c r="AC846" i="2"/>
  <c r="AB846" i="2"/>
  <c r="AA846" i="2"/>
  <c r="Z846" i="2"/>
  <c r="Y846" i="2"/>
  <c r="X846" i="2"/>
  <c r="W846" i="2"/>
  <c r="V846" i="2"/>
  <c r="U846" i="2"/>
  <c r="T846" i="2"/>
  <c r="AE832" i="2"/>
  <c r="AD832" i="2"/>
  <c r="AC832" i="2"/>
  <c r="AB832" i="2"/>
  <c r="AA832" i="2"/>
  <c r="Z832" i="2"/>
  <c r="Y832" i="2"/>
  <c r="X832" i="2"/>
  <c r="W832" i="2"/>
  <c r="V832" i="2"/>
  <c r="U832" i="2"/>
  <c r="T832" i="2"/>
  <c r="AE826" i="2"/>
  <c r="AD826" i="2"/>
  <c r="AC826" i="2"/>
  <c r="AB826" i="2"/>
  <c r="AA826" i="2"/>
  <c r="Z826" i="2"/>
  <c r="Y826" i="2"/>
  <c r="X826" i="2"/>
  <c r="W826" i="2"/>
  <c r="V826" i="2"/>
  <c r="U826" i="2"/>
  <c r="T826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AE773" i="2"/>
  <c r="AD773" i="2"/>
  <c r="AC773" i="2"/>
  <c r="AB773" i="2"/>
  <c r="AA773" i="2"/>
  <c r="Z773" i="2"/>
  <c r="Y773" i="2"/>
  <c r="X773" i="2"/>
  <c r="AF773" i="2" s="1"/>
  <c r="W773" i="2"/>
  <c r="V773" i="2"/>
  <c r="U773" i="2"/>
  <c r="T773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AE733" i="2"/>
  <c r="AD733" i="2"/>
  <c r="AC733" i="2"/>
  <c r="AB733" i="2"/>
  <c r="AA733" i="2"/>
  <c r="Z733" i="2"/>
  <c r="Y733" i="2"/>
  <c r="X733" i="2"/>
  <c r="W733" i="2"/>
  <c r="V733" i="2"/>
  <c r="U733" i="2"/>
  <c r="T733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AE644" i="2"/>
  <c r="AD644" i="2"/>
  <c r="AC644" i="2"/>
  <c r="AB644" i="2"/>
  <c r="AA644" i="2"/>
  <c r="Z644" i="2"/>
  <c r="Y644" i="2"/>
  <c r="X644" i="2"/>
  <c r="W644" i="2"/>
  <c r="V644" i="2"/>
  <c r="U644" i="2"/>
  <c r="T644" i="2"/>
  <c r="AF644" i="2" s="1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AE515" i="2"/>
  <c r="AD515" i="2"/>
  <c r="AC515" i="2"/>
  <c r="AB515" i="2"/>
  <c r="AA515" i="2"/>
  <c r="Z515" i="2"/>
  <c r="Y515" i="2"/>
  <c r="X515" i="2"/>
  <c r="AF515" i="2" s="1"/>
  <c r="W515" i="2"/>
  <c r="V515" i="2"/>
  <c r="U515" i="2"/>
  <c r="T515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AF492" i="2" s="1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AF415" i="2" s="1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AF278" i="2" s="1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AE190" i="2"/>
  <c r="AD190" i="2"/>
  <c r="AC190" i="2"/>
  <c r="AB190" i="2"/>
  <c r="AA190" i="2"/>
  <c r="Z190" i="2"/>
  <c r="Y190" i="2"/>
  <c r="X190" i="2"/>
  <c r="AF190" i="2" s="1"/>
  <c r="W190" i="2"/>
  <c r="V190" i="2"/>
  <c r="U190" i="2"/>
  <c r="T190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AE77" i="2"/>
  <c r="AD77" i="2"/>
  <c r="AC77" i="2"/>
  <c r="AB77" i="2"/>
  <c r="AA77" i="2"/>
  <c r="Z77" i="2"/>
  <c r="Y77" i="2"/>
  <c r="X77" i="2"/>
  <c r="W77" i="2"/>
  <c r="V77" i="2"/>
  <c r="U77" i="2"/>
  <c r="T77" i="2"/>
  <c r="AE73" i="2"/>
  <c r="AD73" i="2"/>
  <c r="AC73" i="2"/>
  <c r="AB73" i="2"/>
  <c r="AA73" i="2"/>
  <c r="Z73" i="2"/>
  <c r="Y73" i="2"/>
  <c r="X73" i="2"/>
  <c r="W73" i="2"/>
  <c r="V73" i="2"/>
  <c r="U73" i="2"/>
  <c r="T73" i="2"/>
  <c r="AE24" i="2"/>
  <c r="AD24" i="2"/>
  <c r="AC24" i="2"/>
  <c r="AB24" i="2"/>
  <c r="AA24" i="2"/>
  <c r="Z24" i="2"/>
  <c r="Y24" i="2"/>
  <c r="X24" i="2"/>
  <c r="W24" i="2"/>
  <c r="V24" i="2"/>
  <c r="U24" i="2"/>
  <c r="T24" i="2"/>
  <c r="AE5" i="2"/>
  <c r="AD5" i="2"/>
  <c r="AC5" i="2"/>
  <c r="AB5" i="2"/>
  <c r="AA5" i="2"/>
  <c r="Z5" i="2"/>
  <c r="Y5" i="2"/>
  <c r="X5" i="2"/>
  <c r="AF5" i="2" s="1"/>
  <c r="W5" i="2"/>
  <c r="V5" i="2"/>
  <c r="U5" i="2"/>
  <c r="T5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AE1559" i="2"/>
  <c r="AD1559" i="2"/>
  <c r="AC1559" i="2"/>
  <c r="AB1559" i="2"/>
  <c r="AA1559" i="2"/>
  <c r="Z1559" i="2"/>
  <c r="Y1559" i="2"/>
  <c r="X1559" i="2"/>
  <c r="W1559" i="2"/>
  <c r="V1559" i="2"/>
  <c r="U1559" i="2"/>
  <c r="T1559" i="2"/>
  <c r="AE838" i="2"/>
  <c r="AD838" i="2"/>
  <c r="AC838" i="2"/>
  <c r="AB838" i="2"/>
  <c r="AA838" i="2"/>
  <c r="Z838" i="2"/>
  <c r="Y838" i="2"/>
  <c r="X838" i="2"/>
  <c r="W838" i="2"/>
  <c r="V838" i="2"/>
  <c r="U838" i="2"/>
  <c r="T838" i="2"/>
  <c r="AE781" i="2"/>
  <c r="AD781" i="2"/>
  <c r="AC781" i="2"/>
  <c r="AB781" i="2"/>
  <c r="AA781" i="2"/>
  <c r="Z781" i="2"/>
  <c r="Y781" i="2"/>
  <c r="X781" i="2"/>
  <c r="W781" i="2"/>
  <c r="V781" i="2"/>
  <c r="U781" i="2"/>
  <c r="T781" i="2"/>
  <c r="AE726" i="2"/>
  <c r="AD726" i="2"/>
  <c r="AC726" i="2"/>
  <c r="AB726" i="2"/>
  <c r="AA726" i="2"/>
  <c r="Z726" i="2"/>
  <c r="Y726" i="2"/>
  <c r="X726" i="2"/>
  <c r="W726" i="2"/>
  <c r="V726" i="2"/>
  <c r="U726" i="2"/>
  <c r="T726" i="2"/>
  <c r="AE610" i="2"/>
  <c r="AD610" i="2"/>
  <c r="AC610" i="2"/>
  <c r="AB610" i="2"/>
  <c r="AA610" i="2"/>
  <c r="Z610" i="2"/>
  <c r="Y610" i="2"/>
  <c r="X610" i="2"/>
  <c r="W610" i="2"/>
  <c r="V610" i="2"/>
  <c r="U610" i="2"/>
  <c r="T610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AE1435" i="2"/>
  <c r="AD1435" i="2"/>
  <c r="AC1435" i="2"/>
  <c r="AB1435" i="2"/>
  <c r="AA1435" i="2"/>
  <c r="Z1435" i="2"/>
  <c r="Y1435" i="2"/>
  <c r="X1435" i="2"/>
  <c r="W1435" i="2"/>
  <c r="V1435" i="2"/>
  <c r="U1435" i="2"/>
  <c r="T1435" i="2"/>
  <c r="AE1192" i="2"/>
  <c r="AD1192" i="2"/>
  <c r="AC1192" i="2"/>
  <c r="AB1192" i="2"/>
  <c r="AA1192" i="2"/>
  <c r="Z1192" i="2"/>
  <c r="Y1192" i="2"/>
  <c r="X1192" i="2"/>
  <c r="W1192" i="2"/>
  <c r="V1192" i="2"/>
  <c r="U1192" i="2"/>
  <c r="T1192" i="2"/>
  <c r="AE1082" i="2"/>
  <c r="AD1082" i="2"/>
  <c r="AC1082" i="2"/>
  <c r="AB1082" i="2"/>
  <c r="AA1082" i="2"/>
  <c r="Z1082" i="2"/>
  <c r="Y1082" i="2"/>
  <c r="X1082" i="2"/>
  <c r="AF1082" i="2" s="1"/>
  <c r="W1082" i="2"/>
  <c r="V1082" i="2"/>
  <c r="U1082" i="2"/>
  <c r="T1082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AE985" i="2"/>
  <c r="AD985" i="2"/>
  <c r="AC985" i="2"/>
  <c r="AB985" i="2"/>
  <c r="AA985" i="2"/>
  <c r="Z985" i="2"/>
  <c r="Y985" i="2"/>
  <c r="X985" i="2"/>
  <c r="W985" i="2"/>
  <c r="V985" i="2"/>
  <c r="U985" i="2"/>
  <c r="T985" i="2"/>
  <c r="AE798" i="2"/>
  <c r="AD798" i="2"/>
  <c r="AC798" i="2"/>
  <c r="AB798" i="2"/>
  <c r="AA798" i="2"/>
  <c r="Z798" i="2"/>
  <c r="Y798" i="2"/>
  <c r="X798" i="2"/>
  <c r="W798" i="2"/>
  <c r="V798" i="2"/>
  <c r="U798" i="2"/>
  <c r="T798" i="2"/>
  <c r="AF798" i="2" s="1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AE264" i="2"/>
  <c r="AD264" i="2"/>
  <c r="AC264" i="2"/>
  <c r="AB264" i="2"/>
  <c r="AA264" i="2"/>
  <c r="Z264" i="2"/>
  <c r="Y264" i="2"/>
  <c r="X264" i="2"/>
  <c r="AF264" i="2" s="1"/>
  <c r="W264" i="2"/>
  <c r="V264" i="2"/>
  <c r="U264" i="2"/>
  <c r="T264" i="2"/>
  <c r="AE1595" i="2"/>
  <c r="AD1595" i="2"/>
  <c r="AC1595" i="2"/>
  <c r="AB1595" i="2"/>
  <c r="AA1595" i="2"/>
  <c r="Z1595" i="2"/>
  <c r="Y1595" i="2"/>
  <c r="X1595" i="2"/>
  <c r="W1595" i="2"/>
  <c r="V1595" i="2"/>
  <c r="U1595" i="2"/>
  <c r="T1595" i="2"/>
  <c r="AE1578" i="2"/>
  <c r="AD1578" i="2"/>
  <c r="AC1578" i="2"/>
  <c r="AB1578" i="2"/>
  <c r="AA1578" i="2"/>
  <c r="Z1578" i="2"/>
  <c r="Y1578" i="2"/>
  <c r="X1578" i="2"/>
  <c r="W1578" i="2"/>
  <c r="V1578" i="2"/>
  <c r="U1578" i="2"/>
  <c r="T1578" i="2"/>
  <c r="AE1516" i="2"/>
  <c r="AD1516" i="2"/>
  <c r="AC1516" i="2"/>
  <c r="AB1516" i="2"/>
  <c r="AA1516" i="2"/>
  <c r="Z1516" i="2"/>
  <c r="Y1516" i="2"/>
  <c r="X1516" i="2"/>
  <c r="W1516" i="2"/>
  <c r="V1516" i="2"/>
  <c r="U1516" i="2"/>
  <c r="T1516" i="2"/>
  <c r="AE1511" i="2"/>
  <c r="AD1511" i="2"/>
  <c r="AC1511" i="2"/>
  <c r="AB1511" i="2"/>
  <c r="AA1511" i="2"/>
  <c r="Z1511" i="2"/>
  <c r="Y1511" i="2"/>
  <c r="X1511" i="2"/>
  <c r="W1511" i="2"/>
  <c r="V1511" i="2"/>
  <c r="U1511" i="2"/>
  <c r="T1511" i="2"/>
  <c r="AE1351" i="2"/>
  <c r="AD1351" i="2"/>
  <c r="AC1351" i="2"/>
  <c r="AB1351" i="2"/>
  <c r="AA1351" i="2"/>
  <c r="Z1351" i="2"/>
  <c r="Y1351" i="2"/>
  <c r="X1351" i="2"/>
  <c r="W1351" i="2"/>
  <c r="V1351" i="2"/>
  <c r="U1351" i="2"/>
  <c r="T1351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AE1218" i="2"/>
  <c r="AD1218" i="2"/>
  <c r="AC1218" i="2"/>
  <c r="AB1218" i="2"/>
  <c r="AA1218" i="2"/>
  <c r="Z1218" i="2"/>
  <c r="Y1218" i="2"/>
  <c r="X1218" i="2"/>
  <c r="W1218" i="2"/>
  <c r="V1218" i="2"/>
  <c r="U1218" i="2"/>
  <c r="T1218" i="2"/>
  <c r="AE1174" i="2"/>
  <c r="AD1174" i="2"/>
  <c r="AC1174" i="2"/>
  <c r="AB1174" i="2"/>
  <c r="AA1174" i="2"/>
  <c r="Z1174" i="2"/>
  <c r="Y1174" i="2"/>
  <c r="X1174" i="2"/>
  <c r="AF1174" i="2" s="1"/>
  <c r="W1174" i="2"/>
  <c r="V1174" i="2"/>
  <c r="U1174" i="2"/>
  <c r="T1174" i="2"/>
  <c r="AE1111" i="2"/>
  <c r="AD1111" i="2"/>
  <c r="AC1111" i="2"/>
  <c r="AB1111" i="2"/>
  <c r="AA1111" i="2"/>
  <c r="Z1111" i="2"/>
  <c r="Y1111" i="2"/>
  <c r="X1111" i="2"/>
  <c r="W1111" i="2"/>
  <c r="V1111" i="2"/>
  <c r="U1111" i="2"/>
  <c r="T1111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AE920" i="2"/>
  <c r="AD920" i="2"/>
  <c r="AC920" i="2"/>
  <c r="AB920" i="2"/>
  <c r="AA920" i="2"/>
  <c r="Z920" i="2"/>
  <c r="Y920" i="2"/>
  <c r="X920" i="2"/>
  <c r="W920" i="2"/>
  <c r="V920" i="2"/>
  <c r="U920" i="2"/>
  <c r="T920" i="2"/>
  <c r="AE783" i="2"/>
  <c r="AD783" i="2"/>
  <c r="AC783" i="2"/>
  <c r="AB783" i="2"/>
  <c r="AA783" i="2"/>
  <c r="Z783" i="2"/>
  <c r="Y783" i="2"/>
  <c r="X783" i="2"/>
  <c r="W783" i="2"/>
  <c r="V783" i="2"/>
  <c r="U783" i="2"/>
  <c r="T783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AE757" i="2"/>
  <c r="AD757" i="2"/>
  <c r="AC757" i="2"/>
  <c r="AB757" i="2"/>
  <c r="AA757" i="2"/>
  <c r="Z757" i="2"/>
  <c r="Y757" i="2"/>
  <c r="X757" i="2"/>
  <c r="W757" i="2"/>
  <c r="V757" i="2"/>
  <c r="U757" i="2"/>
  <c r="T757" i="2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AF732" i="2" s="1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AE623" i="2"/>
  <c r="AD623" i="2"/>
  <c r="AC623" i="2"/>
  <c r="AB623" i="2"/>
  <c r="AA623" i="2"/>
  <c r="Z623" i="2"/>
  <c r="Y623" i="2"/>
  <c r="X623" i="2"/>
  <c r="W623" i="2"/>
  <c r="V623" i="2"/>
  <c r="U623" i="2"/>
  <c r="T623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AE472" i="2"/>
  <c r="AD472" i="2"/>
  <c r="AC472" i="2"/>
  <c r="AB472" i="2"/>
  <c r="AA472" i="2"/>
  <c r="Z472" i="2"/>
  <c r="Y472" i="2"/>
  <c r="X472" i="2"/>
  <c r="W472" i="2"/>
  <c r="AF472" i="2" s="1"/>
  <c r="V472" i="2"/>
  <c r="U472" i="2"/>
  <c r="T472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AF188" i="2" s="1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AE120" i="2"/>
  <c r="AD120" i="2"/>
  <c r="AC120" i="2"/>
  <c r="AB120" i="2"/>
  <c r="AA120" i="2"/>
  <c r="Z120" i="2"/>
  <c r="Y120" i="2"/>
  <c r="X120" i="2"/>
  <c r="W120" i="2"/>
  <c r="AF120" i="2" s="1"/>
  <c r="V120" i="2"/>
  <c r="U120" i="2"/>
  <c r="T120" i="2"/>
  <c r="AE1627" i="2"/>
  <c r="AD1627" i="2"/>
  <c r="AC1627" i="2"/>
  <c r="AB1627" i="2"/>
  <c r="AA1627" i="2"/>
  <c r="Z1627" i="2"/>
  <c r="Y1627" i="2"/>
  <c r="X1627" i="2"/>
  <c r="W1627" i="2"/>
  <c r="V1627" i="2"/>
  <c r="U1627" i="2"/>
  <c r="T1627" i="2"/>
  <c r="AE1548" i="2"/>
  <c r="AD1548" i="2"/>
  <c r="AC1548" i="2"/>
  <c r="AB1548" i="2"/>
  <c r="AA1548" i="2"/>
  <c r="Z1548" i="2"/>
  <c r="Y1548" i="2"/>
  <c r="X1548" i="2"/>
  <c r="W1548" i="2"/>
  <c r="V1548" i="2"/>
  <c r="U1548" i="2"/>
  <c r="T1548" i="2"/>
  <c r="AE1526" i="2"/>
  <c r="AD1526" i="2"/>
  <c r="AC1526" i="2"/>
  <c r="AB1526" i="2"/>
  <c r="AA1526" i="2"/>
  <c r="Z1526" i="2"/>
  <c r="Y1526" i="2"/>
  <c r="X1526" i="2"/>
  <c r="W1526" i="2"/>
  <c r="V1526" i="2"/>
  <c r="U1526" i="2"/>
  <c r="T1526" i="2"/>
  <c r="AE1524" i="2"/>
  <c r="AD1524" i="2"/>
  <c r="AC1524" i="2"/>
  <c r="AB1524" i="2"/>
  <c r="AA1524" i="2"/>
  <c r="Z1524" i="2"/>
  <c r="Y1524" i="2"/>
  <c r="X1524" i="2"/>
  <c r="W1524" i="2"/>
  <c r="V1524" i="2"/>
  <c r="U1524" i="2"/>
  <c r="T1524" i="2"/>
  <c r="AE1389" i="2"/>
  <c r="AD1389" i="2"/>
  <c r="AC1389" i="2"/>
  <c r="AB1389" i="2"/>
  <c r="AA1389" i="2"/>
  <c r="Z1389" i="2"/>
  <c r="Y1389" i="2"/>
  <c r="X1389" i="2"/>
  <c r="W1389" i="2"/>
  <c r="V1389" i="2"/>
  <c r="U1389" i="2"/>
  <c r="T1389" i="2"/>
  <c r="AE1205" i="2"/>
  <c r="AD1205" i="2"/>
  <c r="AC1205" i="2"/>
  <c r="AB1205" i="2"/>
  <c r="AA1205" i="2"/>
  <c r="Z1205" i="2"/>
  <c r="Y1205" i="2"/>
  <c r="X1205" i="2"/>
  <c r="W1205" i="2"/>
  <c r="V1205" i="2"/>
  <c r="U1205" i="2"/>
  <c r="T1205" i="2"/>
  <c r="AE1106" i="2"/>
  <c r="AD1106" i="2"/>
  <c r="AC1106" i="2"/>
  <c r="AB1106" i="2"/>
  <c r="AA1106" i="2"/>
  <c r="Z1106" i="2"/>
  <c r="Y1106" i="2"/>
  <c r="X1106" i="2"/>
  <c r="W1106" i="2"/>
  <c r="V1106" i="2"/>
  <c r="U1106" i="2"/>
  <c r="T1106" i="2"/>
  <c r="AE944" i="2"/>
  <c r="AD944" i="2"/>
  <c r="AC944" i="2"/>
  <c r="AB944" i="2"/>
  <c r="AA944" i="2"/>
  <c r="Z944" i="2"/>
  <c r="Y944" i="2"/>
  <c r="X944" i="2"/>
  <c r="W944" i="2"/>
  <c r="V944" i="2"/>
  <c r="U944" i="2"/>
  <c r="T944" i="2"/>
  <c r="AE616" i="2"/>
  <c r="AD616" i="2"/>
  <c r="AC616" i="2"/>
  <c r="AB616" i="2"/>
  <c r="AA616" i="2"/>
  <c r="Z616" i="2"/>
  <c r="Y616" i="2"/>
  <c r="X616" i="2"/>
  <c r="W616" i="2"/>
  <c r="V616" i="2"/>
  <c r="U616" i="2"/>
  <c r="T616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AF455" i="2" s="1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AE52" i="2"/>
  <c r="AD52" i="2"/>
  <c r="AC52" i="2"/>
  <c r="AB52" i="2"/>
  <c r="AA52" i="2"/>
  <c r="Z52" i="2"/>
  <c r="Y52" i="2"/>
  <c r="X52" i="2"/>
  <c r="AF52" i="2" s="1"/>
  <c r="W52" i="2"/>
  <c r="V52" i="2"/>
  <c r="U52" i="2"/>
  <c r="T52" i="2"/>
  <c r="AE40" i="2"/>
  <c r="AD40" i="2"/>
  <c r="AC40" i="2"/>
  <c r="AB40" i="2"/>
  <c r="AA40" i="2"/>
  <c r="Z40" i="2"/>
  <c r="Y40" i="2"/>
  <c r="X40" i="2"/>
  <c r="W40" i="2"/>
  <c r="V40" i="2"/>
  <c r="U40" i="2"/>
  <c r="T40" i="2"/>
  <c r="AE64" i="2"/>
  <c r="AD64" i="2"/>
  <c r="AC64" i="2"/>
  <c r="AB64" i="2"/>
  <c r="AA64" i="2"/>
  <c r="Z64" i="2"/>
  <c r="Y64" i="2"/>
  <c r="X64" i="2"/>
  <c r="W64" i="2"/>
  <c r="V64" i="2"/>
  <c r="U64" i="2"/>
  <c r="T64" i="2"/>
  <c r="AE1576" i="2"/>
  <c r="AD1576" i="2"/>
  <c r="AC1576" i="2"/>
  <c r="AB1576" i="2"/>
  <c r="AA1576" i="2"/>
  <c r="Z1576" i="2"/>
  <c r="Y1576" i="2"/>
  <c r="X1576" i="2"/>
  <c r="W1576" i="2"/>
  <c r="V1576" i="2"/>
  <c r="U1576" i="2"/>
  <c r="T1576" i="2"/>
  <c r="AE1561" i="2"/>
  <c r="AD1561" i="2"/>
  <c r="AC1561" i="2"/>
  <c r="AB1561" i="2"/>
  <c r="AA1561" i="2"/>
  <c r="Z1561" i="2"/>
  <c r="Y1561" i="2"/>
  <c r="X1561" i="2"/>
  <c r="W1561" i="2"/>
  <c r="V1561" i="2"/>
  <c r="U1561" i="2"/>
  <c r="T1561" i="2"/>
  <c r="AE1535" i="2"/>
  <c r="AD1535" i="2"/>
  <c r="AC1535" i="2"/>
  <c r="AB1535" i="2"/>
  <c r="AA1535" i="2"/>
  <c r="Z1535" i="2"/>
  <c r="Y1535" i="2"/>
  <c r="X1535" i="2"/>
  <c r="W1535" i="2"/>
  <c r="V1535" i="2"/>
  <c r="U1535" i="2"/>
  <c r="T1535" i="2"/>
  <c r="AE1398" i="2"/>
  <c r="AD1398" i="2"/>
  <c r="AC1398" i="2"/>
  <c r="AB1398" i="2"/>
  <c r="AA1398" i="2"/>
  <c r="Z1398" i="2"/>
  <c r="Y1398" i="2"/>
  <c r="X1398" i="2"/>
  <c r="W1398" i="2"/>
  <c r="V1398" i="2"/>
  <c r="U1398" i="2"/>
  <c r="T1398" i="2"/>
  <c r="AE1344" i="2"/>
  <c r="AD1344" i="2"/>
  <c r="AC1344" i="2"/>
  <c r="AB1344" i="2"/>
  <c r="AA1344" i="2"/>
  <c r="Z1344" i="2"/>
  <c r="Y1344" i="2"/>
  <c r="X1344" i="2"/>
  <c r="W1344" i="2"/>
  <c r="V1344" i="2"/>
  <c r="U1344" i="2"/>
  <c r="T1344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AE1602" i="2"/>
  <c r="AD1602" i="2"/>
  <c r="AC1602" i="2"/>
  <c r="AB1602" i="2"/>
  <c r="AA1602" i="2"/>
  <c r="Z1602" i="2"/>
  <c r="Y1602" i="2"/>
  <c r="X1602" i="2"/>
  <c r="W1602" i="2"/>
  <c r="V1602" i="2"/>
  <c r="U1602" i="2"/>
  <c r="T1602" i="2"/>
  <c r="AE1575" i="2"/>
  <c r="AD1575" i="2"/>
  <c r="AC1575" i="2"/>
  <c r="AB1575" i="2"/>
  <c r="AA1575" i="2"/>
  <c r="Z1575" i="2"/>
  <c r="Y1575" i="2"/>
  <c r="X1575" i="2"/>
  <c r="W1575" i="2"/>
  <c r="V1575" i="2"/>
  <c r="U1575" i="2"/>
  <c r="T1575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AE1622" i="2"/>
  <c r="AD1622" i="2"/>
  <c r="AC1622" i="2"/>
  <c r="AB1622" i="2"/>
  <c r="AA1622" i="2"/>
  <c r="Z1622" i="2"/>
  <c r="Y1622" i="2"/>
  <c r="X1622" i="2"/>
  <c r="W1622" i="2"/>
  <c r="V1622" i="2"/>
  <c r="U1622" i="2"/>
  <c r="T1622" i="2"/>
  <c r="AE1613" i="2"/>
  <c r="AD1613" i="2"/>
  <c r="AC1613" i="2"/>
  <c r="AB1613" i="2"/>
  <c r="AA1613" i="2"/>
  <c r="Z1613" i="2"/>
  <c r="Y1613" i="2"/>
  <c r="X1613" i="2"/>
  <c r="W1613" i="2"/>
  <c r="V1613" i="2"/>
  <c r="U1613" i="2"/>
  <c r="T1613" i="2"/>
  <c r="AE1593" i="2"/>
  <c r="AD1593" i="2"/>
  <c r="AC1593" i="2"/>
  <c r="AB1593" i="2"/>
  <c r="AA1593" i="2"/>
  <c r="Z1593" i="2"/>
  <c r="Y1593" i="2"/>
  <c r="X1593" i="2"/>
  <c r="W1593" i="2"/>
  <c r="V1593" i="2"/>
  <c r="U1593" i="2"/>
  <c r="T1593" i="2"/>
  <c r="AE1571" i="2"/>
  <c r="AD1571" i="2"/>
  <c r="AC1571" i="2"/>
  <c r="AB1571" i="2"/>
  <c r="AA1571" i="2"/>
  <c r="Z1571" i="2"/>
  <c r="Y1571" i="2"/>
  <c r="X1571" i="2"/>
  <c r="W1571" i="2"/>
  <c r="V1571" i="2"/>
  <c r="U1571" i="2"/>
  <c r="T1571" i="2"/>
  <c r="AE1501" i="2"/>
  <c r="AD1501" i="2"/>
  <c r="AC1501" i="2"/>
  <c r="AB1501" i="2"/>
  <c r="AA1501" i="2"/>
  <c r="Z1501" i="2"/>
  <c r="Y1501" i="2"/>
  <c r="X1501" i="2"/>
  <c r="W1501" i="2"/>
  <c r="V1501" i="2"/>
  <c r="U1501" i="2"/>
  <c r="T1501" i="2"/>
  <c r="AE1461" i="2"/>
  <c r="AD1461" i="2"/>
  <c r="AC1461" i="2"/>
  <c r="AB1461" i="2"/>
  <c r="AA1461" i="2"/>
  <c r="Z1461" i="2"/>
  <c r="Y1461" i="2"/>
  <c r="X1461" i="2"/>
  <c r="W1461" i="2"/>
  <c r="V1461" i="2"/>
  <c r="U1461" i="2"/>
  <c r="T1461" i="2"/>
  <c r="AE1455" i="2"/>
  <c r="AD1455" i="2"/>
  <c r="AC1455" i="2"/>
  <c r="AB1455" i="2"/>
  <c r="AA1455" i="2"/>
  <c r="Z1455" i="2"/>
  <c r="Y1455" i="2"/>
  <c r="X1455" i="2"/>
  <c r="W1455" i="2"/>
  <c r="V1455" i="2"/>
  <c r="U1455" i="2"/>
  <c r="T1455" i="2"/>
  <c r="AE1409" i="2"/>
  <c r="AD1409" i="2"/>
  <c r="AC1409" i="2"/>
  <c r="AB1409" i="2"/>
  <c r="AA1409" i="2"/>
  <c r="Z1409" i="2"/>
  <c r="Y1409" i="2"/>
  <c r="X1409" i="2"/>
  <c r="AF1409" i="2" s="1"/>
  <c r="W1409" i="2"/>
  <c r="V1409" i="2"/>
  <c r="U1409" i="2"/>
  <c r="T1409" i="2"/>
  <c r="AE1342" i="2"/>
  <c r="AD1342" i="2"/>
  <c r="AC1342" i="2"/>
  <c r="AB1342" i="2"/>
  <c r="AA1342" i="2"/>
  <c r="Z1342" i="2"/>
  <c r="Y1342" i="2"/>
  <c r="X1342" i="2"/>
  <c r="W1342" i="2"/>
  <c r="V1342" i="2"/>
  <c r="U1342" i="2"/>
  <c r="T1342" i="2"/>
  <c r="AE1288" i="2"/>
  <c r="AD1288" i="2"/>
  <c r="AC1288" i="2"/>
  <c r="AB1288" i="2"/>
  <c r="AA1288" i="2"/>
  <c r="Z1288" i="2"/>
  <c r="Y1288" i="2"/>
  <c r="X1288" i="2"/>
  <c r="W1288" i="2"/>
  <c r="V1288" i="2"/>
  <c r="U1288" i="2"/>
  <c r="T1288" i="2"/>
  <c r="AE1191" i="2"/>
  <c r="AD1191" i="2"/>
  <c r="AC1191" i="2"/>
  <c r="AB1191" i="2"/>
  <c r="AA1191" i="2"/>
  <c r="Z1191" i="2"/>
  <c r="Y1191" i="2"/>
  <c r="X1191" i="2"/>
  <c r="W1191" i="2"/>
  <c r="V1191" i="2"/>
  <c r="U1191" i="2"/>
  <c r="T1191" i="2"/>
  <c r="AE1190" i="2"/>
  <c r="AD1190" i="2"/>
  <c r="AC1190" i="2"/>
  <c r="AB1190" i="2"/>
  <c r="AA1190" i="2"/>
  <c r="Z1190" i="2"/>
  <c r="Y1190" i="2"/>
  <c r="X1190" i="2"/>
  <c r="W1190" i="2"/>
  <c r="V1190" i="2"/>
  <c r="U1190" i="2"/>
  <c r="T1190" i="2"/>
  <c r="AE1189" i="2"/>
  <c r="AD1189" i="2"/>
  <c r="AC1189" i="2"/>
  <c r="AB1189" i="2"/>
  <c r="AA1189" i="2"/>
  <c r="Z1189" i="2"/>
  <c r="Y1189" i="2"/>
  <c r="X1189" i="2"/>
  <c r="W1189" i="2"/>
  <c r="V1189" i="2"/>
  <c r="U1189" i="2"/>
  <c r="T1189" i="2"/>
  <c r="AE1090" i="2"/>
  <c r="AD1090" i="2"/>
  <c r="AC1090" i="2"/>
  <c r="AB1090" i="2"/>
  <c r="AA1090" i="2"/>
  <c r="Z1090" i="2"/>
  <c r="Y1090" i="2"/>
  <c r="X1090" i="2"/>
  <c r="W1090" i="2"/>
  <c r="V1090" i="2"/>
  <c r="U1090" i="2"/>
  <c r="T1090" i="2"/>
  <c r="AE1077" i="2"/>
  <c r="AD1077" i="2"/>
  <c r="AC1077" i="2"/>
  <c r="AB1077" i="2"/>
  <c r="AA1077" i="2"/>
  <c r="Z1077" i="2"/>
  <c r="Y1077" i="2"/>
  <c r="X1077" i="2"/>
  <c r="W1077" i="2"/>
  <c r="V1077" i="2"/>
  <c r="U1077" i="2"/>
  <c r="T1077" i="2"/>
  <c r="AE1073" i="2"/>
  <c r="AD1073" i="2"/>
  <c r="AC1073" i="2"/>
  <c r="AB1073" i="2"/>
  <c r="AA1073" i="2"/>
  <c r="Z1073" i="2"/>
  <c r="Y1073" i="2"/>
  <c r="X1073" i="2"/>
  <c r="W1073" i="2"/>
  <c r="V1073" i="2"/>
  <c r="U1073" i="2"/>
  <c r="T1073" i="2"/>
  <c r="AE1061" i="2"/>
  <c r="AD1061" i="2"/>
  <c r="AC1061" i="2"/>
  <c r="AB1061" i="2"/>
  <c r="AA1061" i="2"/>
  <c r="Z1061" i="2"/>
  <c r="Y1061" i="2"/>
  <c r="X1061" i="2"/>
  <c r="W1061" i="2"/>
  <c r="V1061" i="2"/>
  <c r="U1061" i="2"/>
  <c r="T1061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AE964" i="2"/>
  <c r="AD964" i="2"/>
  <c r="AC964" i="2"/>
  <c r="AB964" i="2"/>
  <c r="AA964" i="2"/>
  <c r="Z964" i="2"/>
  <c r="Y964" i="2"/>
  <c r="X964" i="2"/>
  <c r="W964" i="2"/>
  <c r="V964" i="2"/>
  <c r="U964" i="2"/>
  <c r="T964" i="2"/>
  <c r="AE948" i="2"/>
  <c r="AD948" i="2"/>
  <c r="AC948" i="2"/>
  <c r="AB948" i="2"/>
  <c r="AA948" i="2"/>
  <c r="Z948" i="2"/>
  <c r="Y948" i="2"/>
  <c r="X948" i="2"/>
  <c r="W948" i="2"/>
  <c r="V948" i="2"/>
  <c r="U948" i="2"/>
  <c r="T94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AE768" i="2"/>
  <c r="AD768" i="2"/>
  <c r="AC768" i="2"/>
  <c r="AB768" i="2"/>
  <c r="AA768" i="2"/>
  <c r="Z768" i="2"/>
  <c r="Y768" i="2"/>
  <c r="X768" i="2"/>
  <c r="W768" i="2"/>
  <c r="V768" i="2"/>
  <c r="U768" i="2"/>
  <c r="T768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AE710" i="2"/>
  <c r="AD710" i="2"/>
  <c r="AC710" i="2"/>
  <c r="AB710" i="2"/>
  <c r="AA710" i="2"/>
  <c r="Z710" i="2"/>
  <c r="Y710" i="2"/>
  <c r="X710" i="2"/>
  <c r="W710" i="2"/>
  <c r="V710" i="2"/>
  <c r="U710" i="2"/>
  <c r="T710" i="2"/>
  <c r="AE698" i="2"/>
  <c r="AD698" i="2"/>
  <c r="AC698" i="2"/>
  <c r="AB698" i="2"/>
  <c r="AA698" i="2"/>
  <c r="Z698" i="2"/>
  <c r="Y698" i="2"/>
  <c r="X698" i="2"/>
  <c r="W698" i="2"/>
  <c r="V698" i="2"/>
  <c r="U698" i="2"/>
  <c r="T698" i="2"/>
  <c r="AE667" i="2"/>
  <c r="AD667" i="2"/>
  <c r="AC667" i="2"/>
  <c r="AB667" i="2"/>
  <c r="AA667" i="2"/>
  <c r="Z667" i="2"/>
  <c r="Y667" i="2"/>
  <c r="X667" i="2"/>
  <c r="W667" i="2"/>
  <c r="V667" i="2"/>
  <c r="U667" i="2"/>
  <c r="T667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AF233" i="2" s="1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AF164" i="2" s="1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AE48" i="2"/>
  <c r="AD48" i="2"/>
  <c r="AC48" i="2"/>
  <c r="AB48" i="2"/>
  <c r="AA48" i="2"/>
  <c r="Z48" i="2"/>
  <c r="Y48" i="2"/>
  <c r="X48" i="2"/>
  <c r="W48" i="2"/>
  <c r="V48" i="2"/>
  <c r="U48" i="2"/>
  <c r="T48" i="2"/>
  <c r="AE1518" i="2"/>
  <c r="AD1518" i="2"/>
  <c r="AC1518" i="2"/>
  <c r="AB1518" i="2"/>
  <c r="AA1518" i="2"/>
  <c r="Z1518" i="2"/>
  <c r="Y1518" i="2"/>
  <c r="X1518" i="2"/>
  <c r="W1518" i="2"/>
  <c r="V1518" i="2"/>
  <c r="U1518" i="2"/>
  <c r="T1518" i="2"/>
  <c r="AE983" i="2"/>
  <c r="AD983" i="2"/>
  <c r="AC983" i="2"/>
  <c r="AB983" i="2"/>
  <c r="AA983" i="2"/>
  <c r="Z983" i="2"/>
  <c r="Y983" i="2"/>
  <c r="X983" i="2"/>
  <c r="W983" i="2"/>
  <c r="V983" i="2"/>
  <c r="U983" i="2"/>
  <c r="T983" i="2"/>
  <c r="AE970" i="2"/>
  <c r="AD970" i="2"/>
  <c r="AC970" i="2"/>
  <c r="AB970" i="2"/>
  <c r="AA970" i="2"/>
  <c r="Z970" i="2"/>
  <c r="Y970" i="2"/>
  <c r="X970" i="2"/>
  <c r="W970" i="2"/>
  <c r="V970" i="2"/>
  <c r="U970" i="2"/>
  <c r="T970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AE612" i="2"/>
  <c r="AD612" i="2"/>
  <c r="AC612" i="2"/>
  <c r="AB612" i="2"/>
  <c r="AA612" i="2"/>
  <c r="Z612" i="2"/>
  <c r="Y612" i="2"/>
  <c r="X612" i="2"/>
  <c r="W612" i="2"/>
  <c r="V612" i="2"/>
  <c r="U612" i="2"/>
  <c r="T612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AE84" i="2"/>
  <c r="AD84" i="2"/>
  <c r="AC84" i="2"/>
  <c r="AB84" i="2"/>
  <c r="AA84" i="2"/>
  <c r="Z84" i="2"/>
  <c r="Y84" i="2"/>
  <c r="X84" i="2"/>
  <c r="W84" i="2"/>
  <c r="V84" i="2"/>
  <c r="U84" i="2"/>
  <c r="T84" i="2"/>
  <c r="AE1581" i="2"/>
  <c r="AD1581" i="2"/>
  <c r="AC1581" i="2"/>
  <c r="AB1581" i="2"/>
  <c r="AA1581" i="2"/>
  <c r="Z1581" i="2"/>
  <c r="Y1581" i="2"/>
  <c r="X1581" i="2"/>
  <c r="W1581" i="2"/>
  <c r="V1581" i="2"/>
  <c r="U1581" i="2"/>
  <c r="T1581" i="2"/>
  <c r="AE1428" i="2"/>
  <c r="AD1428" i="2"/>
  <c r="AC1428" i="2"/>
  <c r="AB1428" i="2"/>
  <c r="AA1428" i="2"/>
  <c r="Z1428" i="2"/>
  <c r="Y1428" i="2"/>
  <c r="X1428" i="2"/>
  <c r="W1428" i="2"/>
  <c r="V1428" i="2"/>
  <c r="U1428" i="2"/>
  <c r="T1428" i="2"/>
  <c r="AE1362" i="2"/>
  <c r="AD1362" i="2"/>
  <c r="AC1362" i="2"/>
  <c r="AB1362" i="2"/>
  <c r="AA1362" i="2"/>
  <c r="Z1362" i="2"/>
  <c r="Y1362" i="2"/>
  <c r="X1362" i="2"/>
  <c r="W1362" i="2"/>
  <c r="V1362" i="2"/>
  <c r="U1362" i="2"/>
  <c r="T1362" i="2"/>
  <c r="AE1237" i="2"/>
  <c r="AD1237" i="2"/>
  <c r="AC1237" i="2"/>
  <c r="AB1237" i="2"/>
  <c r="AA1237" i="2"/>
  <c r="Z1237" i="2"/>
  <c r="Y1237" i="2"/>
  <c r="X1237" i="2"/>
  <c r="AF1237" i="2" s="1"/>
  <c r="W1237" i="2"/>
  <c r="V1237" i="2"/>
  <c r="U1237" i="2"/>
  <c r="T1237" i="2"/>
  <c r="AE1155" i="2"/>
  <c r="AD1155" i="2"/>
  <c r="AC1155" i="2"/>
  <c r="AB1155" i="2"/>
  <c r="AA1155" i="2"/>
  <c r="Z1155" i="2"/>
  <c r="Y1155" i="2"/>
  <c r="X1155" i="2"/>
  <c r="W1155" i="2"/>
  <c r="V1155" i="2"/>
  <c r="U1155" i="2"/>
  <c r="T1155" i="2"/>
  <c r="AE870" i="2"/>
  <c r="AD870" i="2"/>
  <c r="AC870" i="2"/>
  <c r="AB870" i="2"/>
  <c r="AA870" i="2"/>
  <c r="Z870" i="2"/>
  <c r="Y870" i="2"/>
  <c r="X870" i="2"/>
  <c r="W870" i="2"/>
  <c r="V870" i="2"/>
  <c r="U870" i="2"/>
  <c r="T870" i="2"/>
  <c r="AE592" i="2"/>
  <c r="AD592" i="2"/>
  <c r="AC592" i="2"/>
  <c r="AB592" i="2"/>
  <c r="AA592" i="2"/>
  <c r="Z592" i="2"/>
  <c r="Y592" i="2"/>
  <c r="X592" i="2"/>
  <c r="AF592" i="2" s="1"/>
  <c r="W592" i="2"/>
  <c r="V592" i="2"/>
  <c r="U592" i="2"/>
  <c r="T592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AE33" i="2"/>
  <c r="AD33" i="2"/>
  <c r="AC33" i="2"/>
  <c r="AB33" i="2"/>
  <c r="AA33" i="2"/>
  <c r="Z33" i="2"/>
  <c r="Y33" i="2"/>
  <c r="X33" i="2"/>
  <c r="W33" i="2"/>
  <c r="V33" i="2"/>
  <c r="U33" i="2"/>
  <c r="T33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AE1252" i="2"/>
  <c r="AD1252" i="2"/>
  <c r="AC1252" i="2"/>
  <c r="AB1252" i="2"/>
  <c r="AA1252" i="2"/>
  <c r="Z1252" i="2"/>
  <c r="Y1252" i="2"/>
  <c r="X1252" i="2"/>
  <c r="W1252" i="2"/>
  <c r="V1252" i="2"/>
  <c r="U1252" i="2"/>
  <c r="T1252" i="2"/>
  <c r="AE952" i="2"/>
  <c r="AD952" i="2"/>
  <c r="AC952" i="2"/>
  <c r="AB952" i="2"/>
  <c r="AA952" i="2"/>
  <c r="Z952" i="2"/>
  <c r="Y952" i="2"/>
  <c r="X952" i="2"/>
  <c r="W952" i="2"/>
  <c r="V952" i="2"/>
  <c r="U952" i="2"/>
  <c r="T95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AE98" i="2"/>
  <c r="AD98" i="2"/>
  <c r="AC98" i="2"/>
  <c r="AB98" i="2"/>
  <c r="AA98" i="2"/>
  <c r="Z98" i="2"/>
  <c r="Y98" i="2"/>
  <c r="X98" i="2"/>
  <c r="W98" i="2"/>
  <c r="V98" i="2"/>
  <c r="U98" i="2"/>
  <c r="T98" i="2"/>
  <c r="AE1554" i="2"/>
  <c r="AD1554" i="2"/>
  <c r="AC1554" i="2"/>
  <c r="AB1554" i="2"/>
  <c r="AA1554" i="2"/>
  <c r="Z1554" i="2"/>
  <c r="Y1554" i="2"/>
  <c r="X1554" i="2"/>
  <c r="W1554" i="2"/>
  <c r="V1554" i="2"/>
  <c r="U1554" i="2"/>
  <c r="T1554" i="2"/>
  <c r="AE1509" i="2"/>
  <c r="AD1509" i="2"/>
  <c r="AC1509" i="2"/>
  <c r="AB1509" i="2"/>
  <c r="AA1509" i="2"/>
  <c r="Z1509" i="2"/>
  <c r="Y1509" i="2"/>
  <c r="X1509" i="2"/>
  <c r="W1509" i="2"/>
  <c r="V1509" i="2"/>
  <c r="U1509" i="2"/>
  <c r="T1509" i="2"/>
  <c r="AE1397" i="2"/>
  <c r="AD1397" i="2"/>
  <c r="AC1397" i="2"/>
  <c r="AB1397" i="2"/>
  <c r="AA1397" i="2"/>
  <c r="Z1397" i="2"/>
  <c r="Y1397" i="2"/>
  <c r="X1397" i="2"/>
  <c r="W1397" i="2"/>
  <c r="V1397" i="2"/>
  <c r="U1397" i="2"/>
  <c r="T1397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AE975" i="2"/>
  <c r="AD975" i="2"/>
  <c r="AC975" i="2"/>
  <c r="AB975" i="2"/>
  <c r="AA975" i="2"/>
  <c r="Z975" i="2"/>
  <c r="Y975" i="2"/>
  <c r="X975" i="2"/>
  <c r="AF975" i="2" s="1"/>
  <c r="W975" i="2"/>
  <c r="V975" i="2"/>
  <c r="U975" i="2"/>
  <c r="T975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AE43" i="2"/>
  <c r="AD43" i="2"/>
  <c r="AC43" i="2"/>
  <c r="AB43" i="2"/>
  <c r="AA43" i="2"/>
  <c r="Z43" i="2"/>
  <c r="Y43" i="2"/>
  <c r="X43" i="2"/>
  <c r="W43" i="2"/>
  <c r="V43" i="2"/>
  <c r="U43" i="2"/>
  <c r="T43" i="2"/>
  <c r="AE15" i="2"/>
  <c r="AD15" i="2"/>
  <c r="AC15" i="2"/>
  <c r="AB15" i="2"/>
  <c r="AA15" i="2"/>
  <c r="Z15" i="2"/>
  <c r="Y15" i="2"/>
  <c r="X15" i="2"/>
  <c r="W15" i="2"/>
  <c r="V15" i="2"/>
  <c r="U15" i="2"/>
  <c r="T15" i="2"/>
  <c r="AF730" i="2" l="1"/>
  <c r="AF619" i="2"/>
  <c r="AF612" i="2"/>
  <c r="AF1288" i="2"/>
  <c r="AF1461" i="2"/>
  <c r="AF526" i="2"/>
  <c r="AF726" i="2"/>
  <c r="AF755" i="2"/>
  <c r="AF73" i="2"/>
  <c r="AF935" i="2"/>
  <c r="AF1054" i="2"/>
  <c r="AF1422" i="2"/>
  <c r="AF835" i="2"/>
  <c r="AF1489" i="2"/>
  <c r="AF451" i="2"/>
  <c r="AF376" i="2"/>
  <c r="AF86" i="2"/>
  <c r="AF276" i="2"/>
  <c r="AF1518" i="2"/>
  <c r="AF1190" i="2"/>
  <c r="AF1613" i="2"/>
  <c r="AF656" i="2"/>
  <c r="AF1548" i="2"/>
  <c r="AF187" i="2"/>
  <c r="AF766" i="2"/>
  <c r="AF1023" i="2"/>
  <c r="AF308" i="2"/>
  <c r="AF149" i="2"/>
  <c r="AF988" i="2"/>
  <c r="AF1071" i="2"/>
  <c r="AF1528" i="2"/>
  <c r="AF1591" i="2"/>
  <c r="AF1431" i="2"/>
  <c r="AF355" i="2"/>
  <c r="AF765" i="2"/>
  <c r="AF1371" i="2"/>
  <c r="AF1557" i="2"/>
  <c r="AF926" i="2"/>
  <c r="AF1286" i="2"/>
  <c r="AF19" i="2"/>
  <c r="AF1140" i="2"/>
  <c r="AF1551" i="2"/>
  <c r="AF1355" i="2"/>
  <c r="AF36" i="2"/>
  <c r="AF589" i="2"/>
  <c r="AF498" i="2"/>
  <c r="AF90" i="2"/>
  <c r="AF881" i="2"/>
  <c r="AF349" i="2"/>
  <c r="AF822" i="2"/>
  <c r="AF1303" i="2"/>
  <c r="AF1612" i="2"/>
  <c r="AF43" i="2"/>
  <c r="AF1390" i="2"/>
  <c r="AF199" i="2"/>
  <c r="AF1165" i="2"/>
  <c r="AF629" i="2"/>
  <c r="AF1341" i="2"/>
  <c r="AF1308" i="2"/>
  <c r="AF98" i="2"/>
  <c r="AF144" i="2"/>
  <c r="AF406" i="2"/>
  <c r="AF1088" i="2"/>
  <c r="AF1245" i="2"/>
  <c r="AF723" i="2"/>
  <c r="AF756" i="2"/>
  <c r="AF778" i="2"/>
  <c r="AF1350" i="2"/>
  <c r="AF108" i="2"/>
  <c r="AF1164" i="2"/>
  <c r="AF146" i="2"/>
  <c r="AF417" i="2"/>
  <c r="AF859" i="2"/>
  <c r="AF1441" i="2"/>
  <c r="AF133" i="2"/>
  <c r="AF1051" i="2"/>
  <c r="AF1448" i="2"/>
  <c r="AF1250" i="2"/>
  <c r="AF668" i="2"/>
  <c r="AF1310" i="2"/>
  <c r="AF1280" i="2"/>
  <c r="AF229" i="2"/>
  <c r="AF1192" i="2"/>
  <c r="AF1275" i="2"/>
  <c r="AF194" i="2"/>
  <c r="AF427" i="2"/>
  <c r="AF1002" i="2"/>
  <c r="AF1248" i="2"/>
  <c r="AF883" i="2"/>
  <c r="AF952" i="2"/>
  <c r="AF471" i="2"/>
  <c r="AF535" i="2"/>
  <c r="AF93" i="2"/>
  <c r="AF1028" i="2"/>
  <c r="AF1543" i="2"/>
  <c r="AF432" i="2"/>
  <c r="AF363" i="2"/>
  <c r="AF1509" i="2"/>
  <c r="AF438" i="2"/>
  <c r="AF710" i="2"/>
  <c r="AF622" i="2"/>
  <c r="AF64" i="2"/>
  <c r="AF232" i="2"/>
  <c r="AF1106" i="2"/>
  <c r="AF1389" i="2"/>
  <c r="AF783" i="2"/>
  <c r="AF1235" i="2"/>
  <c r="AF77" i="2"/>
  <c r="AF1408" i="2"/>
  <c r="AF1529" i="2"/>
  <c r="AF183" i="2"/>
  <c r="AF72" i="2"/>
  <c r="AF477" i="2"/>
  <c r="AF1626" i="2"/>
  <c r="AF461" i="2"/>
  <c r="AF958" i="2"/>
  <c r="AF45" i="2"/>
  <c r="AF1498" i="2"/>
  <c r="AF548" i="2"/>
  <c r="AF1196" i="2"/>
  <c r="AF786" i="2"/>
  <c r="AF200" i="2"/>
  <c r="AF1134" i="2"/>
  <c r="AF1145" i="2"/>
  <c r="AF202" i="2"/>
  <c r="AF607" i="2"/>
  <c r="AF722" i="2"/>
  <c r="AF937" i="2"/>
  <c r="AF950" i="2"/>
  <c r="AF1539" i="2"/>
  <c r="AF384" i="2"/>
  <c r="AF1362" i="2"/>
  <c r="AF504" i="2"/>
  <c r="AF733" i="2"/>
  <c r="AF1050" i="2"/>
  <c r="AF1384" i="2"/>
  <c r="AF1615" i="2"/>
  <c r="AF1451" i="2"/>
  <c r="AF878" i="2"/>
  <c r="AF1065" i="2"/>
  <c r="AF1527" i="2"/>
  <c r="AF591" i="2"/>
  <c r="AF456" i="2"/>
  <c r="AF917" i="2"/>
  <c r="AF1010" i="2"/>
  <c r="AF667" i="2"/>
  <c r="AF768" i="2"/>
  <c r="AF325" i="2"/>
  <c r="AF606" i="2"/>
  <c r="AF136" i="2"/>
  <c r="AF198" i="2"/>
  <c r="AF1207" i="2"/>
  <c r="AF625" i="2"/>
  <c r="AF495" i="2"/>
  <c r="AF1343" i="2"/>
  <c r="AF1077" i="2"/>
  <c r="AF944" i="2"/>
  <c r="AF109" i="2"/>
  <c r="AF209" i="2"/>
  <c r="AF288" i="2"/>
  <c r="AF1561" i="2"/>
  <c r="AF517" i="2"/>
  <c r="AF680" i="2"/>
  <c r="AF920" i="2"/>
  <c r="AF1351" i="2"/>
  <c r="AF1516" i="2"/>
  <c r="AF24" i="2"/>
  <c r="AF322" i="2"/>
  <c r="AF413" i="2"/>
  <c r="AF474" i="2"/>
  <c r="AF358" i="2"/>
  <c r="AF793" i="2"/>
  <c r="AF546" i="2"/>
  <c r="AF1425" i="2"/>
  <c r="AF1614" i="2"/>
  <c r="AF1609" i="2"/>
  <c r="AF1348" i="2"/>
  <c r="AF1272" i="2"/>
  <c r="AF161" i="2"/>
  <c r="AF1592" i="2"/>
  <c r="AF919" i="2"/>
  <c r="AF1217" i="2"/>
  <c r="AF468" i="2"/>
  <c r="AF1434" i="2"/>
  <c r="AF600" i="2"/>
  <c r="AF605" i="2"/>
  <c r="AF850" i="2"/>
  <c r="AF663" i="2"/>
  <c r="AF1025" i="2"/>
  <c r="AF227" i="2"/>
  <c r="AF320" i="2"/>
  <c r="AF924" i="2"/>
  <c r="AF140" i="2"/>
  <c r="AF1214" i="2"/>
  <c r="AF1553" i="2"/>
  <c r="AF525" i="2"/>
  <c r="AF1127" i="2"/>
  <c r="AF327" i="2"/>
  <c r="AF1204" i="2"/>
  <c r="AF1586" i="2"/>
  <c r="AF403" i="2"/>
  <c r="AF727" i="2"/>
  <c r="AF582" i="2"/>
  <c r="AF1118" i="2"/>
  <c r="AF1402" i="2"/>
  <c r="AF628" i="2"/>
  <c r="AF1132" i="2"/>
  <c r="AF1253" i="2"/>
  <c r="AF163" i="2"/>
  <c r="AF702" i="2"/>
  <c r="AF1364" i="2"/>
  <c r="AF1628" i="2"/>
  <c r="AF1128" i="2"/>
  <c r="AF585" i="2"/>
  <c r="AF214" i="2"/>
  <c r="AF568" i="2"/>
  <c r="AF359" i="2"/>
  <c r="AF686" i="2"/>
  <c r="AF662" i="2"/>
  <c r="AF780" i="2"/>
  <c r="AF244" i="2"/>
  <c r="AF126" i="2"/>
  <c r="AF235" i="2"/>
  <c r="AF296" i="2"/>
  <c r="AF957" i="2"/>
  <c r="AF1385" i="2"/>
  <c r="AF1163" i="2"/>
  <c r="AF1433" i="2"/>
  <c r="AF696" i="2"/>
  <c r="AF1230" i="2"/>
  <c r="AF1432" i="2"/>
  <c r="AF1379" i="2"/>
  <c r="AF1314" i="2"/>
  <c r="AF1305" i="2"/>
  <c r="AF1443" i="2"/>
  <c r="AF1517" i="2"/>
  <c r="AF381" i="2"/>
  <c r="AF25" i="2"/>
  <c r="AF1058" i="2"/>
  <c r="AF96" i="2"/>
  <c r="AF519" i="2"/>
  <c r="AF948" i="2"/>
  <c r="AF990" i="2"/>
  <c r="AF1090" i="2"/>
  <c r="AF262" i="2"/>
  <c r="AF1344" i="2"/>
  <c r="AF1205" i="2"/>
  <c r="AF623" i="2"/>
  <c r="AF1511" i="2"/>
  <c r="AF980" i="2"/>
  <c r="AF781" i="2"/>
  <c r="AF196" i="2"/>
  <c r="AF482" i="2"/>
  <c r="AF749" i="2"/>
  <c r="AF946" i="2"/>
  <c r="AF1173" i="2"/>
  <c r="AF1222" i="2"/>
  <c r="AF1380" i="2"/>
  <c r="AF1583" i="2"/>
  <c r="AF845" i="2"/>
  <c r="AF554" i="2"/>
  <c r="AF806" i="2"/>
  <c r="AF779" i="2"/>
  <c r="AF973" i="2"/>
  <c r="AF693" i="2"/>
  <c r="AF166" i="2"/>
  <c r="AF369" i="2"/>
  <c r="AF388" i="2"/>
  <c r="AF790" i="2"/>
  <c r="AF390" i="2"/>
  <c r="AF1337" i="2"/>
  <c r="AF123" i="2"/>
  <c r="AF488" i="2"/>
  <c r="AF547" i="2"/>
  <c r="AF869" i="2"/>
  <c r="AF400" i="2"/>
  <c r="AF269" i="2"/>
  <c r="AF808" i="2"/>
  <c r="AF995" i="2"/>
  <c r="AF283" i="2"/>
  <c r="AF954" i="2"/>
  <c r="AF1393" i="2"/>
  <c r="AF1267" i="2"/>
  <c r="AF1482" i="2"/>
  <c r="AF502" i="2"/>
  <c r="AF1155" i="2"/>
  <c r="AF649" i="2"/>
  <c r="AF389" i="2"/>
  <c r="AF175" i="2"/>
  <c r="AF1398" i="2"/>
  <c r="AF228" i="2"/>
  <c r="AF459" i="2"/>
  <c r="AF838" i="2"/>
  <c r="AF181" i="2"/>
  <c r="AF923" i="2"/>
  <c r="AF967" i="2"/>
  <c r="AF334" i="2"/>
  <c r="AF615" i="2"/>
  <c r="AF928" i="2"/>
  <c r="AF210" i="2"/>
  <c r="AF193" i="2"/>
  <c r="AF172" i="2"/>
  <c r="AF979" i="2"/>
  <c r="AF1017" i="2"/>
  <c r="AF1114" i="2"/>
  <c r="AF254" i="2"/>
  <c r="AF1254" i="2"/>
  <c r="AF1572" i="2"/>
  <c r="AF896" i="2"/>
  <c r="AF1329" i="2"/>
  <c r="AF1464" i="2"/>
  <c r="AF63" i="2"/>
  <c r="AF362" i="2"/>
  <c r="AF1359" i="2"/>
  <c r="AF1444" i="2"/>
  <c r="AF1236" i="2"/>
  <c r="AF762" i="2"/>
  <c r="AF1113" i="2"/>
  <c r="AF315" i="2"/>
  <c r="AF1109" i="2"/>
  <c r="AF891" i="2"/>
  <c r="AF1497" i="2"/>
  <c r="AF1545" i="2"/>
  <c r="AF666" i="2"/>
  <c r="AF907" i="2"/>
  <c r="AF1519" i="2"/>
  <c r="AF1181" i="2"/>
  <c r="AF1323" i="2"/>
  <c r="AF772" i="2"/>
  <c r="AF1281" i="2"/>
  <c r="AF1522" i="2"/>
  <c r="AF311" i="2"/>
  <c r="AF1621" i="2"/>
  <c r="AF418" i="2"/>
  <c r="AF694" i="2"/>
  <c r="AF448" i="2"/>
  <c r="AF1472" i="2"/>
  <c r="AF1467" i="2"/>
  <c r="AF127" i="2"/>
  <c r="AF206" i="2"/>
  <c r="AF1581" i="2"/>
  <c r="AF173" i="2"/>
  <c r="AF970" i="2"/>
  <c r="AF463" i="2"/>
  <c r="AF1073" i="2"/>
  <c r="AF1455" i="2"/>
  <c r="AF1501" i="2"/>
  <c r="AF521" i="2"/>
  <c r="AF537" i="2"/>
  <c r="AF466" i="2"/>
  <c r="AF618" i="2"/>
  <c r="AF647" i="2"/>
  <c r="AF1255" i="2"/>
  <c r="AF645" i="2"/>
  <c r="AF1121" i="2"/>
  <c r="AF1044" i="2"/>
  <c r="AF986" i="2"/>
  <c r="AF494" i="2"/>
  <c r="AF1015" i="2"/>
  <c r="AF731" i="2"/>
  <c r="AF1179" i="2"/>
  <c r="AF473" i="2"/>
  <c r="AF420" i="2"/>
  <c r="AF759" i="2"/>
  <c r="AF331" i="2"/>
  <c r="AF1285" i="2"/>
  <c r="AF648" i="2"/>
  <c r="AF1266" i="2"/>
  <c r="AF1160" i="2"/>
  <c r="AF339" i="2"/>
  <c r="AF1063" i="2"/>
  <c r="AF1357" i="2"/>
  <c r="AF80" i="2"/>
  <c r="AF119" i="2"/>
  <c r="AF974" i="2"/>
  <c r="AF1259" i="2"/>
  <c r="AF1423" i="2"/>
  <c r="AF910" i="2"/>
  <c r="AF604" i="2"/>
  <c r="AF81" i="2"/>
  <c r="AF673" i="2"/>
  <c r="AF272" i="2"/>
  <c r="AF689" i="2"/>
  <c r="AF799" i="2"/>
  <c r="AF1095" i="2"/>
  <c r="AF864" i="2"/>
  <c r="AF1446" i="2"/>
  <c r="AF715" i="2"/>
  <c r="AF782" i="2"/>
  <c r="AF142" i="2"/>
  <c r="AF1020" i="2"/>
  <c r="AF561" i="2"/>
  <c r="AF116" i="2"/>
  <c r="AF486" i="2"/>
  <c r="AF1183" i="2"/>
  <c r="AF150" i="2"/>
  <c r="AF391" i="2"/>
  <c r="AF118" i="2"/>
  <c r="AF226" i="2"/>
  <c r="AF902" i="2"/>
  <c r="AF1475" i="2"/>
  <c r="AF991" i="2"/>
  <c r="AF1079" i="2"/>
  <c r="AF894" i="2"/>
  <c r="AF56" i="2"/>
  <c r="AF542" i="2"/>
  <c r="AF1001" i="2"/>
  <c r="AF435" i="2"/>
  <c r="AF770" i="2"/>
  <c r="AF1300" i="2"/>
  <c r="AF555" i="2"/>
  <c r="AF1579" i="2"/>
  <c r="AF68" i="2"/>
  <c r="AF588" i="2"/>
  <c r="AF717" i="2"/>
  <c r="AF1411" i="2"/>
  <c r="AF62" i="2"/>
  <c r="AF678" i="2"/>
  <c r="AF1436" i="2"/>
  <c r="AF674" i="2"/>
  <c r="AF998" i="2"/>
  <c r="AF29" i="2"/>
  <c r="AF1067" i="2"/>
  <c r="AF1361" i="2"/>
  <c r="AF1606" i="2"/>
  <c r="AF532" i="2"/>
  <c r="AF1228" i="2"/>
  <c r="AF1229" i="2"/>
  <c r="AF575" i="2"/>
  <c r="AF784" i="2"/>
  <c r="AF1225" i="2"/>
  <c r="AF145" i="2"/>
  <c r="AF510" i="2"/>
  <c r="AF1034" i="2"/>
  <c r="AF746" i="2"/>
  <c r="AF1186" i="2"/>
  <c r="AF847" i="2"/>
  <c r="AF858" i="2"/>
  <c r="AF1600" i="2"/>
  <c r="AF1011" i="2"/>
  <c r="AF617" i="2"/>
  <c r="AF350" i="2"/>
  <c r="AF876" i="2"/>
  <c r="AF1240" i="2"/>
  <c r="AF1306" i="2"/>
  <c r="AF1407" i="2"/>
  <c r="AF590" i="2"/>
  <c r="AF1037" i="2"/>
  <c r="AF330" i="2"/>
  <c r="AF675" i="2"/>
  <c r="AF78" i="2"/>
  <c r="AF242" i="2"/>
  <c r="AF533" i="2"/>
  <c r="AF1167" i="2"/>
  <c r="AF580" i="2"/>
  <c r="AF51" i="2"/>
  <c r="AF168" i="2"/>
  <c r="AF815" i="2"/>
  <c r="AF1387" i="2"/>
  <c r="AF712" i="2"/>
  <c r="AF1101" i="2"/>
  <c r="AF1396" i="2"/>
  <c r="AF4" i="2"/>
  <c r="AF880" i="2"/>
  <c r="AF97" i="2"/>
  <c r="AF520" i="2"/>
  <c r="AF236" i="2"/>
  <c r="AF1331" i="2"/>
  <c r="AF1547" i="2"/>
  <c r="AF1182" i="2"/>
  <c r="AF261" i="2"/>
  <c r="AF1582" i="2"/>
  <c r="AF107" i="2"/>
  <c r="AF1138" i="2"/>
  <c r="AF302" i="2"/>
  <c r="AF655" i="2"/>
  <c r="AF879" i="2"/>
  <c r="AF1452" i="2"/>
  <c r="AF1541" i="2"/>
  <c r="AF167" i="2"/>
  <c r="AF440" i="2"/>
  <c r="AF639" i="2"/>
  <c r="AF1029" i="2"/>
  <c r="AF18" i="2"/>
  <c r="AF141" i="2"/>
  <c r="AF280" i="2"/>
  <c r="AF544" i="2"/>
  <c r="AF1178" i="2"/>
  <c r="AF660" i="2"/>
  <c r="AF714" i="2"/>
  <c r="AF103" i="2"/>
  <c r="AF345" i="2"/>
  <c r="AF1262" i="2"/>
  <c r="AF671" i="2"/>
  <c r="AF699" i="2"/>
  <c r="AF903" i="2"/>
  <c r="AF1358" i="2"/>
  <c r="AF55" i="2"/>
  <c r="AF885" i="2"/>
  <c r="AF1199" i="2"/>
  <c r="AF1496" i="2"/>
  <c r="AF1047" i="2"/>
  <c r="AF921" i="2"/>
  <c r="AF307" i="2"/>
  <c r="AF962" i="2"/>
  <c r="AF1089" i="2"/>
  <c r="AF34" i="2"/>
  <c r="AF291" i="2"/>
  <c r="AF551" i="2"/>
  <c r="AF1400" i="2"/>
  <c r="AF1156" i="2"/>
  <c r="AF1241" i="2"/>
  <c r="AF1372" i="2"/>
  <c r="AF212" i="2"/>
  <c r="AF1312" i="2"/>
  <c r="AF949" i="2"/>
  <c r="AF102" i="2"/>
  <c r="AF1013" i="2"/>
  <c r="AF646" i="2"/>
  <c r="AF100" i="2"/>
  <c r="AF1212" i="2"/>
  <c r="AF852" i="2"/>
  <c r="AF871" i="2"/>
  <c r="AF234" i="2"/>
  <c r="AF642" i="2"/>
  <c r="AF913" i="2"/>
  <c r="AF1094" i="2"/>
  <c r="AF13" i="2"/>
  <c r="AF849" i="2"/>
  <c r="AF736" i="2"/>
  <c r="AF818" i="2"/>
  <c r="AF805" i="2"/>
  <c r="AF828" i="2"/>
  <c r="AF1195" i="2"/>
  <c r="AF180" i="2"/>
  <c r="AF1211" i="2"/>
  <c r="AF743" i="2"/>
  <c r="AF394" i="2"/>
  <c r="AF1277" i="2"/>
  <c r="AF1483" i="2"/>
  <c r="AF860" i="2"/>
  <c r="AF596" i="2"/>
  <c r="AF1038" i="2"/>
  <c r="AF709" i="2"/>
  <c r="AF994" i="2"/>
  <c r="AF23" i="2"/>
  <c r="AF1424" i="2"/>
  <c r="AF914" i="2"/>
  <c r="AF113" i="2"/>
  <c r="AF177" i="2"/>
  <c r="AF652" i="2"/>
  <c r="AF791" i="2"/>
  <c r="AF1333" i="2"/>
  <c r="AF1426" i="2"/>
  <c r="AF239" i="2"/>
  <c r="AF386" i="2"/>
  <c r="AF635" i="2"/>
  <c r="AF1018" i="2"/>
  <c r="AF1107" i="2"/>
  <c r="AF153" i="2"/>
  <c r="AF353" i="2"/>
  <c r="AF959" i="2"/>
  <c r="AF67" i="2"/>
  <c r="AF819" i="2"/>
  <c r="AF1141" i="2"/>
  <c r="AF751" i="2"/>
  <c r="AF1147" i="2"/>
  <c r="AF1287" i="2"/>
  <c r="AF1080" i="2"/>
  <c r="AF630" i="2"/>
  <c r="AF16" i="2"/>
  <c r="AF1269" i="2"/>
  <c r="AF956" i="2"/>
  <c r="AF437" i="2"/>
  <c r="AF888" i="2"/>
  <c r="AF8" i="2"/>
  <c r="AF848" i="2"/>
  <c r="AF1327" i="2"/>
  <c r="AF1375" i="2"/>
  <c r="AF1556" i="2"/>
  <c r="AF1206" i="2"/>
  <c r="AF489" i="2"/>
  <c r="AF1024" i="2"/>
  <c r="AF470" i="2"/>
  <c r="AF695" i="2"/>
  <c r="AF260" i="2"/>
  <c r="AF734" i="2"/>
  <c r="AF223" i="2"/>
  <c r="AF863" i="2"/>
  <c r="AF1438" i="2"/>
  <c r="AF1484" i="2"/>
  <c r="AF1570" i="2"/>
  <c r="AF922" i="2"/>
  <c r="AF1325" i="2"/>
  <c r="AF300" i="2"/>
  <c r="AF1320" i="2"/>
  <c r="AF599" i="2"/>
  <c r="AF1009" i="2"/>
  <c r="AF1151" i="2"/>
  <c r="AF570" i="2"/>
  <c r="AF955" i="2"/>
  <c r="AF1016" i="2"/>
  <c r="AF1352" i="2"/>
  <c r="AF481" i="2"/>
  <c r="AF1533" i="2"/>
  <c r="AF191" i="2"/>
  <c r="AF797" i="2"/>
  <c r="AF725" i="2"/>
  <c r="AF1085" i="2"/>
  <c r="AF814" i="2"/>
  <c r="AF1019" i="2"/>
  <c r="AF817" i="2"/>
  <c r="AF379" i="2"/>
  <c r="AF499" i="2"/>
  <c r="AF758" i="2"/>
  <c r="AF1440" i="2"/>
  <c r="AF638" i="2"/>
  <c r="AF989" i="2"/>
  <c r="AF1168" i="2"/>
  <c r="AF1083" i="2"/>
  <c r="AF156" i="2"/>
  <c r="AF259" i="2"/>
  <c r="AF942" i="2"/>
  <c r="AF1027" i="2"/>
  <c r="AF231" i="2"/>
  <c r="AF1041" i="2"/>
  <c r="AF131" i="2"/>
  <c r="AF213" i="2"/>
  <c r="AF341" i="2"/>
  <c r="AF1599" i="2"/>
  <c r="AF6" i="2"/>
  <c r="AF966" i="2"/>
  <c r="AF1395" i="2"/>
  <c r="AF976" i="2"/>
  <c r="AF643" i="2"/>
  <c r="AF1480" i="2"/>
  <c r="AF713" i="2"/>
  <c r="AF101" i="2"/>
  <c r="AF104" i="2"/>
  <c r="AF309" i="2"/>
  <c r="AF317" i="2"/>
  <c r="AF1319" i="2"/>
  <c r="AF1401" i="2"/>
  <c r="AF351" i="2"/>
  <c r="AF584" i="2"/>
  <c r="AF884" i="2"/>
  <c r="AF1149" i="2"/>
  <c r="AF50" i="2"/>
  <c r="AF130" i="2"/>
  <c r="AF139" i="2"/>
  <c r="AF337" i="2"/>
  <c r="AF1349" i="2"/>
  <c r="AF478" i="2"/>
  <c r="AF753" i="2"/>
  <c r="AF1540" i="2"/>
  <c r="AF1555" i="2"/>
  <c r="AF595" i="2"/>
  <c r="AF1007" i="2"/>
  <c r="AF763" i="2"/>
  <c r="AF1301" i="2"/>
  <c r="AF1453" i="2"/>
  <c r="AF479" i="2"/>
  <c r="AF609" i="2"/>
  <c r="AF775" i="2"/>
  <c r="AF1376" i="2"/>
  <c r="AF1473" i="2"/>
  <c r="AF1468" i="2"/>
  <c r="AF1097" i="2"/>
  <c r="AF1530" i="2"/>
  <c r="AF154" i="2"/>
  <c r="AF1201" i="2"/>
  <c r="AF1283" i="2"/>
  <c r="AF1392" i="2"/>
  <c r="AF70" i="2"/>
  <c r="AF1180" i="2"/>
  <c r="AF1429" i="2"/>
  <c r="AF230" i="2"/>
  <c r="AF633" i="2"/>
  <c r="AF653" i="2"/>
  <c r="AF534" i="2"/>
  <c r="AF735" i="2"/>
  <c r="AF1042" i="2"/>
  <c r="AF115" i="2"/>
  <c r="AF111" i="2"/>
  <c r="AF829" i="2"/>
  <c r="AF1022" i="2"/>
  <c r="AF539" i="2"/>
  <c r="AF1233" i="2"/>
  <c r="AF682" i="2"/>
  <c r="AF1334" i="2"/>
  <c r="AF528" i="2"/>
  <c r="AF1478" i="2"/>
  <c r="AF611" i="2"/>
  <c r="AF1397" i="2"/>
  <c r="AF512" i="2"/>
  <c r="AF983" i="2"/>
  <c r="AF621" i="2"/>
  <c r="AF1189" i="2"/>
  <c r="AF1575" i="2"/>
  <c r="AF279" i="2"/>
  <c r="AF370" i="2"/>
  <c r="AF1000" i="2"/>
  <c r="AF306" i="2"/>
  <c r="AF1559" i="2"/>
  <c r="AF211" i="2"/>
  <c r="AF490" i="2"/>
  <c r="AF832" i="2"/>
  <c r="AF1075" i="2"/>
  <c r="AF1608" i="2"/>
  <c r="AF1219" i="2"/>
  <c r="AF1307" i="2"/>
  <c r="AF160" i="2"/>
  <c r="AF1353" i="2"/>
  <c r="AF1220" i="2"/>
  <c r="AF1383" i="2"/>
  <c r="AF978" i="2"/>
  <c r="AF1221" i="2"/>
  <c r="AF216" i="2"/>
  <c r="AF1295" i="2"/>
  <c r="AF1403" i="2"/>
  <c r="AF1499" i="2"/>
  <c r="AF419" i="2"/>
  <c r="AF513" i="2"/>
  <c r="AF987" i="2"/>
  <c r="AF293" i="2"/>
  <c r="AF985" i="2"/>
  <c r="AF201" i="2"/>
  <c r="AF826" i="2"/>
  <c r="AF1563" i="2"/>
  <c r="AF1194" i="2"/>
  <c r="AF1188" i="2"/>
  <c r="AF249" i="2"/>
  <c r="AF862" i="2"/>
  <c r="AF1462" i="2"/>
  <c r="AF253" i="2"/>
  <c r="AF1209" i="2"/>
  <c r="AF151" i="2"/>
  <c r="AF569" i="2"/>
  <c r="AF324" i="2"/>
  <c r="AF1172" i="2"/>
  <c r="AF1048" i="2"/>
  <c r="AF3" i="2"/>
  <c r="AF347" i="2"/>
  <c r="AF796" i="2"/>
  <c r="AF795" i="2"/>
  <c r="AF1590" i="2"/>
  <c r="AF1117" i="2"/>
  <c r="AF255" i="2"/>
  <c r="AF1252" i="2"/>
  <c r="AF855" i="2"/>
  <c r="AF943" i="2"/>
  <c r="AF500" i="2"/>
  <c r="AF1428" i="2"/>
  <c r="AF316" i="2"/>
  <c r="AF868" i="2"/>
  <c r="AF1571" i="2"/>
  <c r="AF1535" i="2"/>
  <c r="AF1524" i="2"/>
  <c r="AF632" i="2"/>
  <c r="AF1578" i="2"/>
  <c r="AF1435" i="2"/>
  <c r="AF125" i="2"/>
  <c r="AF407" i="2"/>
  <c r="AF704" i="2"/>
  <c r="AF971" i="2"/>
  <c r="AF1388" i="2"/>
  <c r="AF514" i="2"/>
  <c r="AF319" i="2"/>
  <c r="AF1494" i="2"/>
  <c r="AF705" i="2"/>
  <c r="AF837" i="2"/>
  <c r="AF953" i="2"/>
  <c r="AF579" i="2"/>
  <c r="AF66" i="2"/>
  <c r="AF1187" i="2"/>
  <c r="AF114" i="2"/>
  <c r="AF889" i="2"/>
  <c r="AF1246" i="2"/>
  <c r="AF1567" i="2"/>
  <c r="AF1618" i="2"/>
  <c r="AF681" i="2"/>
  <c r="AF851" i="2"/>
  <c r="AF626" i="2"/>
  <c r="AF205" i="2"/>
  <c r="AF718" i="2"/>
  <c r="AF336" i="2"/>
  <c r="AF1004" i="2"/>
  <c r="AF290" i="2"/>
  <c r="AF687" i="2"/>
  <c r="AF1354" i="2"/>
  <c r="AF1512" i="2"/>
  <c r="AF836" i="2"/>
  <c r="AF30" i="2"/>
  <c r="AF742" i="2"/>
  <c r="AF215" i="2"/>
  <c r="AF875" i="2"/>
  <c r="AF1223" i="2"/>
  <c r="AF1594" i="2"/>
  <c r="AF95" i="2"/>
  <c r="AF550" i="2"/>
  <c r="AF1289" i="2"/>
  <c r="AF1447" i="2"/>
  <c r="AF186" i="2"/>
  <c r="AF892" i="2"/>
  <c r="AF1507" i="2"/>
  <c r="AF15" i="2"/>
  <c r="AF303" i="2"/>
  <c r="AF1554" i="2"/>
  <c r="AF257" i="2"/>
  <c r="AF33" i="2"/>
  <c r="AF169" i="2"/>
  <c r="AF529" i="2"/>
  <c r="AF870" i="2"/>
  <c r="AF84" i="2"/>
  <c r="AF237" i="2"/>
  <c r="AF48" i="2"/>
  <c r="AF135" i="2"/>
  <c r="AF352" i="2"/>
  <c r="AF428" i="2"/>
  <c r="AF634" i="2"/>
  <c r="AF698" i="2"/>
  <c r="AF964" i="2"/>
  <c r="AF1061" i="2"/>
  <c r="AF1191" i="2"/>
  <c r="AF1342" i="2"/>
  <c r="AF1593" i="2"/>
  <c r="AF1622" i="2"/>
  <c r="AF1602" i="2"/>
  <c r="AF506" i="2"/>
  <c r="AF1576" i="2"/>
  <c r="AF40" i="2"/>
  <c r="AF501" i="2"/>
  <c r="AF616" i="2"/>
  <c r="AF1526" i="2"/>
  <c r="AF1627" i="2"/>
  <c r="AF425" i="2"/>
  <c r="AF518" i="2"/>
  <c r="AF690" i="2"/>
  <c r="AF757" i="2"/>
  <c r="AF1111" i="2"/>
  <c r="AF1218" i="2"/>
  <c r="AF1595" i="2"/>
  <c r="AF405" i="2"/>
  <c r="AF357" i="2"/>
  <c r="AF505" i="2"/>
  <c r="AF313" i="2"/>
  <c r="AF610" i="2"/>
  <c r="AF457" i="2"/>
  <c r="AF1332" i="2"/>
  <c r="AF147" i="2"/>
  <c r="AF158" i="2"/>
  <c r="AF256" i="2"/>
  <c r="AF299" i="2"/>
  <c r="AF414" i="2"/>
  <c r="AF436" i="2"/>
  <c r="AF496" i="2"/>
  <c r="AF522" i="2"/>
  <c r="AF728" i="2"/>
  <c r="AF745" i="2"/>
  <c r="AF846" i="2"/>
  <c r="AF932" i="2"/>
  <c r="AF1014" i="2"/>
  <c r="AF1043" i="2"/>
  <c r="AF1175" i="2"/>
  <c r="AF1251" i="2"/>
  <c r="AF1405" i="2"/>
  <c r="AF1410" i="2"/>
  <c r="AF1610" i="2"/>
  <c r="AF94" i="2"/>
  <c r="AF787" i="2"/>
  <c r="AF1005" i="2"/>
  <c r="AF1265" i="2"/>
  <c r="AF1463" i="2"/>
  <c r="AF329" i="2"/>
  <c r="AF620" i="2"/>
  <c r="AF1454" i="2"/>
  <c r="AF1620" i="2"/>
  <c r="AF624" i="2"/>
  <c r="AF27" i="2"/>
  <c r="AF540" i="2"/>
  <c r="AF82" i="2"/>
  <c r="AF530" i="2"/>
  <c r="AF531" i="2"/>
  <c r="AF545" i="2"/>
  <c r="AF1317" i="2"/>
  <c r="AF842" i="2"/>
  <c r="AF282" i="2"/>
  <c r="AF441" i="2"/>
  <c r="AF1239" i="2"/>
  <c r="AF1459" i="2"/>
  <c r="AF364" i="2"/>
  <c r="AF729" i="2"/>
  <c r="AF454" i="2"/>
  <c r="AF1521" i="2"/>
  <c r="AF197" i="2"/>
  <c r="AF447" i="2"/>
  <c r="AF1105" i="2"/>
  <c r="AF1479" i="2"/>
  <c r="AF1601" i="2"/>
  <c r="AF475" i="2"/>
  <c r="AF265" i="2"/>
  <c r="AF536" i="2"/>
  <c r="AF1377" i="2"/>
  <c r="AF802" i="2"/>
  <c r="AF960" i="2"/>
  <c r="AF1445" i="2"/>
  <c r="AF1532" i="2"/>
  <c r="AF738" i="2"/>
  <c r="AF225" i="2"/>
  <c r="AF567" i="2"/>
  <c r="AF1584" i="2"/>
  <c r="AF905" i="2"/>
  <c r="AF984" i="2"/>
  <c r="AF1365" i="2"/>
  <c r="AF208" i="2"/>
  <c r="AF650" i="2"/>
  <c r="AF112" i="2"/>
  <c r="AF1469" i="2"/>
  <c r="AF426" i="2"/>
  <c r="AF523" i="2"/>
  <c r="AF1574" i="2"/>
  <c r="AF281" i="2"/>
  <c r="AF1549" i="2"/>
  <c r="AF372" i="2"/>
  <c r="AF777" i="2"/>
  <c r="AF469" i="2"/>
  <c r="AF1328" i="2"/>
  <c r="AF614" i="2"/>
  <c r="AF854" i="2"/>
  <c r="AF1084" i="2"/>
  <c r="AF1227" i="2"/>
  <c r="AF453" i="2"/>
  <c r="AF1226" i="2"/>
  <c r="AF1368" i="2"/>
  <c r="AF1315" i="2"/>
  <c r="AF927" i="2"/>
  <c r="AF560" i="2"/>
  <c r="AF801" i="2"/>
  <c r="AF1256" i="2"/>
  <c r="AF411" i="2"/>
  <c r="AF338" i="2"/>
  <c r="AF703" i="2"/>
  <c r="AF1238" i="2"/>
  <c r="AF1321" i="2"/>
  <c r="AF74" i="2"/>
  <c r="AF132" i="2"/>
  <c r="AF467" i="2"/>
  <c r="AF1430" i="2"/>
  <c r="AF872" i="2"/>
  <c r="AF484" i="2"/>
  <c r="AF458" i="2"/>
  <c r="AF1474" i="2"/>
  <c r="AF1406" i="2"/>
  <c r="AF1298" i="2"/>
  <c r="AF752" i="2"/>
  <c r="AF204" i="2"/>
  <c r="AF654" i="2"/>
  <c r="AF866" i="2"/>
  <c r="AF398" i="2"/>
  <c r="AF559" i="2"/>
  <c r="AF586" i="2"/>
  <c r="AF1059" i="2"/>
  <c r="AF305" i="2"/>
  <c r="AF1170" i="2"/>
  <c r="AF138" i="2"/>
  <c r="AF421" i="2"/>
  <c r="AF1525" i="2"/>
  <c r="AF981" i="2"/>
  <c r="AF677" i="2"/>
  <c r="AF182" i="2"/>
  <c r="AF1153" i="2"/>
  <c r="AF374" i="2"/>
  <c r="AF1126" i="2"/>
  <c r="AF1418" i="2"/>
  <c r="AF423" i="2"/>
  <c r="AF724" i="2"/>
  <c r="AF189" i="2"/>
  <c r="AF1416" i="2"/>
  <c r="AF497" i="2"/>
  <c r="AF900" i="2"/>
  <c r="AF1124" i="2"/>
  <c r="AF1070" i="2"/>
  <c r="AF430" i="2"/>
  <c r="AF503" i="2"/>
  <c r="AF1370" i="2"/>
  <c r="AF1493" i="2"/>
  <c r="AF465" i="2"/>
  <c r="AF1055" i="2"/>
  <c r="AF1294" i="2"/>
  <c r="AF785" i="2"/>
  <c r="AF934" i="2"/>
  <c r="AF251" i="2"/>
  <c r="AF159" i="2"/>
  <c r="AF1270" i="2"/>
  <c r="AF1363" i="2"/>
  <c r="AF207" i="2"/>
  <c r="AF581" i="2"/>
  <c r="AF61" i="2"/>
  <c r="AF85" i="2"/>
  <c r="AF409" i="2"/>
  <c r="AF1470" i="2"/>
  <c r="AF1247" i="2"/>
  <c r="AF1580" i="2"/>
  <c r="AF1040" i="2"/>
  <c r="AF76" i="2"/>
  <c r="AF1279" i="2"/>
  <c r="AF1087" i="2"/>
  <c r="AF356" i="2"/>
  <c r="AF576" i="2"/>
  <c r="AF1210" i="2"/>
  <c r="AF273" i="2"/>
  <c r="AF1427" i="2"/>
  <c r="AF651" i="2"/>
  <c r="AF258" i="2"/>
  <c r="AF1135" i="2"/>
  <c r="AF1471" i="2"/>
  <c r="AF684" i="2"/>
  <c r="AF740" i="2"/>
  <c r="AF566" i="2"/>
  <c r="AF1562" i="2"/>
  <c r="AF507" i="2"/>
  <c r="AF824" i="2"/>
  <c r="AF162" i="2"/>
  <c r="AF480" i="2"/>
  <c r="AF346" i="2"/>
  <c r="AF553" i="2"/>
  <c r="AF39" i="2"/>
  <c r="AF1056" i="2"/>
  <c r="AF909" i="2"/>
  <c r="AF804" i="2"/>
  <c r="AF1485" i="2"/>
  <c r="AF577" i="2"/>
  <c r="AF485" i="2"/>
  <c r="AF1391" i="2"/>
  <c r="AF35" i="2"/>
  <c r="AF764" i="2"/>
  <c r="AF1224" i="2"/>
  <c r="AF886" i="2"/>
  <c r="AF343" i="2"/>
  <c r="AF601" i="2"/>
  <c r="AF685" i="2"/>
  <c r="AF1369" i="2"/>
  <c r="AF464" i="2"/>
  <c r="AF573" i="2"/>
  <c r="AF1276" i="2"/>
  <c r="AF1137" i="2"/>
  <c r="AF1081" i="2"/>
  <c r="AF908" i="2"/>
  <c r="AF578" i="2"/>
  <c r="AF676" i="2"/>
  <c r="AF999" i="2"/>
  <c r="AF1006" i="2"/>
  <c r="AF91" i="2"/>
  <c r="AF1244" i="2"/>
  <c r="AF238" i="2"/>
  <c r="AF217" i="2"/>
  <c r="AF969" i="2"/>
  <c r="AF1258" i="2"/>
  <c r="AF433" i="2"/>
  <c r="AF895" i="2"/>
  <c r="AF396" i="2"/>
  <c r="AF747" i="2"/>
  <c r="AF348" i="2"/>
  <c r="AF1386" i="2"/>
  <c r="AF1184" i="2"/>
  <c r="AF972" i="2"/>
  <c r="AF1367" i="2"/>
  <c r="AF383" i="2"/>
  <c r="AF563" i="2"/>
  <c r="AF1415" i="2"/>
  <c r="AF1200" i="2"/>
  <c r="AF1076" i="2"/>
  <c r="AF1213" i="2"/>
  <c r="AF1143" i="2"/>
  <c r="AF83" i="2"/>
  <c r="AF295" i="2"/>
  <c r="AF965" i="2"/>
  <c r="AF1243" i="2"/>
  <c r="AF1437" i="2"/>
  <c r="AF661" i="2"/>
  <c r="AF1603" i="2"/>
  <c r="AF1231" i="2"/>
  <c r="AF744" i="2"/>
  <c r="AF721" i="2"/>
  <c r="AF31" i="2"/>
  <c r="AF304" i="2"/>
  <c r="AF1577" i="2"/>
  <c r="AF377" i="2"/>
  <c r="AF825" i="2"/>
  <c r="AF1139" i="2"/>
  <c r="AF368" i="2"/>
  <c r="AF565" i="2"/>
  <c r="AF963" i="2"/>
  <c r="AF1045" i="2"/>
  <c r="AF174" i="2"/>
  <c r="AF292" i="2"/>
  <c r="AF1110" i="2"/>
  <c r="AF171" i="2"/>
  <c r="AF583" i="2"/>
  <c r="AF1169" i="2"/>
  <c r="AF408" i="2"/>
  <c r="AF328" i="2"/>
  <c r="AF1291" i="2"/>
  <c r="AF1566" i="2"/>
  <c r="AF460" i="2"/>
  <c r="AF1414" i="2"/>
  <c r="AF445" i="2"/>
  <c r="AF54" i="2"/>
  <c r="AF342" i="2"/>
  <c r="AF776" i="2"/>
  <c r="AF593" i="2"/>
  <c r="AF32" i="2"/>
  <c r="AF442" i="2"/>
  <c r="AF462" i="2"/>
  <c r="AF1625" i="2"/>
  <c r="AF925" i="2"/>
  <c r="AF992" i="2"/>
  <c r="AF1162" i="2"/>
  <c r="AF1345" i="2"/>
  <c r="AF371" i="2"/>
  <c r="AF918" i="2"/>
  <c r="AF1274" i="2"/>
  <c r="AF562" i="2"/>
  <c r="AF1404" i="2"/>
  <c r="AF750" i="2"/>
  <c r="AF1069" i="2"/>
  <c r="AF811" i="2"/>
  <c r="AF224" i="2"/>
  <c r="AF1318" i="2"/>
  <c r="AF22" i="2"/>
  <c r="AF877" i="2"/>
  <c r="AF1150" i="2"/>
  <c r="AF1282" i="2"/>
  <c r="AF1032" i="2"/>
  <c r="AF899" i="2"/>
  <c r="AF326" i="2"/>
  <c r="AF631" i="2"/>
  <c r="AF1442" i="2"/>
  <c r="AF1122" i="2"/>
  <c r="AF1049" i="2"/>
  <c r="AF1108" i="2"/>
  <c r="AF1340" i="2"/>
  <c r="AF1486" i="2"/>
  <c r="AF834" i="2"/>
  <c r="AF1197" i="2"/>
  <c r="AF711" i="2"/>
  <c r="AF1515" i="2"/>
  <c r="AF1565" i="2"/>
  <c r="AF252" i="2"/>
  <c r="AF65" i="2"/>
  <c r="AF20" i="2"/>
  <c r="AF812" i="2"/>
  <c r="AF129" i="2"/>
  <c r="AF310" i="2"/>
  <c r="AF873" i="2"/>
  <c r="AF843" i="2"/>
  <c r="AF361" i="2"/>
  <c r="AF1086" i="2"/>
  <c r="AF444" i="2"/>
  <c r="AF774" i="2"/>
  <c r="AF1500" i="2"/>
  <c r="AF71" i="2"/>
  <c r="AF760" i="2"/>
  <c r="AF557" i="2"/>
  <c r="AF890" i="2"/>
  <c r="AF1131" i="2"/>
  <c r="AF69" i="2"/>
  <c r="AF1112" i="2"/>
  <c r="AF241" i="2"/>
  <c r="AF335" i="2"/>
  <c r="AF1569" i="2"/>
  <c r="AF997" i="2"/>
  <c r="AF1542" i="2"/>
  <c r="AF1465" i="2"/>
  <c r="AF137" i="2"/>
  <c r="AF929" i="2"/>
  <c r="AF157" i="2"/>
  <c r="AF105" i="2"/>
  <c r="AF508" i="2"/>
  <c r="AF936" i="2"/>
  <c r="AF1504" i="2"/>
  <c r="AF1123" i="2"/>
  <c r="AF298" i="2"/>
  <c r="AF556" i="2"/>
  <c r="AF692" i="2"/>
  <c r="AF549" i="2"/>
  <c r="AF572" i="2"/>
  <c r="AF597" i="2"/>
  <c r="AF1098" i="2"/>
  <c r="AF1560" i="2"/>
  <c r="AF450" i="2"/>
  <c r="AF1458" i="2"/>
  <c r="AF1115" i="2"/>
  <c r="AF901" i="2"/>
  <c r="AF47" i="2"/>
  <c r="AF664" i="2"/>
  <c r="AF688" i="2"/>
  <c r="AF192" i="2"/>
  <c r="AF493" i="2"/>
  <c r="AF59" i="2"/>
  <c r="AF170" i="2"/>
  <c r="AF1046" i="2"/>
  <c r="AF813" i="2"/>
  <c r="AF268" i="2"/>
  <c r="AF1096" i="2"/>
  <c r="AF816" i="2"/>
  <c r="AF1052" i="2"/>
  <c r="AF1546" i="2"/>
  <c r="AF344" i="2"/>
  <c r="AF185" i="2"/>
  <c r="AF912" i="2"/>
  <c r="AF945" i="2"/>
  <c r="AF691" i="2"/>
  <c r="AF323" i="2"/>
  <c r="AF947" i="2"/>
  <c r="AF1031" i="2"/>
  <c r="AF1203" i="2"/>
  <c r="AF1457" i="2"/>
  <c r="AF12" i="2"/>
  <c r="AF543" i="2"/>
  <c r="AF1208" i="2"/>
  <c r="AF1053" i="2"/>
  <c r="AF906" i="2"/>
  <c r="AF87" i="2"/>
  <c r="AF178" i="2"/>
  <c r="AF314" i="2"/>
  <c r="AF1234" i="2"/>
  <c r="AF128" i="2"/>
  <c r="AF608" i="2"/>
  <c r="AF1057" i="2"/>
  <c r="AF761" i="2"/>
  <c r="AF916" i="2"/>
  <c r="AF897" i="2"/>
  <c r="AF1264" i="2"/>
  <c r="AF659" i="2"/>
  <c r="AF1297" i="2"/>
  <c r="AF1597" i="2"/>
  <c r="AF122" i="2"/>
  <c r="AF434" i="2"/>
  <c r="AF830" i="2"/>
  <c r="AF1099" i="2"/>
  <c r="AF1263" i="2"/>
  <c r="AF1588" i="2"/>
  <c r="AF865" i="2"/>
  <c r="AF333" i="2"/>
  <c r="AF594" i="2"/>
  <c r="AF446" i="2"/>
  <c r="AF220" i="2"/>
  <c r="AF401" i="2"/>
  <c r="AF1062" i="2"/>
  <c r="AF26" i="2"/>
  <c r="AF1008" i="2"/>
  <c r="AF641" i="2"/>
  <c r="AF1616" i="2"/>
  <c r="AF99" i="2"/>
  <c r="AF1074" i="2"/>
  <c r="AF1339" i="2"/>
  <c r="AF1550" i="2"/>
  <c r="AF89" i="2"/>
  <c r="AF1513" i="2"/>
  <c r="AF1596" i="2"/>
  <c r="AF741" i="2"/>
  <c r="AF1536" i="2"/>
  <c r="AF412" i="2"/>
  <c r="AF274" i="2"/>
  <c r="AF301" i="2"/>
  <c r="AF397" i="2"/>
  <c r="AF134" i="2"/>
  <c r="AF839" i="2"/>
  <c r="AF155" i="2"/>
  <c r="AF1296" i="2"/>
  <c r="AF1505" i="2"/>
  <c r="AF887" i="2"/>
  <c r="AF509" i="2"/>
  <c r="AF1495" i="2"/>
  <c r="AF564" i="2"/>
  <c r="AF1257" i="2"/>
  <c r="AF1292" i="2"/>
  <c r="AF1338" i="2"/>
  <c r="AF1119" i="2"/>
  <c r="AF1330" i="2"/>
  <c r="AF58" i="2"/>
  <c r="AF637" i="2"/>
  <c r="AF861" i="2"/>
  <c r="AF1148" i="2"/>
  <c r="AF1242" i="2"/>
  <c r="AF1293" i="2"/>
  <c r="AF219" i="2"/>
  <c r="AF1154" i="2"/>
  <c r="AF318" i="2"/>
  <c r="AF1449" i="2"/>
  <c r="AF246" i="2"/>
  <c r="AF767" i="2"/>
  <c r="AF794" i="2"/>
  <c r="AF1072" i="2"/>
  <c r="AF1491" i="2"/>
  <c r="AF1232" i="2"/>
  <c r="AF37" i="2"/>
  <c r="AF716" i="2"/>
  <c r="AF1284" i="2"/>
  <c r="AF1537" i="2"/>
  <c r="AF769" i="2"/>
  <c r="AF844" i="2"/>
  <c r="AF904" i="2"/>
  <c r="AF977" i="2"/>
  <c r="AF143" i="2"/>
  <c r="AF538" i="2"/>
  <c r="AF598" i="2"/>
  <c r="AF669" i="2"/>
  <c r="AF1026" i="2"/>
  <c r="AF1278" i="2"/>
  <c r="AF240" i="2"/>
  <c r="AF275" i="2"/>
  <c r="AF658" i="2"/>
  <c r="AF1092" i="2"/>
  <c r="AF1502" i="2"/>
  <c r="AF395" i="2"/>
  <c r="AF57" i="2"/>
  <c r="AF289" i="2"/>
  <c r="AF1523" i="2"/>
  <c r="AF939" i="2"/>
  <c r="AF1322" i="2"/>
  <c r="AF60" i="2"/>
  <c r="AF893" i="2"/>
  <c r="AF17" i="2"/>
  <c r="AF640" i="2"/>
  <c r="AF1290" i="2"/>
  <c r="AF1506" i="2"/>
  <c r="AF243" i="2"/>
  <c r="AF312" i="2"/>
  <c r="AF827" i="2"/>
  <c r="AF1568" i="2"/>
  <c r="AF968" i="2"/>
  <c r="AF1021" i="2"/>
  <c r="AF1130" i="2"/>
  <c r="AF882" i="2"/>
  <c r="AF1268" i="2"/>
  <c r="AF1146" i="2"/>
  <c r="AF1100" i="2"/>
  <c r="AF1503" i="2"/>
  <c r="AF266" i="2"/>
  <c r="AF1198" i="2"/>
  <c r="AF263" i="2"/>
  <c r="AF443" i="2"/>
  <c r="AF404" i="2"/>
  <c r="AF739" i="2"/>
  <c r="AF1589" i="2"/>
  <c r="AF940" i="2"/>
  <c r="AF1476" i="2"/>
  <c r="AF354" i="2"/>
  <c r="AF636" i="2"/>
  <c r="AF1216" i="2"/>
  <c r="AF117" i="2"/>
  <c r="AF1619" i="2"/>
  <c r="AF1166" i="2"/>
  <c r="AF1607" i="2"/>
  <c r="AF996" i="2"/>
  <c r="AF1273" i="2"/>
  <c r="AF1534" i="2"/>
  <c r="AF1531" i="2"/>
  <c r="AF1573" i="2"/>
  <c r="AF1093" i="2"/>
  <c r="AF1481" i="2"/>
  <c r="AF277" i="2"/>
  <c r="AF1587" i="2"/>
  <c r="AF911" i="2"/>
  <c r="AF106" i="2"/>
  <c r="AF809" i="2"/>
  <c r="AF179" i="2"/>
  <c r="AF250" i="2"/>
  <c r="AF1066" i="2"/>
  <c r="AF821" i="2"/>
  <c r="AF9" i="2"/>
  <c r="AF14" i="2"/>
  <c r="AF1324" i="2"/>
  <c r="AF285" i="2"/>
  <c r="AF1439" i="2"/>
  <c r="AF867" i="2"/>
  <c r="AF1598" i="2"/>
  <c r="AF1316" i="2"/>
  <c r="AF1249" i="2"/>
  <c r="AF21" i="2"/>
  <c r="AF1510" i="2"/>
  <c r="AF1144" i="2"/>
  <c r="AF1033" i="2"/>
  <c r="AF807" i="2"/>
  <c r="AF933" i="2"/>
  <c r="AF1360" i="2"/>
  <c r="AF558" i="2"/>
  <c r="AF915" i="2"/>
  <c r="AF1091" i="2"/>
  <c r="AF110" i="2"/>
  <c r="AF720" i="2"/>
  <c r="AF833" i="2"/>
  <c r="AF1120" i="2"/>
  <c r="AF121" i="2"/>
  <c r="AF1309" i="2"/>
  <c r="AF613" i="2"/>
  <c r="AF1450" i="2"/>
  <c r="AF1394" i="2"/>
  <c r="AF11" i="2"/>
  <c r="AF853" i="2"/>
  <c r="AF1538" i="2"/>
  <c r="AF737" i="2"/>
  <c r="AF44" i="2"/>
  <c r="AF1176" i="2"/>
  <c r="AF627" i="2"/>
  <c r="AF1346" i="2"/>
  <c r="AF820" i="2"/>
  <c r="AF1413" i="2"/>
  <c r="AF552" i="2"/>
  <c r="AF951" i="2"/>
  <c r="AF195" i="2"/>
  <c r="AF382" i="2"/>
  <c r="AF270" i="2"/>
  <c r="AF1604" i="2"/>
  <c r="AF165" i="2"/>
  <c r="AF271" i="2"/>
  <c r="AF1336" i="2"/>
  <c r="AF53" i="2"/>
  <c r="AF284" i="2"/>
  <c r="AF487" i="2"/>
  <c r="AF602" i="2"/>
  <c r="AF1136" i="2"/>
  <c r="AF1202" i="2"/>
  <c r="AF1366" i="2"/>
  <c r="AF1488" i="2"/>
  <c r="AF424" i="2"/>
  <c r="AF706" i="2"/>
  <c r="AF439" i="2"/>
  <c r="AF516" i="2"/>
  <c r="AF1456" i="2"/>
  <c r="AF385" i="2"/>
  <c r="AF754" i="2"/>
  <c r="AF931" i="2"/>
  <c r="AF1193" i="2"/>
  <c r="AF1585" i="2"/>
  <c r="AF1161" i="2"/>
  <c r="AF332" i="2"/>
  <c r="AF380" i="2"/>
  <c r="AF1158" i="2"/>
  <c r="AF1271" i="2"/>
  <c r="AF1520" i="2"/>
  <c r="AF1039" i="2"/>
  <c r="AF1133" i="2"/>
  <c r="AF176" i="2"/>
  <c r="AF1356" i="2"/>
  <c r="AF366" i="2"/>
  <c r="AF938" i="2"/>
  <c r="AF1313" i="2"/>
  <c r="AF657" i="2"/>
  <c r="AF1624" i="2"/>
  <c r="AF124" i="2"/>
  <c r="AF152" i="2"/>
  <c r="AF800" i="2"/>
  <c r="AF1060" i="2"/>
  <c r="AF1617" i="2"/>
  <c r="AF248" i="2"/>
  <c r="AF679" i="2"/>
  <c r="AF789" i="2"/>
  <c r="AF1419" i="2"/>
  <c r="AF697" i="2"/>
  <c r="AF874" i="2"/>
  <c r="AF1373" i="2"/>
  <c r="AF42" i="2"/>
  <c r="AF287" i="2"/>
  <c r="AF527" i="2"/>
  <c r="AF203" i="2"/>
  <c r="AF365" i="2"/>
  <c r="AF856" i="2"/>
  <c r="AF1421" i="2"/>
  <c r="AF367" i="2"/>
  <c r="AF46" i="2"/>
  <c r="AF701" i="2"/>
  <c r="AF1125" i="2"/>
  <c r="AF1347" i="2"/>
  <c r="AF10" i="2"/>
  <c r="AF810" i="2"/>
  <c r="AF28" i="2"/>
  <c r="AF748" i="2"/>
  <c r="AF1157" i="2"/>
  <c r="AF771" i="2"/>
  <c r="AF574" i="2"/>
  <c r="AF803" i="2"/>
  <c r="AF1012" i="2"/>
  <c r="AF1129" i="2"/>
  <c r="AF1487" i="2"/>
  <c r="AF148" i="2"/>
  <c r="AF1159" i="2"/>
  <c r="AF1064" i="2"/>
  <c r="AF1326" i="2"/>
  <c r="AF402" i="2"/>
  <c r="AF422" i="2"/>
  <c r="AF1215" i="2"/>
  <c r="AF1552" i="2"/>
  <c r="AF218" i="2"/>
  <c r="AF1381" i="2"/>
  <c r="AF1003" i="2"/>
  <c r="AF286" i="2"/>
  <c r="AF1514" i="2"/>
  <c r="AF1152" i="2"/>
  <c r="AF1261" i="2"/>
  <c r="AF993" i="2"/>
  <c r="AF1142" i="2"/>
  <c r="AF524" i="2"/>
  <c r="AF1399" i="2"/>
  <c r="AF1420" i="2"/>
  <c r="AF982" i="2"/>
</calcChain>
</file>

<file path=xl/comments1.xml><?xml version="1.0" encoding="utf-8"?>
<comments xmlns="http://schemas.openxmlformats.org/spreadsheetml/2006/main">
  <authors>
    <author>Autore</author>
  </authors>
  <commentList>
    <comment ref="AF1" authorId="0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in MJ</t>
        </r>
      </text>
    </comment>
    <comment ref="AK1" authorId="0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in MJ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valori medi 94-99</t>
        </r>
      </text>
    </comment>
  </commentList>
</comments>
</file>

<file path=xl/sharedStrings.xml><?xml version="1.0" encoding="utf-8"?>
<sst xmlns="http://schemas.openxmlformats.org/spreadsheetml/2006/main" count="3842" uniqueCount="2005">
  <si>
    <t>Pnom</t>
  </si>
  <si>
    <t>Regione</t>
  </si>
  <si>
    <t>reg</t>
  </si>
  <si>
    <t>prov</t>
  </si>
  <si>
    <t>com</t>
  </si>
  <si>
    <t>sigla</t>
  </si>
  <si>
    <t>comune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</si>
  <si>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</si>
  <si>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</si>
  <si>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</si>
  <si>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</si>
  <si>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</si>
  <si>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</si>
  <si>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</si>
  <si>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</si>
  <si>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</si>
  <si>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</si>
  <si>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</si>
  <si>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</si>
  <si>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 anno</t>
  </si>
  <si>
    <t>MJ</t>
  </si>
  <si>
    <t>kW/h Mese</t>
  </si>
  <si>
    <t>kW/h</t>
  </si>
  <si>
    <t>90% kW/h</t>
  </si>
  <si>
    <t>AL</t>
  </si>
  <si>
    <t>Acqui Terme</t>
  </si>
  <si>
    <t>Alessandria</t>
  </si>
  <si>
    <t>Casale Monferrato</t>
  </si>
  <si>
    <t>Castelnuovo Scrivia</t>
  </si>
  <si>
    <t>Novi Ligure</t>
  </si>
  <si>
    <t>Ovada</t>
  </si>
  <si>
    <t>Serravalle Scrivia</t>
  </si>
  <si>
    <t>Tortona</t>
  </si>
  <si>
    <t>Valenza</t>
  </si>
  <si>
    <t>AT</t>
  </si>
  <si>
    <t>Asti</t>
  </si>
  <si>
    <t>Canelli</t>
  </si>
  <si>
    <t>Costigliole d'Asti</t>
  </si>
  <si>
    <t>Nizza Monferrato</t>
  </si>
  <si>
    <t>San Damiano d'Asti</t>
  </si>
  <si>
    <t>BI</t>
  </si>
  <si>
    <t>Biella</t>
  </si>
  <si>
    <t>Cossato</t>
  </si>
  <si>
    <t>CN</t>
  </si>
  <si>
    <t>Alba</t>
  </si>
  <si>
    <t>Barge</t>
  </si>
  <si>
    <t>Borgo San Dalmazzo</t>
  </si>
  <si>
    <t>Bra</t>
  </si>
  <si>
    <t>Busca</t>
  </si>
  <si>
    <t>Caraglio</t>
  </si>
  <si>
    <t>Ceva</t>
  </si>
  <si>
    <t>Cuneo</t>
  </si>
  <si>
    <t>Dronero</t>
  </si>
  <si>
    <t>Fossano</t>
  </si>
  <si>
    <t>Mondovì</t>
  </si>
  <si>
    <t>Racconigi</t>
  </si>
  <si>
    <t>Saluzzo</t>
  </si>
  <si>
    <t>Savigliano</t>
  </si>
  <si>
    <t>Sommariva del Bosco</t>
  </si>
  <si>
    <t>Verzuolo</t>
  </si>
  <si>
    <t>NO</t>
  </si>
  <si>
    <t>Arona</t>
  </si>
  <si>
    <t>Borgomanero</t>
  </si>
  <si>
    <t>Cameri</t>
  </si>
  <si>
    <t>Galliate</t>
  </si>
  <si>
    <t>Gozzano</t>
  </si>
  <si>
    <t>Novara</t>
  </si>
  <si>
    <t>Oleggio</t>
  </si>
  <si>
    <t>Trecate</t>
  </si>
  <si>
    <t>TO</t>
  </si>
  <si>
    <t>Alpignano</t>
  </si>
  <si>
    <t>Avigliana</t>
  </si>
  <si>
    <t>Beinasco</t>
  </si>
  <si>
    <t>Borgaro Torinese</t>
  </si>
  <si>
    <t>Bussoleno</t>
  </si>
  <si>
    <t>Caluso</t>
  </si>
  <si>
    <t>Carmagnola</t>
  </si>
  <si>
    <t>Caselle Torinese</t>
  </si>
  <si>
    <t>Castellamonte</t>
  </si>
  <si>
    <t>Cavour</t>
  </si>
  <si>
    <t>Chieri</t>
  </si>
  <si>
    <t>Chivasso</t>
  </si>
  <si>
    <t>Ciriè</t>
  </si>
  <si>
    <t>Collegno</t>
  </si>
  <si>
    <t>Cuorgnè</t>
  </si>
  <si>
    <t>Gassino Torinese</t>
  </si>
  <si>
    <t>Giaveno</t>
  </si>
  <si>
    <t>Grugliasco</t>
  </si>
  <si>
    <t>Ivrea</t>
  </si>
  <si>
    <t>Lanzo Torinese</t>
  </si>
  <si>
    <t>Leini</t>
  </si>
  <si>
    <t>Luserna San Giovanni</t>
  </si>
  <si>
    <t>Moncalieri</t>
  </si>
  <si>
    <t>Nichelino</t>
  </si>
  <si>
    <t>None</t>
  </si>
  <si>
    <t>Orbassano</t>
  </si>
  <si>
    <t>Pianezza</t>
  </si>
  <si>
    <t>Pinerolo</t>
  </si>
  <si>
    <t>Piossasco</t>
  </si>
  <si>
    <t>Poirino</t>
  </si>
  <si>
    <t>Rivalta di Torino</t>
  </si>
  <si>
    <t>Rivarolo Canavese</t>
  </si>
  <si>
    <t>Rivoli</t>
  </si>
  <si>
    <t>San Mauro Torinese</t>
  </si>
  <si>
    <t>Santena</t>
  </si>
  <si>
    <t>Settimo Torinese</t>
  </si>
  <si>
    <t>Strambino</t>
  </si>
  <si>
    <t>Susa</t>
  </si>
  <si>
    <t>Torino</t>
  </si>
  <si>
    <t>Venaria</t>
  </si>
  <si>
    <t>Vigone</t>
  </si>
  <si>
    <t>Vinovo</t>
  </si>
  <si>
    <t>Volpiano</t>
  </si>
  <si>
    <t>VB</t>
  </si>
  <si>
    <t>Cannobio</t>
  </si>
  <si>
    <t>Domodossola</t>
  </si>
  <si>
    <t>Gravellona Toce</t>
  </si>
  <si>
    <t>Omegna</t>
  </si>
  <si>
    <t>Verbania</t>
  </si>
  <si>
    <t>Villadossola</t>
  </si>
  <si>
    <t>VC</t>
  </si>
  <si>
    <t>Borgosesia</t>
  </si>
  <si>
    <t>Crescentino</t>
  </si>
  <si>
    <t>Gattinara</t>
  </si>
  <si>
    <t>Santhià</t>
  </si>
  <si>
    <t>Serravalle Sesia</t>
  </si>
  <si>
    <t>Trino</t>
  </si>
  <si>
    <t>Varallo</t>
  </si>
  <si>
    <t>Vercelli</t>
  </si>
  <si>
    <t>AO</t>
  </si>
  <si>
    <t>Aosta / Aoste</t>
  </si>
  <si>
    <t>BG</t>
  </si>
  <si>
    <t>Albino</t>
  </si>
  <si>
    <t>Alzano Lombardo</t>
  </si>
  <si>
    <t>Bergamo</t>
  </si>
  <si>
    <t>Calusco d'Adda</t>
  </si>
  <si>
    <t>Caravaggio</t>
  </si>
  <si>
    <t>Clusone</t>
  </si>
  <si>
    <t>Costa Volpino</t>
  </si>
  <si>
    <t>Dalmine</t>
  </si>
  <si>
    <t>Gandino</t>
  </si>
  <si>
    <t>Nembro</t>
  </si>
  <si>
    <t>Ponte San Pietro</t>
  </si>
  <si>
    <t>Romano di Lombardia</t>
  </si>
  <si>
    <t>Seriate</t>
  </si>
  <si>
    <t>Trescore Balneario</t>
  </si>
  <si>
    <t>Treviglio</t>
  </si>
  <si>
    <t>Urgnano</t>
  </si>
  <si>
    <t>Zogno</t>
  </si>
  <si>
    <t>BS</t>
  </si>
  <si>
    <t>Bagnolo Mella</t>
  </si>
  <si>
    <t>Breno</t>
  </si>
  <si>
    <t>Brescia</t>
  </si>
  <si>
    <t>Carpenedolo</t>
  </si>
  <si>
    <t>Castenedolo</t>
  </si>
  <si>
    <t>Chiari</t>
  </si>
  <si>
    <t>Concesio</t>
  </si>
  <si>
    <t>Darfo Boario Terme</t>
  </si>
  <si>
    <t>Desenzano del Garda</t>
  </si>
  <si>
    <t>Gardone Val Trompia</t>
  </si>
  <si>
    <t>Gavardo</t>
  </si>
  <si>
    <t>Ghedi</t>
  </si>
  <si>
    <t>Gussago</t>
  </si>
  <si>
    <t>Iseo</t>
  </si>
  <si>
    <t>Leno</t>
  </si>
  <si>
    <t>Lonato</t>
  </si>
  <si>
    <t>Lumezzane</t>
  </si>
  <si>
    <t>Manerbio</t>
  </si>
  <si>
    <t>Montichiari</t>
  </si>
  <si>
    <t>Orzinuovi</t>
  </si>
  <si>
    <t>Palazzolo sull'Oglio</t>
  </si>
  <si>
    <t>Pontevico</t>
  </si>
  <si>
    <t>Rezzato</t>
  </si>
  <si>
    <t>Rovato</t>
  </si>
  <si>
    <t>Salò</t>
  </si>
  <si>
    <t>Sarezzo</t>
  </si>
  <si>
    <t>Toscolano-Maderno</t>
  </si>
  <si>
    <t>Travagliato</t>
  </si>
  <si>
    <t>Verolanuova</t>
  </si>
  <si>
    <t>Villa Carcina</t>
  </si>
  <si>
    <t>CO</t>
  </si>
  <si>
    <t>Cantù</t>
  </si>
  <si>
    <t>Cernobbio</t>
  </si>
  <si>
    <t>Como</t>
  </si>
  <si>
    <t>Erba</t>
  </si>
  <si>
    <t>Mariano Comense</t>
  </si>
  <si>
    <t>Olgiate Comasco</t>
  </si>
  <si>
    <t>CR</t>
  </si>
  <si>
    <t>Casalmaggiore</t>
  </si>
  <si>
    <t>Castelleone</t>
  </si>
  <si>
    <t>Crema</t>
  </si>
  <si>
    <t>Cremona</t>
  </si>
  <si>
    <t>Offanengo</t>
  </si>
  <si>
    <t>Pizzighettone</t>
  </si>
  <si>
    <t>Rivolta d'Adda</t>
  </si>
  <si>
    <t>Soresina</t>
  </si>
  <si>
    <t>LC</t>
  </si>
  <si>
    <t>Calolziocorte</t>
  </si>
  <si>
    <t>Casatenovo</t>
  </si>
  <si>
    <t>Colico</t>
  </si>
  <si>
    <t>Galbiate</t>
  </si>
  <si>
    <t>Lecco</t>
  </si>
  <si>
    <t>Mandello del Lario</t>
  </si>
  <si>
    <t>Merate</t>
  </si>
  <si>
    <t>Valmadrera</t>
  </si>
  <si>
    <t>LO</t>
  </si>
  <si>
    <t>Casalpusterlengo</t>
  </si>
  <si>
    <t>Codogno</t>
  </si>
  <si>
    <t>Lodi</t>
  </si>
  <si>
    <t>Sant'Angelo Lodigiano</t>
  </si>
  <si>
    <t>MI</t>
  </si>
  <si>
    <t>Abbiategrasso</t>
  </si>
  <si>
    <t>Agrate Brianza</t>
  </si>
  <si>
    <t>Arcore</t>
  </si>
  <si>
    <t>Arese</t>
  </si>
  <si>
    <t>Bareggio</t>
  </si>
  <si>
    <t>Besana in Brianza</t>
  </si>
  <si>
    <t>Biassono</t>
  </si>
  <si>
    <t>Bollate</t>
  </si>
  <si>
    <t>Bovisio-Masciago</t>
  </si>
  <si>
    <t>Bresso</t>
  </si>
  <si>
    <t>Brugherio</t>
  </si>
  <si>
    <t>Buccinasco</t>
  </si>
  <si>
    <t>Busto Garolfo</t>
  </si>
  <si>
    <t>Canegrate</t>
  </si>
  <si>
    <t>Carate Brianza</t>
  </si>
  <si>
    <t>Carugate</t>
  </si>
  <si>
    <t>Cassano d'Adda</t>
  </si>
  <si>
    <t>Cassina de' Pecchi</t>
  </si>
  <si>
    <t>Cernusco sul Naviglio</t>
  </si>
  <si>
    <t>Cerro Maggiore</t>
  </si>
  <si>
    <t>Cesano Boscone</t>
  </si>
  <si>
    <t>Cesano Maderno</t>
  </si>
  <si>
    <t>Cesate</t>
  </si>
  <si>
    <t>Cinisello Balsamo</t>
  </si>
  <si>
    <t>Cologno Monzese</t>
  </si>
  <si>
    <t>Concorezzo</t>
  </si>
  <si>
    <t>Corbetta</t>
  </si>
  <si>
    <t>Cormano</t>
  </si>
  <si>
    <t>Cornaredo</t>
  </si>
  <si>
    <t>Corsico</t>
  </si>
  <si>
    <t>Cusano Milanino</t>
  </si>
  <si>
    <t>Desio</t>
  </si>
  <si>
    <t>Gaggiano</t>
  </si>
  <si>
    <t>Garbagnate Milanese</t>
  </si>
  <si>
    <t>Giussano</t>
  </si>
  <si>
    <t>Gorgonzola</t>
  </si>
  <si>
    <t>Lainate</t>
  </si>
  <si>
    <t>Legnano</t>
  </si>
  <si>
    <t>Lentate sul Seveso</t>
  </si>
  <si>
    <t>Limbiate</t>
  </si>
  <si>
    <t>Lissone</t>
  </si>
  <si>
    <t>Magenta</t>
  </si>
  <si>
    <t>Meda</t>
  </si>
  <si>
    <t>Melegnano</t>
  </si>
  <si>
    <t>Melzo</t>
  </si>
  <si>
    <t>Milano</t>
  </si>
  <si>
    <t>Monza</t>
  </si>
  <si>
    <t>Motta Visconti</t>
  </si>
  <si>
    <t>Muggiò</t>
  </si>
  <si>
    <t>Nerviano</t>
  </si>
  <si>
    <t>Nova Milanese</t>
  </si>
  <si>
    <t>Novate Milanese</t>
  </si>
  <si>
    <t>Opera</t>
  </si>
  <si>
    <t>Paderno Dugnano</t>
  </si>
  <si>
    <t>Parabiago</t>
  </si>
  <si>
    <t>Paullo</t>
  </si>
  <si>
    <t>Pero</t>
  </si>
  <si>
    <t>Peschiera Borromeo</t>
  </si>
  <si>
    <t>Pieve Emanuele</t>
  </si>
  <si>
    <t>Pioltello</t>
  </si>
  <si>
    <t>Rescaldina</t>
  </si>
  <si>
    <t>Rho</t>
  </si>
  <si>
    <t>Rozzano</t>
  </si>
  <si>
    <t>San Colombano al Lambro</t>
  </si>
  <si>
    <t>San Donato Milanese</t>
  </si>
  <si>
    <t>San Giuliano Milanese</t>
  </si>
  <si>
    <t>Segrate</t>
  </si>
  <si>
    <t>Senago</t>
  </si>
  <si>
    <t>Seregno</t>
  </si>
  <si>
    <t>Sesto San Giovanni</t>
  </si>
  <si>
    <t>Settimo Milanese</t>
  </si>
  <si>
    <t>Seveso</t>
  </si>
  <si>
    <t>Solaro</t>
  </si>
  <si>
    <t>Trezzano sul Naviglio</t>
  </si>
  <si>
    <t>Trezzo sull'Adda</t>
  </si>
  <si>
    <t>Varedo</t>
  </si>
  <si>
    <t>Villasanta</t>
  </si>
  <si>
    <t>Vimercate</t>
  </si>
  <si>
    <t>Vimodrone</t>
  </si>
  <si>
    <t>MN</t>
  </si>
  <si>
    <t>Asola</t>
  </si>
  <si>
    <t>Castel Goffredo</t>
  </si>
  <si>
    <t>Castellucchio</t>
  </si>
  <si>
    <t>Castiglione delle Stiviere</t>
  </si>
  <si>
    <t>Curtatone</t>
  </si>
  <si>
    <t>Goito</t>
  </si>
  <si>
    <t>Mantova</t>
  </si>
  <si>
    <t>Marcaria</t>
  </si>
  <si>
    <t>Ostiglia</t>
  </si>
  <si>
    <t>Poggio Rusco</t>
  </si>
  <si>
    <t>Porto Mantovano</t>
  </si>
  <si>
    <t>Roncoferraro</t>
  </si>
  <si>
    <t>Roverbella</t>
  </si>
  <si>
    <t>San Benedetto Po</t>
  </si>
  <si>
    <t>San Giorgio di Mantova</t>
  </si>
  <si>
    <t>Sermide</t>
  </si>
  <si>
    <t>Suzzara</t>
  </si>
  <si>
    <t>Viadana</t>
  </si>
  <si>
    <t>Virgilio</t>
  </si>
  <si>
    <t>PV</t>
  </si>
  <si>
    <t>Belgioioso</t>
  </si>
  <si>
    <t>Broni</t>
  </si>
  <si>
    <t>Casorate Primo</t>
  </si>
  <si>
    <t>Casteggio</t>
  </si>
  <si>
    <t>Gambolò</t>
  </si>
  <si>
    <t>Garlasco</t>
  </si>
  <si>
    <t>Mede</t>
  </si>
  <si>
    <t>Mortara</t>
  </si>
  <si>
    <t>Pavia</t>
  </si>
  <si>
    <t>Robbio</t>
  </si>
  <si>
    <t>Sannazzaro de' Burgondi</t>
  </si>
  <si>
    <t>Stradella</t>
  </si>
  <si>
    <t>Vigevano</t>
  </si>
  <si>
    <t>Voghera</t>
  </si>
  <si>
    <t>SO</t>
  </si>
  <si>
    <t>Chiavenna</t>
  </si>
  <si>
    <t>Morbegno</t>
  </si>
  <si>
    <t>Sondrio</t>
  </si>
  <si>
    <t>Tirano</t>
  </si>
  <si>
    <t>VA</t>
  </si>
  <si>
    <t>Busto Arsizio</t>
  </si>
  <si>
    <t>Cardano al Campo</t>
  </si>
  <si>
    <t>Caronno Pertusella</t>
  </si>
  <si>
    <t>Cassano Magnago</t>
  </si>
  <si>
    <t>Castellanza</t>
  </si>
  <si>
    <t>Cislago</t>
  </si>
  <si>
    <t>Fagnano Olona</t>
  </si>
  <si>
    <t>Gallarate</t>
  </si>
  <si>
    <t>Gavirate</t>
  </si>
  <si>
    <t>Induno Olona</t>
  </si>
  <si>
    <t>Lavena Ponte Tresa</t>
  </si>
  <si>
    <t>Laveno-Mombello</t>
  </si>
  <si>
    <t>Lonate Pozzolo</t>
  </si>
  <si>
    <t>Luino</t>
  </si>
  <si>
    <t>Malnate</t>
  </si>
  <si>
    <t>Olgiate Olona</t>
  </si>
  <si>
    <t>Samarate</t>
  </si>
  <si>
    <t>Saronno</t>
  </si>
  <si>
    <t>Sesto Calende</t>
  </si>
  <si>
    <t>Somma Lombardo</t>
  </si>
  <si>
    <t>Sumirago</t>
  </si>
  <si>
    <t>Tradate</t>
  </si>
  <si>
    <t>Varese</t>
  </si>
  <si>
    <t>BZ</t>
  </si>
  <si>
    <t>Ahrntal</t>
  </si>
  <si>
    <t>Appiano sulla Strada del Vino</t>
  </si>
  <si>
    <t xml:space="preserve">Bolzano </t>
  </si>
  <si>
    <t>Bozen</t>
  </si>
  <si>
    <t>Bressanone</t>
  </si>
  <si>
    <t>Brixen</t>
  </si>
  <si>
    <t>Bruneck</t>
  </si>
  <si>
    <t xml:space="preserve">Brunico </t>
  </si>
  <si>
    <t>Castelrotto</t>
  </si>
  <si>
    <t>Eppan an der Weinstrasse</t>
  </si>
  <si>
    <t>Kastelruth</t>
  </si>
  <si>
    <t>Laives</t>
  </si>
  <si>
    <t>Leifers</t>
  </si>
  <si>
    <t>Meran</t>
  </si>
  <si>
    <t xml:space="preserve">Merano </t>
  </si>
  <si>
    <t>Renon</t>
  </si>
  <si>
    <t>Ritten</t>
  </si>
  <si>
    <t>Sarentino</t>
  </si>
  <si>
    <t>Sarntal</t>
  </si>
  <si>
    <t>Schlanders</t>
  </si>
  <si>
    <t xml:space="preserve">Silandro </t>
  </si>
  <si>
    <t>Sterzing</t>
  </si>
  <si>
    <t>Valle Aurina</t>
  </si>
  <si>
    <t>Vipiteno</t>
  </si>
  <si>
    <t>TN</t>
  </si>
  <si>
    <t>Ala</t>
  </si>
  <si>
    <t>Arco</t>
  </si>
  <si>
    <t>Borgo Valsugana</t>
  </si>
  <si>
    <t>Cles</t>
  </si>
  <si>
    <t>Levico Terme</t>
  </si>
  <si>
    <t>Mezzolombardo</t>
  </si>
  <si>
    <t>Mori</t>
  </si>
  <si>
    <t>Pergine Valsugana</t>
  </si>
  <si>
    <t>Riva del Garda</t>
  </si>
  <si>
    <t>Rovereto</t>
  </si>
  <si>
    <t>Trento</t>
  </si>
  <si>
    <t>BL</t>
  </si>
  <si>
    <t>Belluno</t>
  </si>
  <si>
    <t>Cortina d'Ampezzo</t>
  </si>
  <si>
    <t>Feltre</t>
  </si>
  <si>
    <t>Ponte nelle Alpi</t>
  </si>
  <si>
    <t>Sedico</t>
  </si>
  <si>
    <t>PD</t>
  </si>
  <si>
    <t>Abano Terme</t>
  </si>
  <si>
    <t>Albignasego</t>
  </si>
  <si>
    <t>Brugine</t>
  </si>
  <si>
    <t>Cadoneghe</t>
  </si>
  <si>
    <t>Campodarsego</t>
  </si>
  <si>
    <t>Camposampiero</t>
  </si>
  <si>
    <t>Cittadella</t>
  </si>
  <si>
    <t>Conselve</t>
  </si>
  <si>
    <t>Correzzola</t>
  </si>
  <si>
    <t>Este</t>
  </si>
  <si>
    <t>Monselice</t>
  </si>
  <si>
    <t>Montagnana</t>
  </si>
  <si>
    <t>Montegrotto Terme</t>
  </si>
  <si>
    <t>Ospedaletto Euganeo</t>
  </si>
  <si>
    <t>Padova</t>
  </si>
  <si>
    <t>Piazzola sul Brenta</t>
  </si>
  <si>
    <t>Piove di Sacco</t>
  </si>
  <si>
    <t>Ponte San Nicolò</t>
  </si>
  <si>
    <t>Rubano</t>
  </si>
  <si>
    <t>San Martino di Lupari</t>
  </si>
  <si>
    <t>Selvazzano Dentro</t>
  </si>
  <si>
    <t>Teolo</t>
  </si>
  <si>
    <t>Vigonza</t>
  </si>
  <si>
    <t>RO</t>
  </si>
  <si>
    <t>Adria</t>
  </si>
  <si>
    <t>Ariano nel Polesine</t>
  </si>
  <si>
    <t>Badia Polesine</t>
  </si>
  <si>
    <t>Lendinara</t>
  </si>
  <si>
    <t>Occhiobello</t>
  </si>
  <si>
    <t>Porto Tolle</t>
  </si>
  <si>
    <t>Rosolina</t>
  </si>
  <si>
    <t>Rovigo</t>
  </si>
  <si>
    <t>Taglio di Po</t>
  </si>
  <si>
    <t>Villadose</t>
  </si>
  <si>
    <t>TV</t>
  </si>
  <si>
    <t>Asolo</t>
  </si>
  <si>
    <t>Caerano di San Marco</t>
  </si>
  <si>
    <t>Castelfranco Veneto</t>
  </si>
  <si>
    <t>Conegliano</t>
  </si>
  <si>
    <t>Farra di Soligo</t>
  </si>
  <si>
    <t>Mareno di Piave</t>
  </si>
  <si>
    <t>Mogliano Veneto</t>
  </si>
  <si>
    <t>Montebelluna</t>
  </si>
  <si>
    <t>Motta di Livenza</t>
  </si>
  <si>
    <t>Oderzo</t>
  </si>
  <si>
    <t>Paese</t>
  </si>
  <si>
    <t>Pieve di Soligo</t>
  </si>
  <si>
    <t>Ponte di Piave</t>
  </si>
  <si>
    <t>Ponzano Veneto</t>
  </si>
  <si>
    <t>Preganziol</t>
  </si>
  <si>
    <t>Riese Pio X</t>
  </si>
  <si>
    <t>Roncade</t>
  </si>
  <si>
    <t>San Biagio di Callalta</t>
  </si>
  <si>
    <t>Susegana</t>
  </si>
  <si>
    <t>Treviso</t>
  </si>
  <si>
    <t>Valdobbiadene</t>
  </si>
  <si>
    <t>Vedelago</t>
  </si>
  <si>
    <t>Villorba</t>
  </si>
  <si>
    <t>Vittorio Veneto</t>
  </si>
  <si>
    <t>VE</t>
  </si>
  <si>
    <t>Camponogara</t>
  </si>
  <si>
    <t>Caorle</t>
  </si>
  <si>
    <t>Cavarzere</t>
  </si>
  <si>
    <t>Chioggia</t>
  </si>
  <si>
    <t>Concordia Sagittaria</t>
  </si>
  <si>
    <t>Dolo</t>
  </si>
  <si>
    <t>Eraclea</t>
  </si>
  <si>
    <t>Fossalta di Portogruaro</t>
  </si>
  <si>
    <t>Iesolo</t>
  </si>
  <si>
    <t>Marcon</t>
  </si>
  <si>
    <t>Martellago</t>
  </si>
  <si>
    <t>Meolo</t>
  </si>
  <si>
    <t>Mira</t>
  </si>
  <si>
    <t>Mirano</t>
  </si>
  <si>
    <t>Noale</t>
  </si>
  <si>
    <t>Portogruaro</t>
  </si>
  <si>
    <t>Salzano</t>
  </si>
  <si>
    <t>San Donà di Piave</t>
  </si>
  <si>
    <t>San Michele al Tagliamento</t>
  </si>
  <si>
    <t>Santa Maria di Sala</t>
  </si>
  <si>
    <t>Santo Stino di Livenza</t>
  </si>
  <si>
    <t>Scorzè</t>
  </si>
  <si>
    <t>Spinea</t>
  </si>
  <si>
    <t>Venezia</t>
  </si>
  <si>
    <t>VI</t>
  </si>
  <si>
    <t>Arcugnano</t>
  </si>
  <si>
    <t>Arzignano</t>
  </si>
  <si>
    <t>Asiago</t>
  </si>
  <si>
    <t>Bassano del Grappa</t>
  </si>
  <si>
    <t>Breganze</t>
  </si>
  <si>
    <t>Cassola</t>
  </si>
  <si>
    <t>Chiampo</t>
  </si>
  <si>
    <t>Creazzo</t>
  </si>
  <si>
    <t>Dueville</t>
  </si>
  <si>
    <t>Lonigo</t>
  </si>
  <si>
    <t>Malo</t>
  </si>
  <si>
    <t>Marostica</t>
  </si>
  <si>
    <t>Montecchio Maggiore</t>
  </si>
  <si>
    <t>Noventa Vicentina</t>
  </si>
  <si>
    <t>Recoaro Terme</t>
  </si>
  <si>
    <t>Romano d'Ezzelino</t>
  </si>
  <si>
    <t>Rosà</t>
  </si>
  <si>
    <t>Schio</t>
  </si>
  <si>
    <t>Tezze sul Brenta</t>
  </si>
  <si>
    <t>Thiene</t>
  </si>
  <si>
    <t>Torri di Quartesolo</t>
  </si>
  <si>
    <t>Valdagno</t>
  </si>
  <si>
    <t>Vicenza</t>
  </si>
  <si>
    <t>VR</t>
  </si>
  <si>
    <t>Bovolone</t>
  </si>
  <si>
    <t>Bussolengo</t>
  </si>
  <si>
    <t>Caprino Veronese</t>
  </si>
  <si>
    <t>Castel d'Azzano</t>
  </si>
  <si>
    <t>Cerea</t>
  </si>
  <si>
    <t>Cologna Veneta</t>
  </si>
  <si>
    <t>Colognola ai Colli</t>
  </si>
  <si>
    <t>Gazzo Veronese</t>
  </si>
  <si>
    <t>Grezzana</t>
  </si>
  <si>
    <t>Isola della Scala</t>
  </si>
  <si>
    <t>Legnago</t>
  </si>
  <si>
    <t>Monteforte d'Alpone</t>
  </si>
  <si>
    <t>Negrar</t>
  </si>
  <si>
    <t>Nogara</t>
  </si>
  <si>
    <t>Peschiera del Garda</t>
  </si>
  <si>
    <t>San Bonifacio</t>
  </si>
  <si>
    <t>San Giovanni Lupatoto</t>
  </si>
  <si>
    <t>San Martino Buon Albergo</t>
  </si>
  <si>
    <t>San Pietro in Cariano</t>
  </si>
  <si>
    <t>Sant'Ambrogio di Valpolicella</t>
  </si>
  <si>
    <t>Sommacampagna</t>
  </si>
  <si>
    <t>Sona</t>
  </si>
  <si>
    <t>Verona</t>
  </si>
  <si>
    <t>Vigasio</t>
  </si>
  <si>
    <t>Villafranca di Verona</t>
  </si>
  <si>
    <t>Zevio</t>
  </si>
  <si>
    <t>GO</t>
  </si>
  <si>
    <t>Cormons</t>
  </si>
  <si>
    <t>Gorizia</t>
  </si>
  <si>
    <t>Gradisca d'Isonzo</t>
  </si>
  <si>
    <t>Grado</t>
  </si>
  <si>
    <t>Monfalcone</t>
  </si>
  <si>
    <t>PN</t>
  </si>
  <si>
    <t>Aviano</t>
  </si>
  <si>
    <t>Azzano Decimo</t>
  </si>
  <si>
    <t>Caneva</t>
  </si>
  <si>
    <t>Cordenons</t>
  </si>
  <si>
    <t>Fontanafredda</t>
  </si>
  <si>
    <t>Maniago</t>
  </si>
  <si>
    <t>Pasiano di Pordenone</t>
  </si>
  <si>
    <t>Porcia</t>
  </si>
  <si>
    <t>Pordenone</t>
  </si>
  <si>
    <t>Sacile</t>
  </si>
  <si>
    <t>San Vito al Tagliamento</t>
  </si>
  <si>
    <t>Sesto al Reghena</t>
  </si>
  <si>
    <t>Spilimbergo</t>
  </si>
  <si>
    <t>TS</t>
  </si>
  <si>
    <t>Duino-Aurisina</t>
  </si>
  <si>
    <t>Muggia</t>
  </si>
  <si>
    <t>San Dorligo della Valle</t>
  </si>
  <si>
    <t>Trieste</t>
  </si>
  <si>
    <t>UD</t>
  </si>
  <si>
    <t>Buia</t>
  </si>
  <si>
    <t>Campoformido</t>
  </si>
  <si>
    <t>Cervignano del Friuli</t>
  </si>
  <si>
    <t>Cividale del Friuli</t>
  </si>
  <si>
    <t>Codroipo</t>
  </si>
  <si>
    <t>Fagagna</t>
  </si>
  <si>
    <t>Gemona del Friuli</t>
  </si>
  <si>
    <t>Latisana</t>
  </si>
  <si>
    <t>Lignano Sabbiadoro</t>
  </si>
  <si>
    <t>Manzano</t>
  </si>
  <si>
    <t>Palmanova</t>
  </si>
  <si>
    <t>Povoletto</t>
  </si>
  <si>
    <t>Pozzuolo del Friuli</t>
  </si>
  <si>
    <t>San Daniele del Friuli</t>
  </si>
  <si>
    <t>San Giorgio di Nogaro</t>
  </si>
  <si>
    <t>Tarcento</t>
  </si>
  <si>
    <t>Tarvisio</t>
  </si>
  <si>
    <t>Tavagnacco</t>
  </si>
  <si>
    <t>Tolmezzo</t>
  </si>
  <si>
    <t>Udine</t>
  </si>
  <si>
    <t>GE</t>
  </si>
  <si>
    <t>Arenzano</t>
  </si>
  <si>
    <t>Campomorone</t>
  </si>
  <si>
    <t>Chiavari</t>
  </si>
  <si>
    <t>Genova</t>
  </si>
  <si>
    <t>Lavagna</t>
  </si>
  <si>
    <t>Rapallo</t>
  </si>
  <si>
    <t>Recco</t>
  </si>
  <si>
    <t>Santa Margherita Ligure</t>
  </si>
  <si>
    <t>Sestri Levante</t>
  </si>
  <si>
    <t>IM</t>
  </si>
  <si>
    <t>Bordighera</t>
  </si>
  <si>
    <t>Diano Marina</t>
  </si>
  <si>
    <t>Imperia</t>
  </si>
  <si>
    <t>San Remo</t>
  </si>
  <si>
    <t>Taggia</t>
  </si>
  <si>
    <t>Ventimiglia</t>
  </si>
  <si>
    <t>SP</t>
  </si>
  <si>
    <t>Follo</t>
  </si>
  <si>
    <t>La Spezia</t>
  </si>
  <si>
    <t>Lerici</t>
  </si>
  <si>
    <t>Levanto</t>
  </si>
  <si>
    <t>Sarzana</t>
  </si>
  <si>
    <t>SV</t>
  </si>
  <si>
    <t>Alassio</t>
  </si>
  <si>
    <t>Albenga</t>
  </si>
  <si>
    <t>Albisola Superiore</t>
  </si>
  <si>
    <t>Borghetto Santo Spirito</t>
  </si>
  <si>
    <t>Cairo Montenotte</t>
  </si>
  <si>
    <t>Carcare</t>
  </si>
  <si>
    <t>Finale Ligure</t>
  </si>
  <si>
    <t>Loano</t>
  </si>
  <si>
    <t>Savona</t>
  </si>
  <si>
    <t>Vado Ligure</t>
  </si>
  <si>
    <t>Varazze</t>
  </si>
  <si>
    <t>BO</t>
  </si>
  <si>
    <t>Anzola dell'Emilia</t>
  </si>
  <si>
    <t>Argelato</t>
  </si>
  <si>
    <t>Bologna</t>
  </si>
  <si>
    <t>Budrio</t>
  </si>
  <si>
    <t>Calderara di Reno</t>
  </si>
  <si>
    <t>Casalecchio di Reno</t>
  </si>
  <si>
    <t>Castel Maggiore</t>
  </si>
  <si>
    <t>Castel San Pietro Terme</t>
  </si>
  <si>
    <t>Castenaso</t>
  </si>
  <si>
    <t>Castiglione dei Pepoli</t>
  </si>
  <si>
    <t>Crevalcore</t>
  </si>
  <si>
    <t>Granarolo dell'Emilia</t>
  </si>
  <si>
    <t>Imola</t>
  </si>
  <si>
    <t>Malalbergo</t>
  </si>
  <si>
    <t>Medicina</t>
  </si>
  <si>
    <t>Molinella</t>
  </si>
  <si>
    <t>Pianoro</t>
  </si>
  <si>
    <t>San Giovanni in Persiceto</t>
  </si>
  <si>
    <t>San Lazzaro di Savena</t>
  </si>
  <si>
    <t>San Pietro in Casale</t>
  </si>
  <si>
    <t>Sasso Marconi</t>
  </si>
  <si>
    <t>Vergato</t>
  </si>
  <si>
    <t>Zola Predosa</t>
  </si>
  <si>
    <t>FE</t>
  </si>
  <si>
    <t>Argenta</t>
  </si>
  <si>
    <t>Berra</t>
  </si>
  <si>
    <t>Bondeno</t>
  </si>
  <si>
    <t>Cento</t>
  </si>
  <si>
    <t>Codigoro</t>
  </si>
  <si>
    <t>Comacchio</t>
  </si>
  <si>
    <t>Copparo</t>
  </si>
  <si>
    <t>Ferrara</t>
  </si>
  <si>
    <t>Mesola</t>
  </si>
  <si>
    <t>Ostellato</t>
  </si>
  <si>
    <t>Poggio Renatico</t>
  </si>
  <si>
    <t>Portomaggiore</t>
  </si>
  <si>
    <t>Sant'Agostino</t>
  </si>
  <si>
    <t>FO</t>
  </si>
  <si>
    <t>Bagno di Romagna</t>
  </si>
  <si>
    <t>Castrocaro Terme e Terra del Sole</t>
  </si>
  <si>
    <t>Cesena</t>
  </si>
  <si>
    <t>Cesenatico</t>
  </si>
  <si>
    <t>Forlì</t>
  </si>
  <si>
    <t>Forlimpopoli</t>
  </si>
  <si>
    <t>Gambettola</t>
  </si>
  <si>
    <t>Meldola</t>
  </si>
  <si>
    <t>Mercato Saraceno</t>
  </si>
  <si>
    <t>Predappio</t>
  </si>
  <si>
    <t>Savignano sul Rubicone</t>
  </si>
  <si>
    <t>MO</t>
  </si>
  <si>
    <t>Bomporto</t>
  </si>
  <si>
    <t>Carpi</t>
  </si>
  <si>
    <t>Castelfranco Emilia</t>
  </si>
  <si>
    <t>Castelnuovo Rangone</t>
  </si>
  <si>
    <t>Castelvetro di Modena</t>
  </si>
  <si>
    <t>Cavezzo</t>
  </si>
  <si>
    <t>Finale Emilia</t>
  </si>
  <si>
    <t>Fiorano Modenese</t>
  </si>
  <si>
    <t>Formigine</t>
  </si>
  <si>
    <t>Maranello</t>
  </si>
  <si>
    <t>Mirandola</t>
  </si>
  <si>
    <t>Modena</t>
  </si>
  <si>
    <t>Nonantola</t>
  </si>
  <si>
    <t>Novi di Modena</t>
  </si>
  <si>
    <t>Pavullo nel Frignano</t>
  </si>
  <si>
    <t>San Felice sul Panaro</t>
  </si>
  <si>
    <t>Sassuolo</t>
  </si>
  <si>
    <t>Soliera</t>
  </si>
  <si>
    <t>Spilamberto</t>
  </si>
  <si>
    <t>Vignola</t>
  </si>
  <si>
    <t>PC</t>
  </si>
  <si>
    <t>Borgonovo Val Tidone</t>
  </si>
  <si>
    <t>Cadeo</t>
  </si>
  <si>
    <t>Carpaneto Piacentino</t>
  </si>
  <si>
    <t>Castel San Giovanni</t>
  </si>
  <si>
    <t>Fiorenzuola d'Arda</t>
  </si>
  <si>
    <t>Monticelli d'Ongina</t>
  </si>
  <si>
    <t>Piacenza</t>
  </si>
  <si>
    <t>Podenzano</t>
  </si>
  <si>
    <t>Pontenure</t>
  </si>
  <si>
    <t>Rottofreno</t>
  </si>
  <si>
    <t>PR</t>
  </si>
  <si>
    <t>Borgo Val di Taro</t>
  </si>
  <si>
    <t>Busseto</t>
  </si>
  <si>
    <t>Collecchio</t>
  </si>
  <si>
    <t>Colorno</t>
  </si>
  <si>
    <t>Felino</t>
  </si>
  <si>
    <t>Fidenza</t>
  </si>
  <si>
    <t>Fontanellato</t>
  </si>
  <si>
    <t>Fornovo di Taro</t>
  </si>
  <si>
    <t>Langhirano</t>
  </si>
  <si>
    <t>Noceto</t>
  </si>
  <si>
    <t>Parma</t>
  </si>
  <si>
    <t>Salsomaggiore Terme</t>
  </si>
  <si>
    <t>Sorbolo</t>
  </si>
  <si>
    <t>RA</t>
  </si>
  <si>
    <t>Alfonsine</t>
  </si>
  <si>
    <t>Bagnacavallo</t>
  </si>
  <si>
    <t>Brisighella</t>
  </si>
  <si>
    <t>Castel Bolognese</t>
  </si>
  <si>
    <t>Cervia</t>
  </si>
  <si>
    <t>Conselice</t>
  </si>
  <si>
    <t>Faenza</t>
  </si>
  <si>
    <t>Fusignano</t>
  </si>
  <si>
    <t>Lugo</t>
  </si>
  <si>
    <t>Ravenna</t>
  </si>
  <si>
    <t>Riolo Terme</t>
  </si>
  <si>
    <t>Russi</t>
  </si>
  <si>
    <t>RE</t>
  </si>
  <si>
    <t>Albinea</t>
  </si>
  <si>
    <t>Casalgrande</t>
  </si>
  <si>
    <t>Castellarano</t>
  </si>
  <si>
    <t>Castelnovo di Sotto</t>
  </si>
  <si>
    <t>Castelnovo ne' Monti</t>
  </si>
  <si>
    <t>Cavriago</t>
  </si>
  <si>
    <t>Correggio</t>
  </si>
  <si>
    <t>Fabbrico</t>
  </si>
  <si>
    <t>Guastalla</t>
  </si>
  <si>
    <t>Novellara</t>
  </si>
  <si>
    <t>Quattro Castella</t>
  </si>
  <si>
    <t>Reggio nell'Emilia</t>
  </si>
  <si>
    <t>Reggiolo</t>
  </si>
  <si>
    <t>Rubiera</t>
  </si>
  <si>
    <t>Sant'Ilario d'Enza</t>
  </si>
  <si>
    <t>Scandiano</t>
  </si>
  <si>
    <t>RN</t>
  </si>
  <si>
    <t>Bellaria-Igea Marina</t>
  </si>
  <si>
    <t>Cattolica</t>
  </si>
  <si>
    <t>Coriano</t>
  </si>
  <si>
    <t>Riccione</t>
  </si>
  <si>
    <t>Rimini</t>
  </si>
  <si>
    <t>Santarcangelo di Romagna</t>
  </si>
  <si>
    <t>AR</t>
  </si>
  <si>
    <t>Anghiari</t>
  </si>
  <si>
    <t>Arezzo</t>
  </si>
  <si>
    <t>Bibbiena</t>
  </si>
  <si>
    <t>Castiglion Fiorentino</t>
  </si>
  <si>
    <t>Cavriglia</t>
  </si>
  <si>
    <t>Civitella in Val di Chiana</t>
  </si>
  <si>
    <t>Cortona</t>
  </si>
  <si>
    <t>Foiano della Chiana</t>
  </si>
  <si>
    <t>Monte San Savino</t>
  </si>
  <si>
    <t>Montevarchi</t>
  </si>
  <si>
    <t>Poppi</t>
  </si>
  <si>
    <t>San Giovanni Valdarno</t>
  </si>
  <si>
    <t>Sansepolcro</t>
  </si>
  <si>
    <t>Terranuova Bracciolini</t>
  </si>
  <si>
    <t>FI</t>
  </si>
  <si>
    <t>Bagno a Ripoli</t>
  </si>
  <si>
    <t>Barberino di Mugello</t>
  </si>
  <si>
    <t>Borgo San Lorenzo</t>
  </si>
  <si>
    <t>Calenzano</t>
  </si>
  <si>
    <t>Campi Bisenzio</t>
  </si>
  <si>
    <t>Castelfiorentino</t>
  </si>
  <si>
    <t>Certaldo</t>
  </si>
  <si>
    <t>Empoli</t>
  </si>
  <si>
    <t>Fiesole</t>
  </si>
  <si>
    <t>Figline Valdarno</t>
  </si>
  <si>
    <t>Firenze</t>
  </si>
  <si>
    <t>Fucecchio</t>
  </si>
  <si>
    <t>Greve in Chianti</t>
  </si>
  <si>
    <t>Impruneta</t>
  </si>
  <si>
    <t>Incisa in Val d'Arno</t>
  </si>
  <si>
    <t>Lastra a Signa</t>
  </si>
  <si>
    <t>Montelupo Fiorentino</t>
  </si>
  <si>
    <t>Montespertoli</t>
  </si>
  <si>
    <t>Pelago</t>
  </si>
  <si>
    <t>Pontassieve</t>
  </si>
  <si>
    <t>Reggello</t>
  </si>
  <si>
    <t>Rufina</t>
  </si>
  <si>
    <t>San Casciano in Val di Pesa</t>
  </si>
  <si>
    <t>Scandicci</t>
  </si>
  <si>
    <t>Scarperia</t>
  </si>
  <si>
    <t>Sesto Fiorentino</t>
  </si>
  <si>
    <t>Signa</t>
  </si>
  <si>
    <t>Tavarnelle Val di Pesa</t>
  </si>
  <si>
    <t>Vinci</t>
  </si>
  <si>
    <t>GR</t>
  </si>
  <si>
    <t>Castiglione della Pescaia</t>
  </si>
  <si>
    <t>Follonica</t>
  </si>
  <si>
    <t>Gavorrano</t>
  </si>
  <si>
    <t>Grosseto</t>
  </si>
  <si>
    <t>Manciano</t>
  </si>
  <si>
    <t>Massa Marittima</t>
  </si>
  <si>
    <t>Monte Argentario</t>
  </si>
  <si>
    <t>Orbetello</t>
  </si>
  <si>
    <t>Roccastrada</t>
  </si>
  <si>
    <t>LI</t>
  </si>
  <si>
    <t>Campiglia Marittima</t>
  </si>
  <si>
    <t>Castagneto Carducci</t>
  </si>
  <si>
    <t>Cecina</t>
  </si>
  <si>
    <t>Collesalvetti</t>
  </si>
  <si>
    <t>Livorno</t>
  </si>
  <si>
    <t>Piombino</t>
  </si>
  <si>
    <t>Portoferraio</t>
  </si>
  <si>
    <t>Rosignano Marittimo</t>
  </si>
  <si>
    <t>LU</t>
  </si>
  <si>
    <t>Altopascio</t>
  </si>
  <si>
    <t>Barga</t>
  </si>
  <si>
    <t>Borgo a Mozzano</t>
  </si>
  <si>
    <t>Camaiore</t>
  </si>
  <si>
    <t>Capannori</t>
  </si>
  <si>
    <t>Lucca</t>
  </si>
  <si>
    <t>Massarosa</t>
  </si>
  <si>
    <t>Pietrasanta</t>
  </si>
  <si>
    <t>Seravezza</t>
  </si>
  <si>
    <t>Viareggio</t>
  </si>
  <si>
    <t>MS</t>
  </si>
  <si>
    <t>Aulla</t>
  </si>
  <si>
    <t>Carrara</t>
  </si>
  <si>
    <t>Fivizzano</t>
  </si>
  <si>
    <t>Massa</t>
  </si>
  <si>
    <t>Pontremoli</t>
  </si>
  <si>
    <t>PI</t>
  </si>
  <si>
    <t>Calci</t>
  </si>
  <si>
    <t>Cascina</t>
  </si>
  <si>
    <t>Castelfranco di Sotto</t>
  </si>
  <si>
    <t>Lari</t>
  </si>
  <si>
    <t>Pisa</t>
  </si>
  <si>
    <t>Pomarance</t>
  </si>
  <si>
    <t>Ponsacco</t>
  </si>
  <si>
    <t>Pontedera</t>
  </si>
  <si>
    <t>San Giuliano Terme</t>
  </si>
  <si>
    <t>San Miniato</t>
  </si>
  <si>
    <t>Santa Croce sull'Arno</t>
  </si>
  <si>
    <t>Santa Maria a Monte</t>
  </si>
  <si>
    <t>Vecchiano</t>
  </si>
  <si>
    <t>Volterra</t>
  </si>
  <si>
    <t>PO</t>
  </si>
  <si>
    <t>Montemurlo</t>
  </si>
  <si>
    <t>Prato</t>
  </si>
  <si>
    <t>PT</t>
  </si>
  <si>
    <t>Agliana</t>
  </si>
  <si>
    <t>Monsummano Terme</t>
  </si>
  <si>
    <t>Montecatini Terme</t>
  </si>
  <si>
    <t>Pescia</t>
  </si>
  <si>
    <t>Pistoia</t>
  </si>
  <si>
    <t>Quarrata</t>
  </si>
  <si>
    <t>San Marcello Pistoiese</t>
  </si>
  <si>
    <t>Serravalle Pistoiese</t>
  </si>
  <si>
    <t>SI</t>
  </si>
  <si>
    <t>Abbadia San Salvatore</t>
  </si>
  <si>
    <t>Asciano</t>
  </si>
  <si>
    <t>Castelnuovo Berardenga</t>
  </si>
  <si>
    <t>Chianciano Terme</t>
  </si>
  <si>
    <t>Chiusi</t>
  </si>
  <si>
    <t>Colle di Val d'Elsa</t>
  </si>
  <si>
    <t>Montalcino</t>
  </si>
  <si>
    <t>Montepulciano</t>
  </si>
  <si>
    <t>Monteriggioni</t>
  </si>
  <si>
    <t>Monteroni d'Arbia</t>
  </si>
  <si>
    <t>Poggibonsi</t>
  </si>
  <si>
    <t>San Gimignano</t>
  </si>
  <si>
    <t>Siena</t>
  </si>
  <si>
    <t>Sinalunga</t>
  </si>
  <si>
    <t>Sovicille</t>
  </si>
  <si>
    <t>PG</t>
  </si>
  <si>
    <t>Assisi</t>
  </si>
  <si>
    <t>Bastia</t>
  </si>
  <si>
    <t>Castiglione del Lago</t>
  </si>
  <si>
    <t>Città della Pieve</t>
  </si>
  <si>
    <t>Città di Castello</t>
  </si>
  <si>
    <t>Corciano</t>
  </si>
  <si>
    <t>Deruta</t>
  </si>
  <si>
    <t>Foligno</t>
  </si>
  <si>
    <t>Gualdo Cattaneo</t>
  </si>
  <si>
    <t>Gualdo Tadino</t>
  </si>
  <si>
    <t>Gubbio</t>
  </si>
  <si>
    <t>Magione</t>
  </si>
  <si>
    <t>Marsciano</t>
  </si>
  <si>
    <t>Montefalco</t>
  </si>
  <si>
    <t>Nocera Umbra</t>
  </si>
  <si>
    <t>Panicale</t>
  </si>
  <si>
    <t>Perugia</t>
  </si>
  <si>
    <t>Spoleto</t>
  </si>
  <si>
    <t>Todi</t>
  </si>
  <si>
    <t>Torgiano</t>
  </si>
  <si>
    <t>Trevi</t>
  </si>
  <si>
    <t>Umbertide</t>
  </si>
  <si>
    <t>TR</t>
  </si>
  <si>
    <t>Amelia</t>
  </si>
  <si>
    <t>Narni</t>
  </si>
  <si>
    <t>Orvieto</t>
  </si>
  <si>
    <t>Terni</t>
  </si>
  <si>
    <t>AN</t>
  </si>
  <si>
    <t>Ancona</t>
  </si>
  <si>
    <t>Arcevia</t>
  </si>
  <si>
    <t>Camerano</t>
  </si>
  <si>
    <t>Castelfidardo</t>
  </si>
  <si>
    <t>Chiaravalle</t>
  </si>
  <si>
    <t>Corinaldo</t>
  </si>
  <si>
    <t>Fabriano</t>
  </si>
  <si>
    <t>Falconara Marittima</t>
  </si>
  <si>
    <t>Jesi</t>
  </si>
  <si>
    <t>Loreto</t>
  </si>
  <si>
    <t>Maiolati Spontini</t>
  </si>
  <si>
    <t>Montemarciano</t>
  </si>
  <si>
    <t>Osimo</t>
  </si>
  <si>
    <t>Ostra</t>
  </si>
  <si>
    <t>Sassoferrato</t>
  </si>
  <si>
    <t>Senigallia</t>
  </si>
  <si>
    <t>AP</t>
  </si>
  <si>
    <t>Ascoli Piceno</t>
  </si>
  <si>
    <t>Fermo</t>
  </si>
  <si>
    <t>Folignano</t>
  </si>
  <si>
    <t>Grottammare</t>
  </si>
  <si>
    <t>Montegiorgio</t>
  </si>
  <si>
    <t>Montegranaro</t>
  </si>
  <si>
    <t>Monteprandone</t>
  </si>
  <si>
    <t>Offida</t>
  </si>
  <si>
    <t>Porto San Giorgio</t>
  </si>
  <si>
    <t>Porto Sant'Elpidio</t>
  </si>
  <si>
    <t>San Benedetto del Tronto</t>
  </si>
  <si>
    <t>Sant'Elpidio a Mare</t>
  </si>
  <si>
    <t>MC</t>
  </si>
  <si>
    <t>Camerino</t>
  </si>
  <si>
    <t>Cingoli</t>
  </si>
  <si>
    <t>Civitanova Marche</t>
  </si>
  <si>
    <t>Corridonia</t>
  </si>
  <si>
    <t>Macerata</t>
  </si>
  <si>
    <t>Matelica</t>
  </si>
  <si>
    <t>Montecassiano</t>
  </si>
  <si>
    <t>Morrovalle</t>
  </si>
  <si>
    <t>Potenza Picena</t>
  </si>
  <si>
    <t>Recanati</t>
  </si>
  <si>
    <t>San Severino Marche</t>
  </si>
  <si>
    <t>Tolentino</t>
  </si>
  <si>
    <t>Treia</t>
  </si>
  <si>
    <t>PS</t>
  </si>
  <si>
    <t>Cagli</t>
  </si>
  <si>
    <t>Cartoceto</t>
  </si>
  <si>
    <t>Fano</t>
  </si>
  <si>
    <t>Fermignano</t>
  </si>
  <si>
    <t>Fossombrone</t>
  </si>
  <si>
    <t>Gabicce Mare</t>
  </si>
  <si>
    <t>Mondolfo</t>
  </si>
  <si>
    <t>Novafeltria</t>
  </si>
  <si>
    <t>Pergola</t>
  </si>
  <si>
    <t>Pesaro</t>
  </si>
  <si>
    <t>Sant'Angelo in Lizzola</t>
  </si>
  <si>
    <t>Urbania</t>
  </si>
  <si>
    <t>Urbino</t>
  </si>
  <si>
    <t>FR</t>
  </si>
  <si>
    <t>Alatri</t>
  </si>
  <si>
    <t>Anagni</t>
  </si>
  <si>
    <t>Aquino</t>
  </si>
  <si>
    <t>Cassino</t>
  </si>
  <si>
    <t>Castro dei Volsci</t>
  </si>
  <si>
    <t>Ceccano</t>
  </si>
  <si>
    <t>Ceprano</t>
  </si>
  <si>
    <t>Ferentino</t>
  </si>
  <si>
    <t>Fiuggi</t>
  </si>
  <si>
    <t>Frosinone</t>
  </si>
  <si>
    <t>Isola del Liri</t>
  </si>
  <si>
    <t>Monte San Giovanni Campano</t>
  </si>
  <si>
    <t>Pontecorvo</t>
  </si>
  <si>
    <t>Roccasecca</t>
  </si>
  <si>
    <t>Sant'Elia Fiumerapido</t>
  </si>
  <si>
    <t>Sora</t>
  </si>
  <si>
    <t>Veroli</t>
  </si>
  <si>
    <t>LT</t>
  </si>
  <si>
    <t>Aprilia</t>
  </si>
  <si>
    <t>Castelforte</t>
  </si>
  <si>
    <t>Cisterna di Latina</t>
  </si>
  <si>
    <t>Cori</t>
  </si>
  <si>
    <t>Fondi</t>
  </si>
  <si>
    <t>Formia</t>
  </si>
  <si>
    <t>Gaeta</t>
  </si>
  <si>
    <t>Itri</t>
  </si>
  <si>
    <t>Latina</t>
  </si>
  <si>
    <t>Minturno</t>
  </si>
  <si>
    <t>Pontinia</t>
  </si>
  <si>
    <t>Priverno</t>
  </si>
  <si>
    <t>Sabaudia</t>
  </si>
  <si>
    <t>San Felice Circeo</t>
  </si>
  <si>
    <t>Sermoneta</t>
  </si>
  <si>
    <t>Sezze</t>
  </si>
  <si>
    <t>Sonnino</t>
  </si>
  <si>
    <t>Terracina</t>
  </si>
  <si>
    <t>RI</t>
  </si>
  <si>
    <t>Fara in Sabina</t>
  </si>
  <si>
    <t>Rieti</t>
  </si>
  <si>
    <t>RM</t>
  </si>
  <si>
    <t>Albano Laziale</t>
  </si>
  <si>
    <t>Anguillara Sabazia</t>
  </si>
  <si>
    <t>Anzio</t>
  </si>
  <si>
    <t>Ardea</t>
  </si>
  <si>
    <t>Ariccia</t>
  </si>
  <si>
    <t>Artena</t>
  </si>
  <si>
    <t>Bracciano</t>
  </si>
  <si>
    <t>Campagnano di Roma</t>
  </si>
  <si>
    <t>Carpineto Romano</t>
  </si>
  <si>
    <t>Castel Madama</t>
  </si>
  <si>
    <t>Cerveteri</t>
  </si>
  <si>
    <t>Ciampino</t>
  </si>
  <si>
    <t>Civitavecchia</t>
  </si>
  <si>
    <t>Colleferro</t>
  </si>
  <si>
    <t>Fiano Romano</t>
  </si>
  <si>
    <t>Fiumicino</t>
  </si>
  <si>
    <t>Formello</t>
  </si>
  <si>
    <t>Frascati</t>
  </si>
  <si>
    <t>Genzano di Roma</t>
  </si>
  <si>
    <t>Grottaferrata</t>
  </si>
  <si>
    <t>Guidonia Montecelio</t>
  </si>
  <si>
    <t>Ladispoli</t>
  </si>
  <si>
    <t>Marino</t>
  </si>
  <si>
    <t>Mentana</t>
  </si>
  <si>
    <t>Monterotondo</t>
  </si>
  <si>
    <t>Nettuno</t>
  </si>
  <si>
    <t>Olevano Romano</t>
  </si>
  <si>
    <t>Palestrina</t>
  </si>
  <si>
    <t>Palombara Sabina</t>
  </si>
  <si>
    <t>Pomezia</t>
  </si>
  <si>
    <t>Rignano Flaminio</t>
  </si>
  <si>
    <t>Rocca di Papa</t>
  </si>
  <si>
    <t>Rocca Priora</t>
  </si>
  <si>
    <t>Roma</t>
  </si>
  <si>
    <t>Santa Marinella</t>
  </si>
  <si>
    <t>Segni</t>
  </si>
  <si>
    <t>Subiaco</t>
  </si>
  <si>
    <t>Tivoli</t>
  </si>
  <si>
    <t>Valmontone</t>
  </si>
  <si>
    <t>Velletri</t>
  </si>
  <si>
    <t>Zagarolo</t>
  </si>
  <si>
    <t>VT</t>
  </si>
  <si>
    <t>Acquapendente</t>
  </si>
  <si>
    <t>Canino</t>
  </si>
  <si>
    <t>Civita Castellana</t>
  </si>
  <si>
    <t>Fabrica di Roma</t>
  </si>
  <si>
    <t>Montalto di Castro</t>
  </si>
  <si>
    <t>Montefiascone</t>
  </si>
  <si>
    <t>Nepi</t>
  </si>
  <si>
    <t>Orte</t>
  </si>
  <si>
    <t>Ronciglione</t>
  </si>
  <si>
    <t>Soriano nel Cimino</t>
  </si>
  <si>
    <t>Tarquinia</t>
  </si>
  <si>
    <t>Tuscania</t>
  </si>
  <si>
    <t>Vetralla</t>
  </si>
  <si>
    <t>Viterbo</t>
  </si>
  <si>
    <t>AQ</t>
  </si>
  <si>
    <t>Avezzano</t>
  </si>
  <si>
    <t>Capistrello</t>
  </si>
  <si>
    <t>Carsoli</t>
  </si>
  <si>
    <t>Castel di Sangro</t>
  </si>
  <si>
    <t>Celano</t>
  </si>
  <si>
    <t>L'Aquila</t>
  </si>
  <si>
    <t>Pratola Peligna</t>
  </si>
  <si>
    <t>Sulmona</t>
  </si>
  <si>
    <t>Tagliacozzo</t>
  </si>
  <si>
    <t>Trasacco</t>
  </si>
  <si>
    <t>CH</t>
  </si>
  <si>
    <t>Atessa</t>
  </si>
  <si>
    <t>Casalbordino</t>
  </si>
  <si>
    <t>Casoli</t>
  </si>
  <si>
    <t>Chieti</t>
  </si>
  <si>
    <t>Francavilla al Mare</t>
  </si>
  <si>
    <t>Guardiagrele</t>
  </si>
  <si>
    <t>Lanciano</t>
  </si>
  <si>
    <t>Ortona</t>
  </si>
  <si>
    <t>San Salvo</t>
  </si>
  <si>
    <t>San Vito Chietino</t>
  </si>
  <si>
    <t>Vasto</t>
  </si>
  <si>
    <t>PE</t>
  </si>
  <si>
    <t>Città Sant'Angelo</t>
  </si>
  <si>
    <t>Loreto Aprutino</t>
  </si>
  <si>
    <t>Manoppello</t>
  </si>
  <si>
    <t>Montesilvano</t>
  </si>
  <si>
    <t>Penne</t>
  </si>
  <si>
    <t>Pescara</t>
  </si>
  <si>
    <t>Popoli</t>
  </si>
  <si>
    <t>Spoltore</t>
  </si>
  <si>
    <t>TE</t>
  </si>
  <si>
    <t>Atri</t>
  </si>
  <si>
    <t>Bellante</t>
  </si>
  <si>
    <t>Campli</t>
  </si>
  <si>
    <t>Castellalto</t>
  </si>
  <si>
    <t>Giulianova</t>
  </si>
  <si>
    <t>Martinsicuro</t>
  </si>
  <si>
    <t>Montorio al Vomano</t>
  </si>
  <si>
    <t>Mosciano Sant'Angelo</t>
  </si>
  <si>
    <t>Notaresco</t>
  </si>
  <si>
    <t>Pineto</t>
  </si>
  <si>
    <t>Roseto degli Abruzzi</t>
  </si>
  <si>
    <t>Sant'Egidio alla Vibrata</t>
  </si>
  <si>
    <t>Silvi</t>
  </si>
  <si>
    <t>Teramo</t>
  </si>
  <si>
    <t>CB</t>
  </si>
  <si>
    <t>Bojano</t>
  </si>
  <si>
    <t>Campobasso</t>
  </si>
  <si>
    <t>Campomarino</t>
  </si>
  <si>
    <t>Guglionesi</t>
  </si>
  <si>
    <t>Larino</t>
  </si>
  <si>
    <t>Montenero di Bisaccia</t>
  </si>
  <si>
    <t>Riccia</t>
  </si>
  <si>
    <t>Santa Croce di Magliano</t>
  </si>
  <si>
    <t>Termoli</t>
  </si>
  <si>
    <t>Trivento</t>
  </si>
  <si>
    <t>IS</t>
  </si>
  <si>
    <t>Agnone</t>
  </si>
  <si>
    <t>Isernia</t>
  </si>
  <si>
    <t>Venafro</t>
  </si>
  <si>
    <t>AV</t>
  </si>
  <si>
    <t>Ariano Irpino</t>
  </si>
  <si>
    <t>Atripalda</t>
  </si>
  <si>
    <t>Avellino</t>
  </si>
  <si>
    <t>Calitri</t>
  </si>
  <si>
    <t>Cervinara</t>
  </si>
  <si>
    <t>Grottaminarda</t>
  </si>
  <si>
    <t>Lioni</t>
  </si>
  <si>
    <t>Mirabella Eclano</t>
  </si>
  <si>
    <t>Monteforte Irpino</t>
  </si>
  <si>
    <t>Montella</t>
  </si>
  <si>
    <t>Montemiletto</t>
  </si>
  <si>
    <t>Montoro Inferiore</t>
  </si>
  <si>
    <t>Nusco</t>
  </si>
  <si>
    <t>Solofra</t>
  </si>
  <si>
    <t>BN</t>
  </si>
  <si>
    <t>Airola</t>
  </si>
  <si>
    <t>Apice</t>
  </si>
  <si>
    <t>Benevento</t>
  </si>
  <si>
    <t>Guardia Sanframondi</t>
  </si>
  <si>
    <t>Montesarchio</t>
  </si>
  <si>
    <t>Morcone</t>
  </si>
  <si>
    <t>San Bartolomeo in Galdo</t>
  </si>
  <si>
    <t>San Giorgio del Sannio</t>
  </si>
  <si>
    <t>Sant'Agata de' Goti</t>
  </si>
  <si>
    <t>CE</t>
  </si>
  <si>
    <t>Alife</t>
  </si>
  <si>
    <t>Aversa</t>
  </si>
  <si>
    <t>Caiazzo</t>
  </si>
  <si>
    <t>Capua</t>
  </si>
  <si>
    <t>Casagiove</t>
  </si>
  <si>
    <t>Casal di Principe</t>
  </si>
  <si>
    <t>Casaluce</t>
  </si>
  <si>
    <t>Caserta</t>
  </si>
  <si>
    <t>Castel Volturno</t>
  </si>
  <si>
    <t>Cellole</t>
  </si>
  <si>
    <t>Grazzanise</t>
  </si>
  <si>
    <t>Lusciano</t>
  </si>
  <si>
    <t>Maddaloni</t>
  </si>
  <si>
    <t>Marcianise</t>
  </si>
  <si>
    <t>Mondragone</t>
  </si>
  <si>
    <t>Orta di Atella</t>
  </si>
  <si>
    <t>Piedimonte Matese</t>
  </si>
  <si>
    <t>Pignataro Maggiore</t>
  </si>
  <si>
    <t>San Cipriano d'Aversa</t>
  </si>
  <si>
    <t>San Felice a Cancello</t>
  </si>
  <si>
    <t>San Marcellino</t>
  </si>
  <si>
    <t>San Nicola la Strada</t>
  </si>
  <si>
    <t>San Prisco</t>
  </si>
  <si>
    <t>Santa Maria a Vico</t>
  </si>
  <si>
    <t>Santa Maria Capua Vetere</t>
  </si>
  <si>
    <t>Sant'Arpino</t>
  </si>
  <si>
    <t>Sessa Aurunca</t>
  </si>
  <si>
    <t>Teano</t>
  </si>
  <si>
    <t>Trentola-Ducenta</t>
  </si>
  <si>
    <t>Vairano Patenora</t>
  </si>
  <si>
    <t>Villa Literno</t>
  </si>
  <si>
    <t>NA</t>
  </si>
  <si>
    <t>Acerra</t>
  </si>
  <si>
    <t>Afragola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</si>
  <si>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</si>
  <si>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</si>
  <si>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</si>
  <si>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</si>
  <si>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</si>
  <si>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</si>
  <si>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</si>
  <si>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</si>
  <si>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Capri</t>
  </si>
  <si>
    <t>Cardito</t>
  </si>
  <si>
    <t>Casalnuovo di Napoli</t>
  </si>
  <si>
    <t>Casandrino</t>
  </si>
  <si>
    <t>Casavatore</t>
  </si>
  <si>
    <t>Casoria</t>
  </si>
  <si>
    <t>Castellammare di Stabia</t>
  </si>
  <si>
    <t>Cercola</t>
  </si>
  <si>
    <t>Cicciano</t>
  </si>
  <si>
    <t>Crispano</t>
  </si>
  <si>
    <t>Ercolano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</si>
  <si>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</si>
  <si>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</si>
  <si>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</si>
  <si>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</si>
  <si>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</si>
  <si>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</si>
  <si>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</si>
  <si>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Marano di Napoli</t>
  </si>
  <si>
    <t>Marigliano</t>
  </si>
  <si>
    <t>Massa Lubrense</t>
  </si>
  <si>
    <t>Melito di Napoli</t>
  </si>
  <si>
    <t>Monte di Procida</t>
  </si>
  <si>
    <t>Mugnano di Napoli</t>
  </si>
  <si>
    <t>Napoli</t>
  </si>
  <si>
    <t>Nola</t>
  </si>
  <si>
    <t>Ottaviano</t>
  </si>
  <si>
    <t>Palma Campania</t>
  </si>
  <si>
    <t>Piano di Sorrento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</si>
  <si>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</si>
  <si>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</si>
  <si>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</si>
  <si>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</si>
  <si>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</si>
  <si>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</si>
  <si>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</si>
  <si>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</si>
  <si>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</si>
  <si>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San Giorgio a Cremano</t>
  </si>
  <si>
    <t>San Giuseppe Vesuviano</t>
  </si>
  <si>
    <t>Santa Maria la Carità</t>
  </si>
  <si>
    <t>Sant'Anastasia</t>
  </si>
  <si>
    <t>Sant'Antimo</t>
  </si>
  <si>
    <t>Sant'Antonio Abate</t>
  </si>
  <si>
    <t>Saviano</t>
  </si>
  <si>
    <t>Somma Vesuviana</t>
  </si>
  <si>
    <t>Sorrento</t>
  </si>
  <si>
    <t>Terzigno</t>
  </si>
  <si>
    <t>Torre Annunziata</t>
  </si>
  <si>
    <t>Torre del Greco</t>
  </si>
  <si>
    <t>Vico Equense</t>
  </si>
  <si>
    <t>Villaricca</t>
  </si>
  <si>
    <t>Volla</t>
  </si>
  <si>
    <t>SA</t>
  </si>
  <si>
    <t>Agropoli</t>
  </si>
  <si>
    <t>Albanella</t>
  </si>
  <si>
    <t>Altavilla Silentina</t>
  </si>
  <si>
    <t>Angri</t>
  </si>
  <si>
    <t>Ascea</t>
  </si>
  <si>
    <t>Baronissi</t>
  </si>
  <si>
    <t>Battipaglia</t>
  </si>
  <si>
    <t>Bellizzi</t>
  </si>
  <si>
    <t>Buccino</t>
  </si>
  <si>
    <t>Camerota</t>
  </si>
  <si>
    <t>Campagna</t>
  </si>
  <si>
    <t>Capaccio</t>
  </si>
  <si>
    <t>Castel San Giorgio</t>
  </si>
  <si>
    <t>Castellabate</t>
  </si>
  <si>
    <t>Cava de' Tirreni</t>
  </si>
  <si>
    <t>Eboli</t>
  </si>
  <si>
    <t>Fisciano</t>
  </si>
  <si>
    <t>Giffoni Valle Piana</t>
  </si>
  <si>
    <t>Mercato San Severino</t>
  </si>
  <si>
    <t>Montecorvino Rovella</t>
  </si>
  <si>
    <t>Montesano sulla Marcellana</t>
  </si>
  <si>
    <t>Nocera Inferiore</t>
  </si>
  <si>
    <t>Nocera Superiore</t>
  </si>
  <si>
    <t>Padula</t>
  </si>
  <si>
    <t>Pagani</t>
  </si>
  <si>
    <t>Polla</t>
  </si>
  <si>
    <t>Pontecagnano Faiano</t>
  </si>
  <si>
    <t>Roccadaspide</t>
  </si>
  <si>
    <t>Sala Consilina</t>
  </si>
  <si>
    <t>Salerno</t>
  </si>
  <si>
    <t>Sapri</t>
  </si>
  <si>
    <t>Sarno</t>
  </si>
  <si>
    <t>Scafati</t>
  </si>
  <si>
    <t>Vallo della Lucania</t>
  </si>
  <si>
    <t>BA</t>
  </si>
  <si>
    <t>Acquaviva delle Fonti</t>
  </si>
  <si>
    <t>Adelfia</t>
  </si>
  <si>
    <t>Alberobello</t>
  </si>
  <si>
    <t>Altamura</t>
  </si>
  <si>
    <t>Andria</t>
  </si>
  <si>
    <t>Bari</t>
  </si>
  <si>
    <t>Barletta</t>
  </si>
  <si>
    <t>Bisceglie</t>
  </si>
  <si>
    <t>Bitonto</t>
  </si>
  <si>
    <t>Canosa di Puglia</t>
  </si>
  <si>
    <t>Capurso</t>
  </si>
  <si>
    <t>Casamassima</t>
  </si>
  <si>
    <t>Cassano delle Murge</t>
  </si>
  <si>
    <t>Castellana Grotte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</si>
  <si>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</si>
  <si>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</si>
  <si>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</si>
  <si>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</si>
  <si>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</si>
  <si>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</si>
  <si>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</si>
  <si>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Minervino Murge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</si>
  <si>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</si>
  <si>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</si>
  <si>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</si>
  <si>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</si>
  <si>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</si>
  <si>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</si>
  <si>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</si>
  <si>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</si>
  <si>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</si>
  <si>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</si>
  <si>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</si>
  <si>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</si>
  <si>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</si>
  <si>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</si>
  <si>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Spinazzola</t>
  </si>
  <si>
    <t>Terlizzi</t>
  </si>
  <si>
    <t>Toritto</t>
  </si>
  <si>
    <t>Trani</t>
  </si>
  <si>
    <t>Triggiano</t>
  </si>
  <si>
    <t>Turi</t>
  </si>
  <si>
    <t>Valenzano</t>
  </si>
  <si>
    <t>BR</t>
  </si>
  <si>
    <t>Brindisi</t>
  </si>
  <si>
    <t>Carovigno</t>
  </si>
  <si>
    <t>Ceglie Messapica</t>
  </si>
  <si>
    <t>Cisternino</t>
  </si>
  <si>
    <t>Fasano</t>
  </si>
  <si>
    <t>Francavilla Fontana</t>
  </si>
  <si>
    <t>Latiano</t>
  </si>
  <si>
    <t>Mesagne</t>
  </si>
  <si>
    <t>Oria</t>
  </si>
  <si>
    <t>Ostuni</t>
  </si>
  <si>
    <t>San Michele Salentino</t>
  </si>
  <si>
    <t>San Pancrazio Salentino</t>
  </si>
  <si>
    <t>San Pietro Vernotico</t>
  </si>
  <si>
    <t>San Vito dei Normanni</t>
  </si>
  <si>
    <t>Torre Santa Susanna</t>
  </si>
  <si>
    <t>Villa Castelli</t>
  </si>
  <si>
    <t>FG</t>
  </si>
  <si>
    <t>Apricena</t>
  </si>
  <si>
    <t>Ascoli Satriano</t>
  </si>
  <si>
    <t>Cagnano Varano</t>
  </si>
  <si>
    <t>Carapelle</t>
  </si>
  <si>
    <t>Cerignola</t>
  </si>
  <si>
    <t>Foggia</t>
  </si>
  <si>
    <t>Lesina</t>
  </si>
  <si>
    <t>Lucera</t>
  </si>
  <si>
    <t>Manfredonia</t>
  </si>
  <si>
    <t>Margherita di Savoia</t>
  </si>
  <si>
    <t>Mattinata</t>
  </si>
  <si>
    <t>Monte Sant'Angelo</t>
  </si>
  <si>
    <t>Orta Nova</t>
  </si>
  <si>
    <t>San Ferdinando di Puglia</t>
  </si>
  <si>
    <t>San Giovanni Rotondo</t>
  </si>
  <si>
    <t>San Marco in Lamis</t>
  </si>
  <si>
    <t>San Severo</t>
  </si>
  <si>
    <t>Sannicandro Garganico</t>
  </si>
  <si>
    <t>Serracapriola</t>
  </si>
  <si>
    <t>Stornarella</t>
  </si>
  <si>
    <t>Torremaggiore</t>
  </si>
  <si>
    <t>Trinitapoli</t>
  </si>
  <si>
    <t>Troia</t>
  </si>
  <si>
    <t>Vico del Gargano</t>
  </si>
  <si>
    <t>Vieste</t>
  </si>
  <si>
    <t>LE</t>
  </si>
  <si>
    <t>Andrano</t>
  </si>
  <si>
    <t>Campi Salentina</t>
  </si>
  <si>
    <t>Carmiano</t>
  </si>
  <si>
    <t>Casarano</t>
  </si>
  <si>
    <t>Copertino</t>
  </si>
  <si>
    <t>Gagliano del Capo</t>
  </si>
  <si>
    <t>Galatina</t>
  </si>
  <si>
    <t>Galatone</t>
  </si>
  <si>
    <t>Gallipoli</t>
  </si>
  <si>
    <t>Lecce</t>
  </si>
  <si>
    <t>Lequile</t>
  </si>
  <si>
    <t>Leverano</t>
  </si>
  <si>
    <t>Maglie</t>
  </si>
  <si>
    <t>Matino</t>
  </si>
  <si>
    <t>Melendugno</t>
  </si>
  <si>
    <t>Monteroni di Lecce</t>
  </si>
  <si>
    <t>Nardò</t>
  </si>
  <si>
    <t>Otranto</t>
  </si>
  <si>
    <t>Parabita</t>
  </si>
  <si>
    <t>Poggiardo</t>
  </si>
  <si>
    <t>Presicce</t>
  </si>
  <si>
    <t>Ruffano</t>
  </si>
  <si>
    <t>Sannicola</t>
  </si>
  <si>
    <t>Scorrano</t>
  </si>
  <si>
    <t>Squinzano</t>
  </si>
  <si>
    <t>Surbo</t>
  </si>
  <si>
    <t>Taurisano</t>
  </si>
  <si>
    <t>Taviano</t>
  </si>
  <si>
    <t>Trepuzzi</t>
  </si>
  <si>
    <t>Tricase</t>
  </si>
  <si>
    <t>Ugento</t>
  </si>
  <si>
    <t>Veglie</t>
  </si>
  <si>
    <t>TA</t>
  </si>
  <si>
    <t>Avetrana</t>
  </si>
  <si>
    <t>Castellaneta</t>
  </si>
  <si>
    <t>Crispiano</t>
  </si>
  <si>
    <t>Ginosa</t>
  </si>
  <si>
    <t>Grottaglie</t>
  </si>
  <si>
    <t>Laterza</t>
  </si>
  <si>
    <t>Lizzano</t>
  </si>
  <si>
    <t>Manduria</t>
  </si>
  <si>
    <t>Martina Franca</t>
  </si>
  <si>
    <t>Maruggio</t>
  </si>
  <si>
    <t>Massafra</t>
  </si>
  <si>
    <t>Mottola</t>
  </si>
  <si>
    <t>Palagiano</t>
  </si>
  <si>
    <t>Pulsano</t>
  </si>
  <si>
    <t>San Giorgio Jonico</t>
  </si>
  <si>
    <t>San Marzano di San Giuseppe</t>
  </si>
  <si>
    <t>Sava</t>
  </si>
  <si>
    <t>Taranto</t>
  </si>
  <si>
    <t>MT</t>
  </si>
  <si>
    <t>Bernalda</t>
  </si>
  <si>
    <t>Ferrandina</t>
  </si>
  <si>
    <t>Grassano</t>
  </si>
  <si>
    <t>Irsina</t>
  </si>
  <si>
    <t>Matera</t>
  </si>
  <si>
    <t>Montalbano Jonico</t>
  </si>
  <si>
    <t>Montescaglioso</t>
  </si>
  <si>
    <t>Nova Siri</t>
  </si>
  <si>
    <t>Pisticci</t>
  </si>
  <si>
    <t>Policoro</t>
  </si>
  <si>
    <t>Pomarico</t>
  </si>
  <si>
    <t>Stigliano</t>
  </si>
  <si>
    <t>Tricarico</t>
  </si>
  <si>
    <t>Tursi</t>
  </si>
  <si>
    <t>PZ</t>
  </si>
  <si>
    <t>Avigliano</t>
  </si>
  <si>
    <t>Genzano di Lucania</t>
  </si>
  <si>
    <t>Latronico</t>
  </si>
  <si>
    <t>Lauria</t>
  </si>
  <si>
    <t>Lavello</t>
  </si>
  <si>
    <t>Maratea</t>
  </si>
  <si>
    <t>Marsico Nuovo</t>
  </si>
  <si>
    <t>Melfi</t>
  </si>
  <si>
    <t>Moliterno</t>
  </si>
  <si>
    <t>Muro Lucano</t>
  </si>
  <si>
    <t>Palazzo San Gervasio</t>
  </si>
  <si>
    <t>Picerno</t>
  </si>
  <si>
    <t>Potenza</t>
  </si>
  <si>
    <t>Rionero in Vulture</t>
  </si>
  <si>
    <t>Sant'Arcangelo</t>
  </si>
  <si>
    <t>Senise</t>
  </si>
  <si>
    <t>Tito</t>
  </si>
  <si>
    <t>Venosa</t>
  </si>
  <si>
    <t>CS</t>
  </si>
  <si>
    <t>Acri</t>
  </si>
  <si>
    <t>Amantea</t>
  </si>
  <si>
    <t>Belvedere Marittimo</t>
  </si>
  <si>
    <t>Bisignano</t>
  </si>
  <si>
    <t>Cariati</t>
  </si>
  <si>
    <t>Cassano allo Ionio</t>
  </si>
  <si>
    <t>Castrolibero</t>
  </si>
  <si>
    <t>Castrovillari</t>
  </si>
  <si>
    <t>Cetraro</t>
  </si>
  <si>
    <t>Corigliano Calabro</t>
  </si>
  <si>
    <t>Cosenza</t>
  </si>
  <si>
    <t>Crosia</t>
  </si>
  <si>
    <t>Fuscaldo</t>
  </si>
  <si>
    <t>Longobucco</t>
  </si>
  <si>
    <t>Luzzi</t>
  </si>
  <si>
    <t>Montalto Uffugo</t>
  </si>
  <si>
    <t>Paola</t>
  </si>
  <si>
    <t>Praia a Mare</t>
  </si>
  <si>
    <t>Rende</t>
  </si>
  <si>
    <t>Roggiano Gravina</t>
  </si>
  <si>
    <t>Rogliano</t>
  </si>
  <si>
    <t>Rossano</t>
  </si>
  <si>
    <t>San Giovanni in Fiore</t>
  </si>
  <si>
    <t>San Lucido</t>
  </si>
  <si>
    <t>San Marco Argentano</t>
  </si>
  <si>
    <t>Scalea</t>
  </si>
  <si>
    <t>Spezzano Albanese</t>
  </si>
  <si>
    <t>Spezzano della Sila</t>
  </si>
  <si>
    <t>Terranova da Sibari</t>
  </si>
  <si>
    <t>Trebisacce</t>
  </si>
  <si>
    <t>CZ</t>
  </si>
  <si>
    <t>Borgia</t>
  </si>
  <si>
    <t>Botricello</t>
  </si>
  <si>
    <t>Catanzaro</t>
  </si>
  <si>
    <t>Chiaravalle Centrale</t>
  </si>
  <si>
    <t>Girifalco</t>
  </si>
  <si>
    <t>Guardavalle</t>
  </si>
  <si>
    <t>Lamezia Terme</t>
  </si>
  <si>
    <t>Nocera Tirinese</t>
  </si>
  <si>
    <t>Sellia Marina</t>
  </si>
  <si>
    <t>Sersale</t>
  </si>
  <si>
    <t>Soverato</t>
  </si>
  <si>
    <t>KR</t>
  </si>
  <si>
    <t>Cirò</t>
  </si>
  <si>
    <t>Cirò Marina</t>
  </si>
  <si>
    <t>Crotone</t>
  </si>
  <si>
    <t>Cutro</t>
  </si>
  <si>
    <t>Isola di Capo Rizzuto</t>
  </si>
  <si>
    <t>Mesoraca</t>
  </si>
  <si>
    <t>Petilia Policastro</t>
  </si>
  <si>
    <t>Rocca di Neto</t>
  </si>
  <si>
    <t>Strongoli</t>
  </si>
  <si>
    <t>RC</t>
  </si>
  <si>
    <t>Bagnara Calabra</t>
  </si>
  <si>
    <t>Bovalino</t>
  </si>
  <si>
    <t>Caulonia</t>
  </si>
  <si>
    <t>Cinquefrondi</t>
  </si>
  <si>
    <t>Cittanova</t>
  </si>
  <si>
    <t>Gioia Tauro</t>
  </si>
  <si>
    <t>Gioiosa Ionica</t>
  </si>
  <si>
    <t>Locri</t>
  </si>
  <si>
    <t>Melito di Porto Salvo</t>
  </si>
  <si>
    <t>Montebello Ionico</t>
  </si>
  <si>
    <t>Motta San Giovanni</t>
  </si>
  <si>
    <t>Oppido Mamertina</t>
  </si>
  <si>
    <t>Palmi</t>
  </si>
  <si>
    <t>Polistena</t>
  </si>
  <si>
    <t>Reggio di Calabria</t>
  </si>
  <si>
    <t>Rizziconi</t>
  </si>
  <si>
    <t>Rosarno</t>
  </si>
  <si>
    <t>Scilla</t>
  </si>
  <si>
    <t>Siderno</t>
  </si>
  <si>
    <t>Taurianova</t>
  </si>
  <si>
    <t>Villa San Giovanni</t>
  </si>
  <si>
    <t>VV</t>
  </si>
  <si>
    <t>Filadelfia</t>
  </si>
  <si>
    <t>Nicotera</t>
  </si>
  <si>
    <t>Pizzo</t>
  </si>
  <si>
    <t>Serra San Bruno</t>
  </si>
  <si>
    <t>Tropea</t>
  </si>
  <si>
    <t>Vibo Valentia</t>
  </si>
  <si>
    <t>AG</t>
  </si>
  <si>
    <t>Agrigento</t>
  </si>
  <si>
    <t>Alessandria della Rocca</t>
  </si>
  <si>
    <t>Aragona</t>
  </si>
  <si>
    <t>Bivona</t>
  </si>
  <si>
    <t>Caltabellotta</t>
  </si>
  <si>
    <t>Campobello di Licata</t>
  </si>
  <si>
    <t>Canicattì</t>
  </si>
  <si>
    <t>Casteltermini</t>
  </si>
  <si>
    <t>Cattolica Eraclea</t>
  </si>
  <si>
    <t>Favara</t>
  </si>
  <si>
    <t>Licata</t>
  </si>
  <si>
    <t>Menfi</t>
  </si>
  <si>
    <t>Naro</t>
  </si>
  <si>
    <t>Palma di Montechiaro</t>
  </si>
  <si>
    <t>Porto Empedocle</t>
  </si>
  <si>
    <t>Racalmuto</t>
  </si>
  <si>
    <t>Raffadali</t>
  </si>
  <si>
    <t>Ravanusa</t>
  </si>
  <si>
    <t>Ribera</t>
  </si>
  <si>
    <t>Sambuca di Sicilia</t>
  </si>
  <si>
    <t>San Giovanni Gemini</t>
  </si>
  <si>
    <t>Santa Margherita di Belice</t>
  </si>
  <si>
    <t>Santo Stefano Quisquina</t>
  </si>
  <si>
    <t>Sciacca</t>
  </si>
  <si>
    <t>Siculiana</t>
  </si>
  <si>
    <t>CL</t>
  </si>
  <si>
    <t>Butera</t>
  </si>
  <si>
    <t>Caltanissetta</t>
  </si>
  <si>
    <t>Gela</t>
  </si>
  <si>
    <t>Mazzarino</t>
  </si>
  <si>
    <t>Mussomeli</t>
  </si>
  <si>
    <t>Niscemi</t>
  </si>
  <si>
    <t>Riesi</t>
  </si>
  <si>
    <t>San Cataldo</t>
  </si>
  <si>
    <t>Santa Caterina Villarmosa</t>
  </si>
  <si>
    <t>Serradifalco</t>
  </si>
  <si>
    <t>Sommatino</t>
  </si>
  <si>
    <t>CT</t>
  </si>
  <si>
    <t>Aci Castello</t>
  </si>
  <si>
    <t>Aci Catena</t>
  </si>
  <si>
    <t>Aci Sant'Antonio</t>
  </si>
  <si>
    <t>Acireale</t>
  </si>
  <si>
    <t>Adrano</t>
  </si>
  <si>
    <t>Belpasso</t>
  </si>
  <si>
    <t>Biancavilla</t>
  </si>
  <si>
    <t>Bronte</t>
  </si>
  <si>
    <t>Caltagirone</t>
  </si>
  <si>
    <t>Castel di Iudica</t>
  </si>
  <si>
    <t>Catania</t>
  </si>
  <si>
    <t>Giarre</t>
  </si>
  <si>
    <t>Grammichele</t>
  </si>
  <si>
    <t>Gravina di Catania</t>
  </si>
  <si>
    <t>Linguaglossa</t>
  </si>
  <si>
    <t>Mascalucia</t>
  </si>
  <si>
    <t>Militello in Val di Catania</t>
  </si>
  <si>
    <t>Mirabella Imbaccari</t>
  </si>
  <si>
    <t>Misterbianco</t>
  </si>
  <si>
    <t>Palagonia</t>
  </si>
  <si>
    <t>Paternò</t>
  </si>
  <si>
    <t>Ramacca</t>
  </si>
  <si>
    <t>Randazzo</t>
  </si>
  <si>
    <t>Riposto</t>
  </si>
  <si>
    <t>San Giovanni la Punta</t>
  </si>
  <si>
    <t>Sant'Agata li Battiati</t>
  </si>
  <si>
    <t>Scordia</t>
  </si>
  <si>
    <t>Tremestieri Etneo</t>
  </si>
  <si>
    <t>Vizzini</t>
  </si>
  <si>
    <t>Zafferana Etnea</t>
  </si>
  <si>
    <t>EN</t>
  </si>
  <si>
    <t>Agira</t>
  </si>
  <si>
    <t>Aidone</t>
  </si>
  <si>
    <t>Barrafranca</t>
  </si>
  <si>
    <t>Catenanuova</t>
  </si>
  <si>
    <t>Centuripe</t>
  </si>
  <si>
    <t>Enna</t>
  </si>
  <si>
    <t>Leonforte</t>
  </si>
  <si>
    <t>Nicosia</t>
  </si>
  <si>
    <t>Piazza Armerina</t>
  </si>
  <si>
    <t>Pietraperzia</t>
  </si>
  <si>
    <t>Regalbuto</t>
  </si>
  <si>
    <t>Troina</t>
  </si>
  <si>
    <t>Valguarnera Caropepe</t>
  </si>
  <si>
    <t>Villarosa</t>
  </si>
  <si>
    <t>ME</t>
  </si>
  <si>
    <t>Acquedolci</t>
  </si>
  <si>
    <t>Barcellona Pozzo di Gotto</t>
  </si>
  <si>
    <t>Capo d'Orlando</t>
  </si>
  <si>
    <t>Lipari</t>
  </si>
  <si>
    <t>Messina</t>
  </si>
  <si>
    <t>Milazzo</t>
  </si>
  <si>
    <t>Mistretta</t>
  </si>
  <si>
    <t>Patti</t>
  </si>
  <si>
    <t>Rometta</t>
  </si>
  <si>
    <t>Santa Teresa di Riva</t>
  </si>
  <si>
    <t>Sant'Agata di Militello</t>
  </si>
  <si>
    <t>Santo Stefano di Camastra</t>
  </si>
  <si>
    <t>Taormina</t>
  </si>
  <si>
    <t>Terme Vigliatore</t>
  </si>
  <si>
    <t>Tortorici</t>
  </si>
  <si>
    <t>Villafranca Tirrena</t>
  </si>
  <si>
    <t>PA</t>
  </si>
  <si>
    <t>Bagheria</t>
  </si>
  <si>
    <t>Balestrate</t>
  </si>
  <si>
    <t>Bisacquino</t>
  </si>
  <si>
    <t>Borgetto</t>
  </si>
  <si>
    <t>Caccamo</t>
  </si>
  <si>
    <t>Campofelice di Roccella</t>
  </si>
  <si>
    <t>Capaci</t>
  </si>
  <si>
    <t>Carini</t>
  </si>
  <si>
    <t>Castelbuono</t>
  </si>
  <si>
    <t>Cefalù</t>
  </si>
  <si>
    <t>Cerda</t>
  </si>
  <si>
    <t>Corleone</t>
  </si>
  <si>
    <t>Gangi</t>
  </si>
  <si>
    <t>Lercara Friddi</t>
  </si>
  <si>
    <t>Marineo</t>
  </si>
  <si>
    <t>Misilmeri</t>
  </si>
  <si>
    <t>Monreale</t>
  </si>
  <si>
    <t>Palermo</t>
  </si>
  <si>
    <t>Partinico</t>
  </si>
  <si>
    <t>Piana degli Albanesi</t>
  </si>
  <si>
    <t>Prizzi</t>
  </si>
  <si>
    <t>San Giuseppe Jato</t>
  </si>
  <si>
    <t>Termini Imerese</t>
  </si>
  <si>
    <t>Terrasini</t>
  </si>
  <si>
    <t>Villabate</t>
  </si>
  <si>
    <t>RG</t>
  </si>
  <si>
    <t>Acate</t>
  </si>
  <si>
    <t>Chiaramonte Gulfi</t>
  </si>
  <si>
    <t>Comiso</t>
  </si>
  <si>
    <t>Ispica</t>
  </si>
  <si>
    <t>Modica</t>
  </si>
  <si>
    <t>Pozzallo</t>
  </si>
  <si>
    <t>Ragusa</t>
  </si>
  <si>
    <t>Santa Croce Camerina</t>
  </si>
  <si>
    <t>Scicli</t>
  </si>
  <si>
    <t>Vittoria</t>
  </si>
  <si>
    <t>SR</t>
  </si>
  <si>
    <t>Augusta</t>
  </si>
  <si>
    <t>Avola</t>
  </si>
  <si>
    <t>Canicattini Bagni</t>
  </si>
  <si>
    <t>Carlentini</t>
  </si>
  <si>
    <t>Floridia</t>
  </si>
  <si>
    <t>Francofonte</t>
  </si>
  <si>
    <t>Lentini</t>
  </si>
  <si>
    <t>Melilli</t>
  </si>
  <si>
    <t>Noto</t>
  </si>
  <si>
    <t>Pachino</t>
  </si>
  <si>
    <t>Palazzolo Acreide</t>
  </si>
  <si>
    <t>Priolo Gargallo</t>
  </si>
  <si>
    <t>Rosolini</t>
  </si>
  <si>
    <t>Siracusa</t>
  </si>
  <si>
    <t>Sortino</t>
  </si>
  <si>
    <t>TP</t>
  </si>
  <si>
    <t>Alcamo</t>
  </si>
  <si>
    <t>Calatafimi</t>
  </si>
  <si>
    <t>Campobello di Mazara</t>
  </si>
  <si>
    <t>Castellammare del Golfo</t>
  </si>
  <si>
    <t>Castelvetrano</t>
  </si>
  <si>
    <t>Erice</t>
  </si>
  <si>
    <t>Marsala</t>
  </si>
  <si>
    <t>Mazara del Vallo</t>
  </si>
  <si>
    <t>Paceco</t>
  </si>
  <si>
    <t>Pantelleria</t>
  </si>
  <si>
    <t>Partanna</t>
  </si>
  <si>
    <t>Petrosino</t>
  </si>
  <si>
    <t>Salemi</t>
  </si>
  <si>
    <t>Trapani</t>
  </si>
  <si>
    <t>Valderice</t>
  </si>
  <si>
    <t>CA</t>
  </si>
  <si>
    <t>Assemini</t>
  </si>
  <si>
    <t>Cagliari</t>
  </si>
  <si>
    <t>Capoterra</t>
  </si>
  <si>
    <t>Carbonia</t>
  </si>
  <si>
    <t>Carloforte</t>
  </si>
  <si>
    <t>Decimomannu</t>
  </si>
  <si>
    <t>Dolianova</t>
  </si>
  <si>
    <t>Domusnovas</t>
  </si>
  <si>
    <t>Gonnesa</t>
  </si>
  <si>
    <t>Guspini</t>
  </si>
  <si>
    <t>Iglesias</t>
  </si>
  <si>
    <t>Maracalagonis</t>
  </si>
  <si>
    <t>Monserrato</t>
  </si>
  <si>
    <t>Portoscuso</t>
  </si>
  <si>
    <t>Pula</t>
  </si>
  <si>
    <t>Quartu Sant'Elena</t>
  </si>
  <si>
    <t>Samassi</t>
  </si>
  <si>
    <t>San Gavino Monreale</t>
  </si>
  <si>
    <t>San Sperate</t>
  </si>
  <si>
    <t>Sanluri</t>
  </si>
  <si>
    <t>Sant'Antioco</t>
  </si>
  <si>
    <t>Selargius</t>
  </si>
  <si>
    <t>Serramanna</t>
  </si>
  <si>
    <t>Serrenti</t>
  </si>
  <si>
    <t>Sestu</t>
  </si>
  <si>
    <t>Sinnai</t>
  </si>
  <si>
    <t>Villacidro</t>
  </si>
  <si>
    <t>Villaputzu</t>
  </si>
  <si>
    <t>NU</t>
  </si>
  <si>
    <t>Bosa</t>
  </si>
  <si>
    <t>Dorgali</t>
  </si>
  <si>
    <t>Lanusei</t>
  </si>
  <si>
    <t>Macomer</t>
  </si>
  <si>
    <t>Nuoro</t>
  </si>
  <si>
    <t>Orosei</t>
  </si>
  <si>
    <t>Siniscola</t>
  </si>
  <si>
    <t>Tortolì</t>
  </si>
  <si>
    <t>OR</t>
  </si>
  <si>
    <t>Mogoro</t>
  </si>
  <si>
    <t>Oristano</t>
  </si>
  <si>
    <t>Terralba</t>
  </si>
  <si>
    <t>SS</t>
  </si>
  <si>
    <t>Alghero</t>
  </si>
  <si>
    <t>Arzachena</t>
  </si>
  <si>
    <t>Buddusò</t>
  </si>
  <si>
    <t>Castelsardo</t>
  </si>
  <si>
    <t>Ittiri</t>
  </si>
  <si>
    <t>La Maddalena</t>
  </si>
  <si>
    <t>Olbia</t>
  </si>
  <si>
    <t>Ossi</t>
  </si>
  <si>
    <t>Ozieri</t>
  </si>
  <si>
    <t>Porto Torres</t>
  </si>
  <si>
    <t>Sassari</t>
  </si>
  <si>
    <t>Sorso</t>
  </si>
  <si>
    <t>Tempio Pausania</t>
  </si>
  <si>
    <t>CI</t>
  </si>
  <si>
    <t>Carbonia-Iglesias</t>
  </si>
  <si>
    <t>ITG2C</t>
  </si>
  <si>
    <t>SARDEGNA</t>
  </si>
  <si>
    <t>ITG2</t>
  </si>
  <si>
    <t>VS</t>
  </si>
  <si>
    <t>Medio Campidano</t>
  </si>
  <si>
    <t>ITG2B</t>
  </si>
  <si>
    <t>OG</t>
  </si>
  <si>
    <t>Ogliastra</t>
  </si>
  <si>
    <t>ITG2A</t>
  </si>
  <si>
    <t>OT</t>
  </si>
  <si>
    <t>Olbia-Tempio</t>
  </si>
  <si>
    <t>ITG29</t>
  </si>
  <si>
    <t>ITG28</t>
  </si>
  <si>
    <t>ITG27</t>
  </si>
  <si>
    <t>ITG26</t>
  </si>
  <si>
    <t>ITG25</t>
  </si>
  <si>
    <t>ITG19</t>
  </si>
  <si>
    <t>SICILIA</t>
  </si>
  <si>
    <t>ITG1</t>
  </si>
  <si>
    <t>ITG18</t>
  </si>
  <si>
    <t>ITG17</t>
  </si>
  <si>
    <t>ITG16</t>
  </si>
  <si>
    <t>ITG15</t>
  </si>
  <si>
    <t>ITG14</t>
  </si>
  <si>
    <t>ITG13</t>
  </si>
  <si>
    <t>ITG12</t>
  </si>
  <si>
    <t>ITG11</t>
  </si>
  <si>
    <t>ITF64</t>
  </si>
  <si>
    <t>CALABRIA</t>
  </si>
  <si>
    <t>ITF6</t>
  </si>
  <si>
    <t>ITF62</t>
  </si>
  <si>
    <t>ITF65</t>
  </si>
  <si>
    <t>ITF63</t>
  </si>
  <si>
    <t>ITF61</t>
  </si>
  <si>
    <t>ITF52</t>
  </si>
  <si>
    <t>BASILICATA</t>
  </si>
  <si>
    <t>ITF5</t>
  </si>
  <si>
    <t>ITF51</t>
  </si>
  <si>
    <t>BT</t>
  </si>
  <si>
    <t>Barletta-Andria-Trani</t>
  </si>
  <si>
    <t>ITF48</t>
  </si>
  <si>
    <t>-</t>
  </si>
  <si>
    <t>PUGLIA</t>
  </si>
  <si>
    <t>ITF4</t>
  </si>
  <si>
    <t>ITF45</t>
  </si>
  <si>
    <t>ITF44</t>
  </si>
  <si>
    <t>ITF43</t>
  </si>
  <si>
    <t>ITF47</t>
  </si>
  <si>
    <t>ITF42</t>
  </si>
  <si>
    <t>ITF46</t>
  </si>
  <si>
    <t>ITF41</t>
  </si>
  <si>
    <t>ITF35</t>
  </si>
  <si>
    <t>CAMPANIA</t>
  </si>
  <si>
    <t>ITF3</t>
  </si>
  <si>
    <t>ITF34</t>
  </si>
  <si>
    <t>ITF33</t>
  </si>
  <si>
    <t>ITF32</t>
  </si>
  <si>
    <t>ITF31</t>
  </si>
  <si>
    <t>ITF21</t>
  </si>
  <si>
    <t>MOLISE</t>
  </si>
  <si>
    <t>ITF2</t>
  </si>
  <si>
    <t>ITF22</t>
  </si>
  <si>
    <t>ITF14</t>
  </si>
  <si>
    <t>ABRUZZO</t>
  </si>
  <si>
    <t>ITF1</t>
  </si>
  <si>
    <t>ITF13</t>
  </si>
  <si>
    <t>ITF12</t>
  </si>
  <si>
    <t>ITF11</t>
  </si>
  <si>
    <t>ITI45</t>
  </si>
  <si>
    <t>ITE45</t>
  </si>
  <si>
    <t>LAZIO</t>
  </si>
  <si>
    <t>ITI4</t>
  </si>
  <si>
    <t>ITE4</t>
  </si>
  <si>
    <t>ITI44</t>
  </si>
  <si>
    <t>ITE44</t>
  </si>
  <si>
    <t>ITI43</t>
  </si>
  <si>
    <t>ITE43</t>
  </si>
  <si>
    <t>ITI42</t>
  </si>
  <si>
    <t>ITE42</t>
  </si>
  <si>
    <t>ITI41</t>
  </si>
  <si>
    <t>ITE41</t>
  </si>
  <si>
    <t>FM</t>
  </si>
  <si>
    <t>ITI35</t>
  </si>
  <si>
    <t>MARCHE</t>
  </si>
  <si>
    <t>ITI3</t>
  </si>
  <si>
    <t>ITE3</t>
  </si>
  <si>
    <t>ITI34</t>
  </si>
  <si>
    <t>ITE34</t>
  </si>
  <si>
    <t>ITI33</t>
  </si>
  <si>
    <t>ITE33</t>
  </si>
  <si>
    <t>ITI32</t>
  </si>
  <si>
    <t>ITE32</t>
  </si>
  <si>
    <t>PU</t>
  </si>
  <si>
    <t>Pesaro e Urbino</t>
  </si>
  <si>
    <t>ITI31</t>
  </si>
  <si>
    <t>ITE31</t>
  </si>
  <si>
    <t>ITI22</t>
  </si>
  <si>
    <t>ITE22</t>
  </si>
  <si>
    <t>UMBRIA</t>
  </si>
  <si>
    <t>ITI2</t>
  </si>
  <si>
    <t>ITE2</t>
  </si>
  <si>
    <t>ITI21</t>
  </si>
  <si>
    <t>ITE21</t>
  </si>
  <si>
    <t>ITI15</t>
  </si>
  <si>
    <t>ITE15</t>
  </si>
  <si>
    <t>TOSCANA</t>
  </si>
  <si>
    <t>ITI1</t>
  </si>
  <si>
    <t>ITE1</t>
  </si>
  <si>
    <t>ITI1A</t>
  </si>
  <si>
    <t>ITE1A</t>
  </si>
  <si>
    <t>ITI19</t>
  </si>
  <si>
    <t>ITE19</t>
  </si>
  <si>
    <t>ITI18</t>
  </si>
  <si>
    <t>ITE18</t>
  </si>
  <si>
    <t>ITI17</t>
  </si>
  <si>
    <t>ITE17</t>
  </si>
  <si>
    <t>ITI16</t>
  </si>
  <si>
    <t>ITE16</t>
  </si>
  <si>
    <t>ITI14</t>
  </si>
  <si>
    <t>ITE14</t>
  </si>
  <si>
    <t>ITI13</t>
  </si>
  <si>
    <t>ITE13</t>
  </si>
  <si>
    <t>ITI12</t>
  </si>
  <si>
    <t>ITE12</t>
  </si>
  <si>
    <t>Massa-Carrara</t>
  </si>
  <si>
    <t>ITI11</t>
  </si>
  <si>
    <t>ITE11</t>
  </si>
  <si>
    <t>ITH59</t>
  </si>
  <si>
    <t>ITD59</t>
  </si>
  <si>
    <t>EMILIA-ROMAGNA</t>
  </si>
  <si>
    <t>ITH5</t>
  </si>
  <si>
    <t>ITD5</t>
  </si>
  <si>
    <t>FC</t>
  </si>
  <si>
    <t>Forlì-Cesena</t>
  </si>
  <si>
    <t>ITH58</t>
  </si>
  <si>
    <t>ITD58</t>
  </si>
  <si>
    <t>ITH57</t>
  </si>
  <si>
    <t>ITD57</t>
  </si>
  <si>
    <t>ITH56</t>
  </si>
  <si>
    <t>ITD56</t>
  </si>
  <si>
    <t>ITH55</t>
  </si>
  <si>
    <t>ITD55</t>
  </si>
  <si>
    <t>ITH54</t>
  </si>
  <si>
    <t>ITD54</t>
  </si>
  <si>
    <t>ITH53</t>
  </si>
  <si>
    <t>ITD53</t>
  </si>
  <si>
    <t>ITH52</t>
  </si>
  <si>
    <t>ITD52</t>
  </si>
  <si>
    <t>ITH51</t>
  </si>
  <si>
    <t>ITD51</t>
  </si>
  <si>
    <t>ITC34</t>
  </si>
  <si>
    <t>LIGURIA</t>
  </si>
  <si>
    <t>ITC3</t>
  </si>
  <si>
    <t>ITC33</t>
  </si>
  <si>
    <t>ITC32</t>
  </si>
  <si>
    <t>ITC31</t>
  </si>
  <si>
    <t>ITH41</t>
  </si>
  <si>
    <t>ITD41</t>
  </si>
  <si>
    <t>FRIULI-VENEZIA GIULIA</t>
  </si>
  <si>
    <t>ITH4</t>
  </si>
  <si>
    <t>ITD4</t>
  </si>
  <si>
    <t>ITH44</t>
  </si>
  <si>
    <t>ITD44</t>
  </si>
  <si>
    <t>ITH43</t>
  </si>
  <si>
    <t>ITD43</t>
  </si>
  <si>
    <t>ITH42</t>
  </si>
  <si>
    <t>ITD42</t>
  </si>
  <si>
    <t>ITH37</t>
  </si>
  <si>
    <t>ITD37</t>
  </si>
  <si>
    <t>VENETO</t>
  </si>
  <si>
    <t>ITH3</t>
  </si>
  <si>
    <t>ITD3</t>
  </si>
  <si>
    <t>ITH36</t>
  </si>
  <si>
    <t>ITD36</t>
  </si>
  <si>
    <t>ITH35</t>
  </si>
  <si>
    <t>ITD35</t>
  </si>
  <si>
    <t>ITH34</t>
  </si>
  <si>
    <t>ITD34</t>
  </si>
  <si>
    <t>ITH33</t>
  </si>
  <si>
    <t>ITD33</t>
  </si>
  <si>
    <t>ITH32</t>
  </si>
  <si>
    <t>ITD32</t>
  </si>
  <si>
    <t>ITH31</t>
  </si>
  <si>
    <t>ITD31</t>
  </si>
  <si>
    <t>ITH20</t>
  </si>
  <si>
    <t>ITD20</t>
  </si>
  <si>
    <r>
      <t>TRENTINO-ALTO ADIGE/</t>
    </r>
    <r>
      <rPr>
        <i/>
        <sz val="8"/>
        <rFont val="Arial"/>
        <family val="2"/>
      </rPr>
      <t>SÜDTIROL</t>
    </r>
  </si>
  <si>
    <r>
      <t>Bolzano/</t>
    </r>
    <r>
      <rPr>
        <i/>
        <sz val="8"/>
        <color indexed="8"/>
        <rFont val="Arial"/>
        <family val="2"/>
      </rPr>
      <t>Bozen</t>
    </r>
  </si>
  <si>
    <t>ITH10</t>
  </si>
  <si>
    <t>ITD10</t>
  </si>
  <si>
    <t>MB</t>
  </si>
  <si>
    <t>Monza e della Brianza</t>
  </si>
  <si>
    <t>ITC4D</t>
  </si>
  <si>
    <t>LOMBARDIA</t>
  </si>
  <si>
    <t>ITC4</t>
  </si>
  <si>
    <t>ITC49</t>
  </si>
  <si>
    <t>ITC43</t>
  </si>
  <si>
    <t>ITC4B</t>
  </si>
  <si>
    <t>ITC4A</t>
  </si>
  <si>
    <t>ITC48</t>
  </si>
  <si>
    <t>ITC47</t>
  </si>
  <si>
    <t>ITC46</t>
  </si>
  <si>
    <t>ITC4C</t>
  </si>
  <si>
    <t>ITC45</t>
  </si>
  <si>
    <t>ITC44</t>
  </si>
  <si>
    <t>ITC42</t>
  </si>
  <si>
    <t>ITC41</t>
  </si>
  <si>
    <r>
      <t>Valle d'Aosta/</t>
    </r>
    <r>
      <rPr>
        <i/>
        <sz val="8"/>
        <color indexed="8"/>
        <rFont val="Arial"/>
        <family val="2"/>
      </rPr>
      <t>Vallée d'Aoste</t>
    </r>
  </si>
  <si>
    <t>ITC2</t>
  </si>
  <si>
    <t>ITC20</t>
  </si>
  <si>
    <r>
      <t>VALLE D'AOSTA/</t>
    </r>
    <r>
      <rPr>
        <i/>
        <sz val="8"/>
        <rFont val="Arial"/>
        <family val="2"/>
      </rPr>
      <t>VALLÉE D'AOSTE</t>
    </r>
  </si>
  <si>
    <t>Verbano-Cusio-Ossola</t>
  </si>
  <si>
    <t>ITC14</t>
  </si>
  <si>
    <t>PIEMONTE</t>
  </si>
  <si>
    <t>ITC1</t>
  </si>
  <si>
    <t>ITC13</t>
  </si>
  <si>
    <t>ITC18</t>
  </si>
  <si>
    <t>ITC17</t>
  </si>
  <si>
    <t>ITC16</t>
  </si>
  <si>
    <t>ITC15</t>
  </si>
  <si>
    <t>ITC12</t>
  </si>
  <si>
    <t>ITC11</t>
  </si>
  <si>
    <t>Sigla automobilistica</t>
  </si>
  <si>
    <t>Denominazione provincia</t>
  </si>
  <si>
    <t>Codice NUTS3 2010</t>
  </si>
  <si>
    <t>Codice NUTS3 2006</t>
  </si>
  <si>
    <t>Codice provincia</t>
  </si>
  <si>
    <t>Denominazione regione
(Maiuscolo)</t>
  </si>
  <si>
    <t>Codice NUTS2 2010 (a)</t>
  </si>
  <si>
    <t>Codice NUTS2 2006 (a)</t>
  </si>
  <si>
    <t>Codice regione</t>
  </si>
  <si>
    <t>nome</t>
  </si>
  <si>
    <t>kW/h anno</t>
  </si>
  <si>
    <t>Estima</t>
  </si>
  <si>
    <t>Estima imp</t>
  </si>
  <si>
    <t>potenza nominale impianto fotovoltaico</t>
  </si>
  <si>
    <t>kWp</t>
  </si>
  <si>
    <t>Stima Vantaggio Economico</t>
  </si>
  <si>
    <t>produzione annua stimata</t>
  </si>
  <si>
    <t>Dati ENEA</t>
  </si>
  <si>
    <t>Costo Energia</t>
  </si>
  <si>
    <t>%</t>
  </si>
  <si>
    <t>% di autoconsumo</t>
  </si>
  <si>
    <t xml:space="preserve">% Autoconsumo </t>
  </si>
  <si>
    <t>Remunerazione
Scambio sul posto</t>
  </si>
  <si>
    <t>eur/kWh</t>
  </si>
  <si>
    <t>Risparmio annuo</t>
  </si>
  <si>
    <t>eur/anno</t>
  </si>
  <si>
    <t>stima del risparmio su base annua</t>
  </si>
  <si>
    <t>Compilare le caselle in verde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</si>
</sst>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6" formatCode="_-* #,##0.0_-;\-* #,##0.0_-;_-* &quot;-&quot;??_-;_-@_-"/>
    <numFmt numFmtId="167" formatCode="_-* #,##0.0_-;\-* #,##0.0_-;_-* &quot;-&quot;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sz val="8"/>
      <name val="Arial Narrow"/>
      <family val="2"/>
    </font>
    <font>
      <i/>
      <sz val="8"/>
      <color indexed="8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 applyBorder="0"/>
    <xf numFmtId="0" fontId="2" fillId="0" borderId="0"/>
    <xf numFmtId="0" fontId="2" fillId="0" borderId="0"/>
    <xf numFmtId="49" fontId="8" fillId="0" borderId="2">
      <alignment vertical="center" wrapText="1"/>
    </xf>
  </cellStyleXfs>
  <cellXfs count="45">
    <xf numFmtId="0" fontId="0" fillId="0" borderId="0" xfId="0"/>
    <xf numFmtId="0" fontId="2" fillId="0" borderId="0" xfId="2" applyFont="1" applyBorder="1" applyAlignment="1">
      <alignment horizontal="right" vertical="center"/>
    </xf>
    <xf numFmtId="0" fontId="2" fillId="0" borderId="0" xfId="2" applyBorder="1" applyAlignment="1">
      <alignment horizontal="right" vertical="center"/>
    </xf>
    <xf numFmtId="0" fontId="2" fillId="0" borderId="0" xfId="2" applyAlignment="1">
      <alignment horizontal="right"/>
    </xf>
    <xf numFmtId="0" fontId="2" fillId="0" borderId="0" xfId="2" applyAlignment="1">
      <alignment horizontal="left"/>
    </xf>
    <xf numFmtId="0" fontId="2" fillId="0" borderId="0" xfId="2" applyFont="1" applyAlignment="1">
      <alignment horizontal="right"/>
    </xf>
    <xf numFmtId="0" fontId="2" fillId="0" borderId="0" xfId="2" applyAlignment="1">
      <alignment horizontal="center"/>
    </xf>
    <xf numFmtId="0" fontId="2" fillId="0" borderId="0" xfId="2" applyFont="1" applyAlignment="1">
      <alignment horizontal="center"/>
    </xf>
    <xf numFmtId="0" fontId="2" fillId="0" borderId="0" xfId="2" applyAlignment="1"/>
    <xf numFmtId="0" fontId="2" fillId="0" borderId="0" xfId="3"/>
    <xf numFmtId="0" fontId="2" fillId="0" borderId="0" xfId="3" applyFont="1" applyBorder="1" applyAlignment="1">
      <alignment horizontal="right"/>
    </xf>
    <xf numFmtId="0" fontId="2" fillId="0" borderId="0" xfId="3" applyBorder="1"/>
    <xf numFmtId="0" fontId="2" fillId="0" borderId="0" xfId="3" applyBorder="1" applyAlignment="1">
      <alignment horizontal="center"/>
    </xf>
    <xf numFmtId="0" fontId="2" fillId="0" borderId="0" xfId="3" applyBorder="1" applyAlignment="1"/>
    <xf numFmtId="0" fontId="2" fillId="0" borderId="0" xfId="4" applyAlignment="1">
      <alignment horizontal="right"/>
    </xf>
    <xf numFmtId="164" fontId="2" fillId="0" borderId="0" xfId="3" applyNumberFormat="1" applyFont="1" applyBorder="1" applyAlignment="1">
      <alignment horizontal="right"/>
    </xf>
    <xf numFmtId="164" fontId="2" fillId="0" borderId="0" xfId="3" applyNumberFormat="1" applyBorder="1" applyAlignment="1">
      <alignment horizontal="center"/>
    </xf>
    <xf numFmtId="1" fontId="2" fillId="0" borderId="0" xfId="3" applyNumberFormat="1" applyFont="1" applyBorder="1" applyAlignment="1">
      <alignment horizontal="center"/>
    </xf>
    <xf numFmtId="1" fontId="2" fillId="0" borderId="0" xfId="3" applyNumberFormat="1" applyBorder="1" applyAlignment="1"/>
    <xf numFmtId="164" fontId="2" fillId="0" borderId="0" xfId="3" applyNumberFormat="1" applyFont="1" applyBorder="1" applyAlignment="1">
      <alignment horizontal="center"/>
    </xf>
    <xf numFmtId="0" fontId="2" fillId="0" borderId="0" xfId="4" applyBorder="1" applyAlignment="1">
      <alignment horizontal="right"/>
    </xf>
    <xf numFmtId="0" fontId="2" fillId="0" borderId="0" xfId="2" applyBorder="1" applyAlignment="1">
      <alignment horizontal="right"/>
    </xf>
    <xf numFmtId="0" fontId="0" fillId="0" borderId="0" xfId="0" applyAlignment="1">
      <alignment horizontal="center"/>
    </xf>
    <xf numFmtId="0" fontId="2" fillId="0" borderId="0" xfId="3" applyAlignment="1">
      <alignment horizontal="center"/>
    </xf>
    <xf numFmtId="1" fontId="2" fillId="0" borderId="0" xfId="3" applyNumberFormat="1" applyAlignment="1">
      <alignment horizontal="center"/>
    </xf>
    <xf numFmtId="1" fontId="2" fillId="0" borderId="0" xfId="3" applyNumberFormat="1" applyAlignment="1"/>
    <xf numFmtId="0" fontId="2" fillId="0" borderId="0" xfId="3" applyAlignment="1"/>
    <xf numFmtId="0" fontId="5" fillId="0" borderId="0" xfId="5" applyFont="1" applyFill="1"/>
    <xf numFmtId="0" fontId="5" fillId="0" borderId="0" xfId="5" applyFont="1" applyFill="1" applyAlignment="1">
      <alignment horizontal="center"/>
    </xf>
    <xf numFmtId="0" fontId="5" fillId="0" borderId="1" xfId="5" applyFont="1" applyFill="1" applyBorder="1" applyAlignment="1">
      <alignment horizontal="center"/>
    </xf>
    <xf numFmtId="0" fontId="5" fillId="0" borderId="1" xfId="5" applyFont="1" applyFill="1" applyBorder="1"/>
    <xf numFmtId="0" fontId="7" fillId="0" borderId="1" xfId="5" applyFont="1" applyFill="1" applyBorder="1" applyAlignment="1">
      <alignment wrapText="1"/>
    </xf>
    <xf numFmtId="0" fontId="5" fillId="0" borderId="1" xfId="5" applyNumberFormat="1" applyFont="1" applyFill="1" applyBorder="1" applyAlignment="1">
      <alignment horizontal="center"/>
    </xf>
    <xf numFmtId="0" fontId="5" fillId="0" borderId="1" xfId="5" quotePrefix="1" applyFont="1" applyFill="1" applyBorder="1" applyAlignment="1">
      <alignment horizontal="center"/>
    </xf>
    <xf numFmtId="49" fontId="5" fillId="0" borderId="3" xfId="6" applyFont="1" applyFill="1" applyBorder="1">
      <alignment vertical="center" wrapText="1"/>
    </xf>
    <xf numFmtId="0" fontId="10" fillId="0" borderId="1" xfId="5" applyFont="1" applyFill="1" applyBorder="1" applyAlignment="1">
      <alignment horizontal="center" textRotation="90"/>
    </xf>
    <xf numFmtId="0" fontId="10" fillId="0" borderId="1" xfId="5" applyFont="1" applyFill="1" applyBorder="1" applyAlignment="1">
      <alignment horizontal="left"/>
    </xf>
    <xf numFmtId="0" fontId="10" fillId="0" borderId="1" xfId="5" applyFont="1" applyFill="1" applyBorder="1" applyAlignment="1">
      <alignment horizontal="left" wrapText="1"/>
    </xf>
    <xf numFmtId="166" fontId="0" fillId="0" borderId="0" xfId="1" applyNumberFormat="1" applyFont="1"/>
    <xf numFmtId="167" fontId="0" fillId="0" borderId="0" xfId="0" applyNumberFormat="1"/>
    <xf numFmtId="0" fontId="11" fillId="0" borderId="0" xfId="0" applyFont="1"/>
    <xf numFmtId="0" fontId="0" fillId="0" borderId="0" xfId="0" applyAlignment="1">
      <alignment wrapText="1"/>
    </xf>
    <xf numFmtId="2" fontId="11" fillId="3" borderId="0" xfId="0" applyNumberFormat="1" applyFont="1" applyFill="1"/>
    <xf numFmtId="0" fontId="12" fillId="2" borderId="0" xfId="0" applyFont="1" applyFill="1" applyProtection="1">
      <protection locked="0"/>
    </xf>
    <xf numFmtId="9" fontId="12" fillId="2" borderId="0" xfId="0" applyNumberFormat="1" applyFont="1" applyFill="1" applyProtection="1">
      <protection locked="0"/>
    </xf>
  </cellXfs>
  <cellStyles count="7">
    <cellStyle name="Migliaia" xfId="1" builtinId="3"/>
    <cellStyle name="Normale" xfId="0" builtinId="0"/>
    <cellStyle name="Normale 2" xfId="5"/>
    <cellStyle name="Normale_Provincie" xfId="4"/>
    <cellStyle name="Normale_Radiaz95" xfId="2"/>
    <cellStyle name="Normale_tabmedia" xfId="3"/>
    <cellStyle name="T_fiancata" xfId="6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mailto:info@sinerlab.it" TargetMode="Externa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7</xdr:row>
          <xdr:rowOff>0</xdr:rowOff>
        </xdr:from>
        <xdr:to>
          <xdr:col>3</xdr:col>
          <xdr:colOff>7620</xdr:colOff>
          <xdr:row>8</xdr:row>
          <xdr:rowOff>15240</xdr:rowOff>
        </xdr:to>
        <xdr:sp macro="" textlink="">
          <xdr:nvSpPr>
            <xdr:cNvPr id="2049" name="ComboBox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absolute">
    <xdr:from>
      <xdr:col>0</xdr:col>
      <xdr:colOff>0</xdr:colOff>
      <xdr:row>0</xdr:row>
      <xdr:rowOff>0</xdr:rowOff>
    </xdr:from>
    <xdr:to>
      <xdr:col>1</xdr:col>
      <xdr:colOff>541020</xdr:colOff>
      <xdr:row>0</xdr:row>
      <xdr:rowOff>693420</xdr:rowOff>
    </xdr:to>
    <xdr:pic>
      <xdr:nvPicPr>
        <xdr:cNvPr id="3" name="Image 20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00200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815340</xdr:colOff>
      <xdr:row>0</xdr:row>
      <xdr:rowOff>0</xdr:rowOff>
    </xdr:from>
    <xdr:ext cx="1485900" cy="685800"/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1874520" y="0"/>
          <a:ext cx="1485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>
            <a:lnSpc>
              <a:spcPct val="115000"/>
            </a:lnSpc>
            <a:spcAft>
              <a:spcPts val="0"/>
            </a:spcAft>
          </a:pPr>
          <a:r>
            <a:rPr lang="it-IT" sz="600">
              <a:solidFill>
                <a:srgbClr val="000000"/>
              </a:solidFill>
              <a:effectLst/>
              <a:latin typeface="Calibri"/>
              <a:ea typeface="Times New Roman"/>
              <a:cs typeface="Calibri"/>
            </a:rPr>
            <a:t>Sinerlabs.r.l</a:t>
          </a:r>
          <a:endParaRPr lang="it-IT" sz="1100">
            <a:effectLst/>
            <a:latin typeface="Calibri"/>
            <a:ea typeface="Times New Roman"/>
            <a:cs typeface="Calibri"/>
          </a:endParaRPr>
        </a:p>
        <a:p>
          <a:pPr>
            <a:lnSpc>
              <a:spcPct val="115000"/>
            </a:lnSpc>
            <a:spcAft>
              <a:spcPts val="0"/>
            </a:spcAft>
          </a:pPr>
          <a:r>
            <a:rPr lang="it-IT" sz="600">
              <a:solidFill>
                <a:srgbClr val="000000"/>
              </a:solidFill>
              <a:effectLst/>
              <a:latin typeface="Calibri"/>
              <a:ea typeface="Times New Roman"/>
              <a:cs typeface="Calibri"/>
            </a:rPr>
            <a:t> Via Trento 12 - 51039 -Quarrata (PT)</a:t>
          </a:r>
          <a:endParaRPr lang="it-IT" sz="1100">
            <a:effectLst/>
            <a:latin typeface="Calibri"/>
            <a:ea typeface="Times New Roman"/>
            <a:cs typeface="Calibri"/>
          </a:endParaRPr>
        </a:p>
        <a:p>
          <a:pPr>
            <a:lnSpc>
              <a:spcPct val="115000"/>
            </a:lnSpc>
            <a:spcAft>
              <a:spcPts val="0"/>
            </a:spcAft>
          </a:pPr>
          <a:r>
            <a:rPr lang="it-IT" sz="600">
              <a:solidFill>
                <a:srgbClr val="000000"/>
              </a:solidFill>
              <a:effectLst/>
              <a:latin typeface="Calibri"/>
              <a:ea typeface="Times New Roman"/>
              <a:cs typeface="Calibri"/>
            </a:rPr>
            <a:t> C.F./P.IVA 01613380474</a:t>
          </a:r>
          <a:br>
            <a:rPr lang="it-IT" sz="600">
              <a:solidFill>
                <a:srgbClr val="000000"/>
              </a:solidFill>
              <a:effectLst/>
              <a:latin typeface="Calibri"/>
              <a:ea typeface="Times New Roman"/>
              <a:cs typeface="Calibri"/>
            </a:rPr>
          </a:br>
          <a:r>
            <a:rPr lang="it-IT" sz="600">
              <a:solidFill>
                <a:srgbClr val="000000"/>
              </a:solidFill>
              <a:effectLst/>
              <a:latin typeface="Calibri"/>
              <a:ea typeface="Times New Roman"/>
              <a:cs typeface="Calibri"/>
            </a:rPr>
            <a:t>Tel. e Fax 0573 73039 </a:t>
          </a:r>
          <a:endParaRPr lang="it-IT" sz="1100">
            <a:effectLst/>
            <a:latin typeface="Calibri"/>
            <a:ea typeface="Times New Roman"/>
            <a:cs typeface="Calibri"/>
          </a:endParaRPr>
        </a:p>
        <a:p>
          <a:pPr>
            <a:lnSpc>
              <a:spcPct val="115000"/>
            </a:lnSpc>
            <a:spcAft>
              <a:spcPts val="0"/>
            </a:spcAft>
          </a:pPr>
          <a:r>
            <a:rPr lang="en-US" sz="600">
              <a:solidFill>
                <a:srgbClr val="000000"/>
              </a:solidFill>
              <a:effectLst/>
              <a:latin typeface="Calibri"/>
              <a:ea typeface="Times New Roman"/>
              <a:cs typeface="Calibri"/>
            </a:rPr>
            <a:t>Email: </a:t>
          </a:r>
          <a:r>
            <a:rPr lang="en-US" sz="600" u="sng">
              <a:solidFill>
                <a:srgbClr val="0000FF"/>
              </a:solidFill>
              <a:effectLst/>
              <a:latin typeface="Calibri"/>
              <a:ea typeface="Times New Roman"/>
              <a:cs typeface="Calibri"/>
              <a:hlinkClick xmlns:r="http://schemas.openxmlformats.org/officeDocument/2006/relationships" r:id="rId2"/>
            </a:rPr>
            <a:t>info@sinerlab.it</a:t>
          </a:r>
          <a:endParaRPr lang="it-IT" sz="1100">
            <a:effectLst/>
            <a:latin typeface="Calibri"/>
            <a:ea typeface="Times New Roman"/>
            <a:cs typeface="Calibri"/>
          </a:endParaRPr>
        </a:p>
        <a:p>
          <a:pPr>
            <a:lnSpc>
              <a:spcPct val="115000"/>
            </a:lnSpc>
            <a:spcAft>
              <a:spcPts val="0"/>
            </a:spcAft>
          </a:pPr>
          <a:r>
            <a:rPr lang="en-US" sz="600">
              <a:solidFill>
                <a:srgbClr val="000000"/>
              </a:solidFill>
              <a:effectLst/>
              <a:latin typeface="Calibri"/>
              <a:ea typeface="Times New Roman"/>
              <a:cs typeface="Calibri"/>
            </a:rPr>
            <a:t> Web: www.sinerlab.it</a:t>
          </a:r>
          <a:endParaRPr lang="it-IT" sz="1100">
            <a:effectLst/>
            <a:latin typeface="Calibri"/>
            <a:ea typeface="Times New Roman"/>
            <a:cs typeface="Calibri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412573</xdr:colOff>
      <xdr:row>97</xdr:row>
      <xdr:rowOff>77745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4573" cy="178171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C0C0C0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/>
  <dimension ref="A1:D15"/>
  <sheetViews>
    <sheetView tabSelected="1" workbookViewId="0">
      <selection activeCell="B3" sqref="B3"/>
    </sheetView>
  </sheetViews>
  <sheetFormatPr defaultRowHeight="14.4" x14ac:dyDescent="0.3"/>
  <cols>
    <col min="1" max="1" width="15.44140625" bestFit="1" customWidth="1"/>
    <col min="2" max="2" width="20.77734375" customWidth="1"/>
    <col min="3" max="3" width="9.109375" customWidth="1"/>
    <col min="4" max="4" width="34.44140625" bestFit="1" customWidth="1"/>
  </cols>
  <sheetData>
    <row r="1" spans="1:4" ht="56.4" customHeight="1" x14ac:dyDescent="0.3"/>
    <row r="4" spans="1:4" x14ac:dyDescent="0.3">
      <c r="A4" s="40" t="s">
        <v>1992</v>
      </c>
    </row>
    <row r="5" spans="1:4" x14ac:dyDescent="0.3">
      <c r="A5" t="s">
        <v>2004</v>
      </c>
    </row>
    <row r="6" spans="1:4" x14ac:dyDescent="0.3">
      <c r="A6" t="s">
        <v>0</v>
      </c>
      <c r="B6" s="43">
        <v>3</v>
      </c>
      <c r="C6" t="s">
        <v>1991</v>
      </c>
      <c r="D6" t="s">
        <v>1990</v>
      </c>
    </row>
    <row r="7" spans="1:4" ht="7.2" customHeight="1" x14ac:dyDescent="0.3"/>
    <row r="8" spans="1:4" x14ac:dyDescent="0.3">
      <c r="A8" t="s">
        <v>1</v>
      </c>
      <c r="B8">
        <v>1184.2947222222219</v>
      </c>
      <c r="D8" t="s">
        <v>1994</v>
      </c>
    </row>
    <row r="9" spans="1:4" x14ac:dyDescent="0.3">
      <c r="A9" t="s">
        <v>1988</v>
      </c>
      <c r="B9" s="38">
        <f>+B8</f>
        <v>1184.2947222222219</v>
      </c>
      <c r="C9" t="s">
        <v>1987</v>
      </c>
    </row>
    <row r="11" spans="1:4" x14ac:dyDescent="0.3">
      <c r="A11" t="s">
        <v>1989</v>
      </c>
      <c r="B11" s="39">
        <f>+B6*B9</f>
        <v>3552.8841666666658</v>
      </c>
      <c r="C11" t="s">
        <v>1987</v>
      </c>
      <c r="D11" t="s">
        <v>1993</v>
      </c>
    </row>
    <row r="12" spans="1:4" x14ac:dyDescent="0.3">
      <c r="A12" t="s">
        <v>1995</v>
      </c>
      <c r="B12" s="43">
        <v>0.25</v>
      </c>
      <c r="C12" t="s">
        <v>2000</v>
      </c>
    </row>
    <row r="13" spans="1:4" x14ac:dyDescent="0.3">
      <c r="A13" t="s">
        <v>1998</v>
      </c>
      <c r="B13" s="44">
        <v>0.8</v>
      </c>
      <c r="C13" t="s">
        <v>1996</v>
      </c>
      <c r="D13" t="s">
        <v>1997</v>
      </c>
    </row>
    <row r="14" spans="1:4" ht="43.2" x14ac:dyDescent="0.3">
      <c r="A14" s="41" t="s">
        <v>1999</v>
      </c>
      <c r="B14" s="43">
        <v>0.1</v>
      </c>
      <c r="C14" t="s">
        <v>2000</v>
      </c>
    </row>
    <row r="15" spans="1:4" x14ac:dyDescent="0.3">
      <c r="A15" s="40" t="s">
        <v>2001</v>
      </c>
      <c r="B15" s="42">
        <f>+B11*(B12-B14)*B13</f>
        <v>426.34609999999986</v>
      </c>
      <c r="C15" s="40" t="s">
        <v>2002</v>
      </c>
      <c r="D15" t="s">
        <v>2003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49" r:id="rId3" name="ComboBox1">
          <controlPr locked="0" defaultSize="0" autoLine="0" linkedCell="B8" listFillRange="IrraggiamentoMedioAnnuo!G3:AZ1700" r:id="rId4">
            <anchor moveWithCells="1">
              <from>
                <xdr:col>1</xdr:col>
                <xdr:colOff>22860</xdr:colOff>
                <xdr:row>7</xdr:row>
                <xdr:rowOff>0</xdr:rowOff>
              </from>
              <to>
                <xdr:col>3</xdr:col>
                <xdr:colOff>7620</xdr:colOff>
                <xdr:row>8</xdr:row>
                <xdr:rowOff>15240</xdr:rowOff>
              </to>
            </anchor>
          </controlPr>
        </control>
      </mc:Choice>
      <mc:Fallback>
        <control shapeId="2049" r:id="rId3" name="Combo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"/>
  <dimension ref="A1:AM1632"/>
  <sheetViews>
    <sheetView topLeftCell="O1" workbookViewId="0">
      <selection activeCell="AG4" sqref="AG4:AG1628"/>
    </sheetView>
  </sheetViews>
  <sheetFormatPr defaultColWidth="9.109375" defaultRowHeight="14.4" x14ac:dyDescent="0.3"/>
  <cols>
    <col min="1" max="1" width="3.5546875" style="3" customWidth="1"/>
    <col min="2" max="2" width="31.21875" style="3" bestFit="1" customWidth="1"/>
    <col min="3" max="3" width="4.33203125" style="3" customWidth="1"/>
    <col min="4" max="4" width="23.5546875" style="3" bestFit="1" customWidth="1"/>
    <col min="5" max="5" width="4.5546875" style="3" customWidth="1"/>
    <col min="6" max="6" width="4.6640625" style="3" customWidth="1"/>
    <col min="7" max="7" width="29.6640625" style="4" customWidth="1"/>
    <col min="8" max="19" width="4.6640625" style="9" customWidth="1"/>
    <col min="20" max="24" width="10.21875" style="22" bestFit="1" customWidth="1"/>
    <col min="25" max="31" width="10.21875" style="23" bestFit="1" customWidth="1"/>
    <col min="32" max="32" width="8" style="23" bestFit="1" customWidth="1"/>
    <col min="33" max="33" width="9.109375" style="26"/>
    <col min="34" max="34" width="9.109375" style="9"/>
    <col min="36" max="36" width="11.44140625" style="23" bestFit="1" customWidth="1"/>
    <col min="37" max="38" width="11.44140625" style="23" customWidth="1"/>
    <col min="39" max="258" width="9.109375" style="9"/>
    <col min="259" max="259" width="3.5546875" style="9" customWidth="1"/>
    <col min="260" max="260" width="4.33203125" style="9" customWidth="1"/>
    <col min="261" max="261" width="4.5546875" style="9" customWidth="1"/>
    <col min="262" max="262" width="4.6640625" style="9" customWidth="1"/>
    <col min="263" max="263" width="29.6640625" style="9" customWidth="1"/>
    <col min="264" max="275" width="4.6640625" style="9" customWidth="1"/>
    <col min="276" max="277" width="4.5546875" style="9" bestFit="1" customWidth="1"/>
    <col min="278" max="285" width="5.5546875" style="9" bestFit="1" customWidth="1"/>
    <col min="286" max="287" width="4.5546875" style="9" bestFit="1" customWidth="1"/>
    <col min="288" max="288" width="8" style="9" bestFit="1" customWidth="1"/>
    <col min="289" max="291" width="9.109375" style="9"/>
    <col min="292" max="292" width="11.44140625" style="9" bestFit="1" customWidth="1"/>
    <col min="293" max="294" width="11.44140625" style="9" customWidth="1"/>
    <col min="295" max="514" width="9.109375" style="9"/>
    <col min="515" max="515" width="3.5546875" style="9" customWidth="1"/>
    <col min="516" max="516" width="4.33203125" style="9" customWidth="1"/>
    <col min="517" max="517" width="4.5546875" style="9" customWidth="1"/>
    <col min="518" max="518" width="4.6640625" style="9" customWidth="1"/>
    <col min="519" max="519" width="29.6640625" style="9" customWidth="1"/>
    <col min="520" max="531" width="4.6640625" style="9" customWidth="1"/>
    <col min="532" max="533" width="4.5546875" style="9" bestFit="1" customWidth="1"/>
    <col min="534" max="541" width="5.5546875" style="9" bestFit="1" customWidth="1"/>
    <col min="542" max="543" width="4.5546875" style="9" bestFit="1" customWidth="1"/>
    <col min="544" max="544" width="8" style="9" bestFit="1" customWidth="1"/>
    <col min="545" max="547" width="9.109375" style="9"/>
    <col min="548" max="548" width="11.44140625" style="9" bestFit="1" customWidth="1"/>
    <col min="549" max="550" width="11.44140625" style="9" customWidth="1"/>
    <col min="551" max="770" width="9.109375" style="9"/>
    <col min="771" max="771" width="3.5546875" style="9" customWidth="1"/>
    <col min="772" max="772" width="4.33203125" style="9" customWidth="1"/>
    <col min="773" max="773" width="4.5546875" style="9" customWidth="1"/>
    <col min="774" max="774" width="4.6640625" style="9" customWidth="1"/>
    <col min="775" max="775" width="29.6640625" style="9" customWidth="1"/>
    <col min="776" max="787" width="4.6640625" style="9" customWidth="1"/>
    <col min="788" max="789" width="4.5546875" style="9" bestFit="1" customWidth="1"/>
    <col min="790" max="797" width="5.5546875" style="9" bestFit="1" customWidth="1"/>
    <col min="798" max="799" width="4.5546875" style="9" bestFit="1" customWidth="1"/>
    <col min="800" max="800" width="8" style="9" bestFit="1" customWidth="1"/>
    <col min="801" max="803" width="9.109375" style="9"/>
    <col min="804" max="804" width="11.44140625" style="9" bestFit="1" customWidth="1"/>
    <col min="805" max="806" width="11.44140625" style="9" customWidth="1"/>
    <col min="807" max="1026" width="9.109375" style="9"/>
    <col min="1027" max="1027" width="3.5546875" style="9" customWidth="1"/>
    <col min="1028" max="1028" width="4.33203125" style="9" customWidth="1"/>
    <col min="1029" max="1029" width="4.5546875" style="9" customWidth="1"/>
    <col min="1030" max="1030" width="4.6640625" style="9" customWidth="1"/>
    <col min="1031" max="1031" width="29.6640625" style="9" customWidth="1"/>
    <col min="1032" max="1043" width="4.6640625" style="9" customWidth="1"/>
    <col min="1044" max="1045" width="4.5546875" style="9" bestFit="1" customWidth="1"/>
    <col min="1046" max="1053" width="5.5546875" style="9" bestFit="1" customWidth="1"/>
    <col min="1054" max="1055" width="4.5546875" style="9" bestFit="1" customWidth="1"/>
    <col min="1056" max="1056" width="8" style="9" bestFit="1" customWidth="1"/>
    <col min="1057" max="1059" width="9.109375" style="9"/>
    <col min="1060" max="1060" width="11.44140625" style="9" bestFit="1" customWidth="1"/>
    <col min="1061" max="1062" width="11.44140625" style="9" customWidth="1"/>
    <col min="1063" max="1282" width="9.109375" style="9"/>
    <col min="1283" max="1283" width="3.5546875" style="9" customWidth="1"/>
    <col min="1284" max="1284" width="4.33203125" style="9" customWidth="1"/>
    <col min="1285" max="1285" width="4.5546875" style="9" customWidth="1"/>
    <col min="1286" max="1286" width="4.6640625" style="9" customWidth="1"/>
    <col min="1287" max="1287" width="29.6640625" style="9" customWidth="1"/>
    <col min="1288" max="1299" width="4.6640625" style="9" customWidth="1"/>
    <col min="1300" max="1301" width="4.5546875" style="9" bestFit="1" customWidth="1"/>
    <col min="1302" max="1309" width="5.5546875" style="9" bestFit="1" customWidth="1"/>
    <col min="1310" max="1311" width="4.5546875" style="9" bestFit="1" customWidth="1"/>
    <col min="1312" max="1312" width="8" style="9" bestFit="1" customWidth="1"/>
    <col min="1313" max="1315" width="9.109375" style="9"/>
    <col min="1316" max="1316" width="11.44140625" style="9" bestFit="1" customWidth="1"/>
    <col min="1317" max="1318" width="11.44140625" style="9" customWidth="1"/>
    <col min="1319" max="1538" width="9.109375" style="9"/>
    <col min="1539" max="1539" width="3.5546875" style="9" customWidth="1"/>
    <col min="1540" max="1540" width="4.33203125" style="9" customWidth="1"/>
    <col min="1541" max="1541" width="4.5546875" style="9" customWidth="1"/>
    <col min="1542" max="1542" width="4.6640625" style="9" customWidth="1"/>
    <col min="1543" max="1543" width="29.6640625" style="9" customWidth="1"/>
    <col min="1544" max="1555" width="4.6640625" style="9" customWidth="1"/>
    <col min="1556" max="1557" width="4.5546875" style="9" bestFit="1" customWidth="1"/>
    <col min="1558" max="1565" width="5.5546875" style="9" bestFit="1" customWidth="1"/>
    <col min="1566" max="1567" width="4.5546875" style="9" bestFit="1" customWidth="1"/>
    <col min="1568" max="1568" width="8" style="9" bestFit="1" customWidth="1"/>
    <col min="1569" max="1571" width="9.109375" style="9"/>
    <col min="1572" max="1572" width="11.44140625" style="9" bestFit="1" customWidth="1"/>
    <col min="1573" max="1574" width="11.44140625" style="9" customWidth="1"/>
    <col min="1575" max="1794" width="9.109375" style="9"/>
    <col min="1795" max="1795" width="3.5546875" style="9" customWidth="1"/>
    <col min="1796" max="1796" width="4.33203125" style="9" customWidth="1"/>
    <col min="1797" max="1797" width="4.5546875" style="9" customWidth="1"/>
    <col min="1798" max="1798" width="4.6640625" style="9" customWidth="1"/>
    <col min="1799" max="1799" width="29.6640625" style="9" customWidth="1"/>
    <col min="1800" max="1811" width="4.6640625" style="9" customWidth="1"/>
    <col min="1812" max="1813" width="4.5546875" style="9" bestFit="1" customWidth="1"/>
    <col min="1814" max="1821" width="5.5546875" style="9" bestFit="1" customWidth="1"/>
    <col min="1822" max="1823" width="4.5546875" style="9" bestFit="1" customWidth="1"/>
    <col min="1824" max="1824" width="8" style="9" bestFit="1" customWidth="1"/>
    <col min="1825" max="1827" width="9.109375" style="9"/>
    <col min="1828" max="1828" width="11.44140625" style="9" bestFit="1" customWidth="1"/>
    <col min="1829" max="1830" width="11.44140625" style="9" customWidth="1"/>
    <col min="1831" max="2050" width="9.109375" style="9"/>
    <col min="2051" max="2051" width="3.5546875" style="9" customWidth="1"/>
    <col min="2052" max="2052" width="4.33203125" style="9" customWidth="1"/>
    <col min="2053" max="2053" width="4.5546875" style="9" customWidth="1"/>
    <col min="2054" max="2054" width="4.6640625" style="9" customWidth="1"/>
    <col min="2055" max="2055" width="29.6640625" style="9" customWidth="1"/>
    <col min="2056" max="2067" width="4.6640625" style="9" customWidth="1"/>
    <col min="2068" max="2069" width="4.5546875" style="9" bestFit="1" customWidth="1"/>
    <col min="2070" max="2077" width="5.5546875" style="9" bestFit="1" customWidth="1"/>
    <col min="2078" max="2079" width="4.5546875" style="9" bestFit="1" customWidth="1"/>
    <col min="2080" max="2080" width="8" style="9" bestFit="1" customWidth="1"/>
    <col min="2081" max="2083" width="9.109375" style="9"/>
    <col min="2084" max="2084" width="11.44140625" style="9" bestFit="1" customWidth="1"/>
    <col min="2085" max="2086" width="11.44140625" style="9" customWidth="1"/>
    <col min="2087" max="2306" width="9.109375" style="9"/>
    <col min="2307" max="2307" width="3.5546875" style="9" customWidth="1"/>
    <col min="2308" max="2308" width="4.33203125" style="9" customWidth="1"/>
    <col min="2309" max="2309" width="4.5546875" style="9" customWidth="1"/>
    <col min="2310" max="2310" width="4.6640625" style="9" customWidth="1"/>
    <col min="2311" max="2311" width="29.6640625" style="9" customWidth="1"/>
    <col min="2312" max="2323" width="4.6640625" style="9" customWidth="1"/>
    <col min="2324" max="2325" width="4.5546875" style="9" bestFit="1" customWidth="1"/>
    <col min="2326" max="2333" width="5.5546875" style="9" bestFit="1" customWidth="1"/>
    <col min="2334" max="2335" width="4.5546875" style="9" bestFit="1" customWidth="1"/>
    <col min="2336" max="2336" width="8" style="9" bestFit="1" customWidth="1"/>
    <col min="2337" max="2339" width="9.109375" style="9"/>
    <col min="2340" max="2340" width="11.44140625" style="9" bestFit="1" customWidth="1"/>
    <col min="2341" max="2342" width="11.44140625" style="9" customWidth="1"/>
    <col min="2343" max="2562" width="9.109375" style="9"/>
    <col min="2563" max="2563" width="3.5546875" style="9" customWidth="1"/>
    <col min="2564" max="2564" width="4.33203125" style="9" customWidth="1"/>
    <col min="2565" max="2565" width="4.5546875" style="9" customWidth="1"/>
    <col min="2566" max="2566" width="4.6640625" style="9" customWidth="1"/>
    <col min="2567" max="2567" width="29.6640625" style="9" customWidth="1"/>
    <col min="2568" max="2579" width="4.6640625" style="9" customWidth="1"/>
    <col min="2580" max="2581" width="4.5546875" style="9" bestFit="1" customWidth="1"/>
    <col min="2582" max="2589" width="5.5546875" style="9" bestFit="1" customWidth="1"/>
    <col min="2590" max="2591" width="4.5546875" style="9" bestFit="1" customWidth="1"/>
    <col min="2592" max="2592" width="8" style="9" bestFit="1" customWidth="1"/>
    <col min="2593" max="2595" width="9.109375" style="9"/>
    <col min="2596" max="2596" width="11.44140625" style="9" bestFit="1" customWidth="1"/>
    <col min="2597" max="2598" width="11.44140625" style="9" customWidth="1"/>
    <col min="2599" max="2818" width="9.109375" style="9"/>
    <col min="2819" max="2819" width="3.5546875" style="9" customWidth="1"/>
    <col min="2820" max="2820" width="4.33203125" style="9" customWidth="1"/>
    <col min="2821" max="2821" width="4.5546875" style="9" customWidth="1"/>
    <col min="2822" max="2822" width="4.6640625" style="9" customWidth="1"/>
    <col min="2823" max="2823" width="29.6640625" style="9" customWidth="1"/>
    <col min="2824" max="2835" width="4.6640625" style="9" customWidth="1"/>
    <col min="2836" max="2837" width="4.5546875" style="9" bestFit="1" customWidth="1"/>
    <col min="2838" max="2845" width="5.5546875" style="9" bestFit="1" customWidth="1"/>
    <col min="2846" max="2847" width="4.5546875" style="9" bestFit="1" customWidth="1"/>
    <col min="2848" max="2848" width="8" style="9" bestFit="1" customWidth="1"/>
    <col min="2849" max="2851" width="9.109375" style="9"/>
    <col min="2852" max="2852" width="11.44140625" style="9" bestFit="1" customWidth="1"/>
    <col min="2853" max="2854" width="11.44140625" style="9" customWidth="1"/>
    <col min="2855" max="3074" width="9.109375" style="9"/>
    <col min="3075" max="3075" width="3.5546875" style="9" customWidth="1"/>
    <col min="3076" max="3076" width="4.33203125" style="9" customWidth="1"/>
    <col min="3077" max="3077" width="4.5546875" style="9" customWidth="1"/>
    <col min="3078" max="3078" width="4.6640625" style="9" customWidth="1"/>
    <col min="3079" max="3079" width="29.6640625" style="9" customWidth="1"/>
    <col min="3080" max="3091" width="4.6640625" style="9" customWidth="1"/>
    <col min="3092" max="3093" width="4.5546875" style="9" bestFit="1" customWidth="1"/>
    <col min="3094" max="3101" width="5.5546875" style="9" bestFit="1" customWidth="1"/>
    <col min="3102" max="3103" width="4.5546875" style="9" bestFit="1" customWidth="1"/>
    <col min="3104" max="3104" width="8" style="9" bestFit="1" customWidth="1"/>
    <col min="3105" max="3107" width="9.109375" style="9"/>
    <col min="3108" max="3108" width="11.44140625" style="9" bestFit="1" customWidth="1"/>
    <col min="3109" max="3110" width="11.44140625" style="9" customWidth="1"/>
    <col min="3111" max="3330" width="9.109375" style="9"/>
    <col min="3331" max="3331" width="3.5546875" style="9" customWidth="1"/>
    <col min="3332" max="3332" width="4.33203125" style="9" customWidth="1"/>
    <col min="3333" max="3333" width="4.5546875" style="9" customWidth="1"/>
    <col min="3334" max="3334" width="4.6640625" style="9" customWidth="1"/>
    <col min="3335" max="3335" width="29.6640625" style="9" customWidth="1"/>
    <col min="3336" max="3347" width="4.6640625" style="9" customWidth="1"/>
    <col min="3348" max="3349" width="4.5546875" style="9" bestFit="1" customWidth="1"/>
    <col min="3350" max="3357" width="5.5546875" style="9" bestFit="1" customWidth="1"/>
    <col min="3358" max="3359" width="4.5546875" style="9" bestFit="1" customWidth="1"/>
    <col min="3360" max="3360" width="8" style="9" bestFit="1" customWidth="1"/>
    <col min="3361" max="3363" width="9.109375" style="9"/>
    <col min="3364" max="3364" width="11.44140625" style="9" bestFit="1" customWidth="1"/>
    <col min="3365" max="3366" width="11.44140625" style="9" customWidth="1"/>
    <col min="3367" max="3586" width="9.109375" style="9"/>
    <col min="3587" max="3587" width="3.5546875" style="9" customWidth="1"/>
    <col min="3588" max="3588" width="4.33203125" style="9" customWidth="1"/>
    <col min="3589" max="3589" width="4.5546875" style="9" customWidth="1"/>
    <col min="3590" max="3590" width="4.6640625" style="9" customWidth="1"/>
    <col min="3591" max="3591" width="29.6640625" style="9" customWidth="1"/>
    <col min="3592" max="3603" width="4.6640625" style="9" customWidth="1"/>
    <col min="3604" max="3605" width="4.5546875" style="9" bestFit="1" customWidth="1"/>
    <col min="3606" max="3613" width="5.5546875" style="9" bestFit="1" customWidth="1"/>
    <col min="3614" max="3615" width="4.5546875" style="9" bestFit="1" customWidth="1"/>
    <col min="3616" max="3616" width="8" style="9" bestFit="1" customWidth="1"/>
    <col min="3617" max="3619" width="9.109375" style="9"/>
    <col min="3620" max="3620" width="11.44140625" style="9" bestFit="1" customWidth="1"/>
    <col min="3621" max="3622" width="11.44140625" style="9" customWidth="1"/>
    <col min="3623" max="3842" width="9.109375" style="9"/>
    <col min="3843" max="3843" width="3.5546875" style="9" customWidth="1"/>
    <col min="3844" max="3844" width="4.33203125" style="9" customWidth="1"/>
    <col min="3845" max="3845" width="4.5546875" style="9" customWidth="1"/>
    <col min="3846" max="3846" width="4.6640625" style="9" customWidth="1"/>
    <col min="3847" max="3847" width="29.6640625" style="9" customWidth="1"/>
    <col min="3848" max="3859" width="4.6640625" style="9" customWidth="1"/>
    <col min="3860" max="3861" width="4.5546875" style="9" bestFit="1" customWidth="1"/>
    <col min="3862" max="3869" width="5.5546875" style="9" bestFit="1" customWidth="1"/>
    <col min="3870" max="3871" width="4.5546875" style="9" bestFit="1" customWidth="1"/>
    <col min="3872" max="3872" width="8" style="9" bestFit="1" customWidth="1"/>
    <col min="3873" max="3875" width="9.109375" style="9"/>
    <col min="3876" max="3876" width="11.44140625" style="9" bestFit="1" customWidth="1"/>
    <col min="3877" max="3878" width="11.44140625" style="9" customWidth="1"/>
    <col min="3879" max="4098" width="9.109375" style="9"/>
    <col min="4099" max="4099" width="3.5546875" style="9" customWidth="1"/>
    <col min="4100" max="4100" width="4.33203125" style="9" customWidth="1"/>
    <col min="4101" max="4101" width="4.5546875" style="9" customWidth="1"/>
    <col min="4102" max="4102" width="4.6640625" style="9" customWidth="1"/>
    <col min="4103" max="4103" width="29.6640625" style="9" customWidth="1"/>
    <col min="4104" max="4115" width="4.6640625" style="9" customWidth="1"/>
    <col min="4116" max="4117" width="4.5546875" style="9" bestFit="1" customWidth="1"/>
    <col min="4118" max="4125" width="5.5546875" style="9" bestFit="1" customWidth="1"/>
    <col min="4126" max="4127" width="4.5546875" style="9" bestFit="1" customWidth="1"/>
    <col min="4128" max="4128" width="8" style="9" bestFit="1" customWidth="1"/>
    <col min="4129" max="4131" width="9.109375" style="9"/>
    <col min="4132" max="4132" width="11.44140625" style="9" bestFit="1" customWidth="1"/>
    <col min="4133" max="4134" width="11.44140625" style="9" customWidth="1"/>
    <col min="4135" max="4354" width="9.109375" style="9"/>
    <col min="4355" max="4355" width="3.5546875" style="9" customWidth="1"/>
    <col min="4356" max="4356" width="4.33203125" style="9" customWidth="1"/>
    <col min="4357" max="4357" width="4.5546875" style="9" customWidth="1"/>
    <col min="4358" max="4358" width="4.6640625" style="9" customWidth="1"/>
    <col min="4359" max="4359" width="29.6640625" style="9" customWidth="1"/>
    <col min="4360" max="4371" width="4.6640625" style="9" customWidth="1"/>
    <col min="4372" max="4373" width="4.5546875" style="9" bestFit="1" customWidth="1"/>
    <col min="4374" max="4381" width="5.5546875" style="9" bestFit="1" customWidth="1"/>
    <col min="4382" max="4383" width="4.5546875" style="9" bestFit="1" customWidth="1"/>
    <col min="4384" max="4384" width="8" style="9" bestFit="1" customWidth="1"/>
    <col min="4385" max="4387" width="9.109375" style="9"/>
    <col min="4388" max="4388" width="11.44140625" style="9" bestFit="1" customWidth="1"/>
    <col min="4389" max="4390" width="11.44140625" style="9" customWidth="1"/>
    <col min="4391" max="4610" width="9.109375" style="9"/>
    <col min="4611" max="4611" width="3.5546875" style="9" customWidth="1"/>
    <col min="4612" max="4612" width="4.33203125" style="9" customWidth="1"/>
    <col min="4613" max="4613" width="4.5546875" style="9" customWidth="1"/>
    <col min="4614" max="4614" width="4.6640625" style="9" customWidth="1"/>
    <col min="4615" max="4615" width="29.6640625" style="9" customWidth="1"/>
    <col min="4616" max="4627" width="4.6640625" style="9" customWidth="1"/>
    <col min="4628" max="4629" width="4.5546875" style="9" bestFit="1" customWidth="1"/>
    <col min="4630" max="4637" width="5.5546875" style="9" bestFit="1" customWidth="1"/>
    <col min="4638" max="4639" width="4.5546875" style="9" bestFit="1" customWidth="1"/>
    <col min="4640" max="4640" width="8" style="9" bestFit="1" customWidth="1"/>
    <col min="4641" max="4643" width="9.109375" style="9"/>
    <col min="4644" max="4644" width="11.44140625" style="9" bestFit="1" customWidth="1"/>
    <col min="4645" max="4646" width="11.44140625" style="9" customWidth="1"/>
    <col min="4647" max="4866" width="9.109375" style="9"/>
    <col min="4867" max="4867" width="3.5546875" style="9" customWidth="1"/>
    <col min="4868" max="4868" width="4.33203125" style="9" customWidth="1"/>
    <col min="4869" max="4869" width="4.5546875" style="9" customWidth="1"/>
    <col min="4870" max="4870" width="4.6640625" style="9" customWidth="1"/>
    <col min="4871" max="4871" width="29.6640625" style="9" customWidth="1"/>
    <col min="4872" max="4883" width="4.6640625" style="9" customWidth="1"/>
    <col min="4884" max="4885" width="4.5546875" style="9" bestFit="1" customWidth="1"/>
    <col min="4886" max="4893" width="5.5546875" style="9" bestFit="1" customWidth="1"/>
    <col min="4894" max="4895" width="4.5546875" style="9" bestFit="1" customWidth="1"/>
    <col min="4896" max="4896" width="8" style="9" bestFit="1" customWidth="1"/>
    <col min="4897" max="4899" width="9.109375" style="9"/>
    <col min="4900" max="4900" width="11.44140625" style="9" bestFit="1" customWidth="1"/>
    <col min="4901" max="4902" width="11.44140625" style="9" customWidth="1"/>
    <col min="4903" max="5122" width="9.109375" style="9"/>
    <col min="5123" max="5123" width="3.5546875" style="9" customWidth="1"/>
    <col min="5124" max="5124" width="4.33203125" style="9" customWidth="1"/>
    <col min="5125" max="5125" width="4.5546875" style="9" customWidth="1"/>
    <col min="5126" max="5126" width="4.6640625" style="9" customWidth="1"/>
    <col min="5127" max="5127" width="29.6640625" style="9" customWidth="1"/>
    <col min="5128" max="5139" width="4.6640625" style="9" customWidth="1"/>
    <col min="5140" max="5141" width="4.5546875" style="9" bestFit="1" customWidth="1"/>
    <col min="5142" max="5149" width="5.5546875" style="9" bestFit="1" customWidth="1"/>
    <col min="5150" max="5151" width="4.5546875" style="9" bestFit="1" customWidth="1"/>
    <col min="5152" max="5152" width="8" style="9" bestFit="1" customWidth="1"/>
    <col min="5153" max="5155" width="9.109375" style="9"/>
    <col min="5156" max="5156" width="11.44140625" style="9" bestFit="1" customWidth="1"/>
    <col min="5157" max="5158" width="11.44140625" style="9" customWidth="1"/>
    <col min="5159" max="5378" width="9.109375" style="9"/>
    <col min="5379" max="5379" width="3.5546875" style="9" customWidth="1"/>
    <col min="5380" max="5380" width="4.33203125" style="9" customWidth="1"/>
    <col min="5381" max="5381" width="4.5546875" style="9" customWidth="1"/>
    <col min="5382" max="5382" width="4.6640625" style="9" customWidth="1"/>
    <col min="5383" max="5383" width="29.6640625" style="9" customWidth="1"/>
    <col min="5384" max="5395" width="4.6640625" style="9" customWidth="1"/>
    <col min="5396" max="5397" width="4.5546875" style="9" bestFit="1" customWidth="1"/>
    <col min="5398" max="5405" width="5.5546875" style="9" bestFit="1" customWidth="1"/>
    <col min="5406" max="5407" width="4.5546875" style="9" bestFit="1" customWidth="1"/>
    <col min="5408" max="5408" width="8" style="9" bestFit="1" customWidth="1"/>
    <col min="5409" max="5411" width="9.109375" style="9"/>
    <col min="5412" max="5412" width="11.44140625" style="9" bestFit="1" customWidth="1"/>
    <col min="5413" max="5414" width="11.44140625" style="9" customWidth="1"/>
    <col min="5415" max="5634" width="9.109375" style="9"/>
    <col min="5635" max="5635" width="3.5546875" style="9" customWidth="1"/>
    <col min="5636" max="5636" width="4.33203125" style="9" customWidth="1"/>
    <col min="5637" max="5637" width="4.5546875" style="9" customWidth="1"/>
    <col min="5638" max="5638" width="4.6640625" style="9" customWidth="1"/>
    <col min="5639" max="5639" width="29.6640625" style="9" customWidth="1"/>
    <col min="5640" max="5651" width="4.6640625" style="9" customWidth="1"/>
    <col min="5652" max="5653" width="4.5546875" style="9" bestFit="1" customWidth="1"/>
    <col min="5654" max="5661" width="5.5546875" style="9" bestFit="1" customWidth="1"/>
    <col min="5662" max="5663" width="4.5546875" style="9" bestFit="1" customWidth="1"/>
    <col min="5664" max="5664" width="8" style="9" bestFit="1" customWidth="1"/>
    <col min="5665" max="5667" width="9.109375" style="9"/>
    <col min="5668" max="5668" width="11.44140625" style="9" bestFit="1" customWidth="1"/>
    <col min="5669" max="5670" width="11.44140625" style="9" customWidth="1"/>
    <col min="5671" max="5890" width="9.109375" style="9"/>
    <col min="5891" max="5891" width="3.5546875" style="9" customWidth="1"/>
    <col min="5892" max="5892" width="4.33203125" style="9" customWidth="1"/>
    <col min="5893" max="5893" width="4.5546875" style="9" customWidth="1"/>
    <col min="5894" max="5894" width="4.6640625" style="9" customWidth="1"/>
    <col min="5895" max="5895" width="29.6640625" style="9" customWidth="1"/>
    <col min="5896" max="5907" width="4.6640625" style="9" customWidth="1"/>
    <col min="5908" max="5909" width="4.5546875" style="9" bestFit="1" customWidth="1"/>
    <col min="5910" max="5917" width="5.5546875" style="9" bestFit="1" customWidth="1"/>
    <col min="5918" max="5919" width="4.5546875" style="9" bestFit="1" customWidth="1"/>
    <col min="5920" max="5920" width="8" style="9" bestFit="1" customWidth="1"/>
    <col min="5921" max="5923" width="9.109375" style="9"/>
    <col min="5924" max="5924" width="11.44140625" style="9" bestFit="1" customWidth="1"/>
    <col min="5925" max="5926" width="11.44140625" style="9" customWidth="1"/>
    <col min="5927" max="6146" width="9.109375" style="9"/>
    <col min="6147" max="6147" width="3.5546875" style="9" customWidth="1"/>
    <col min="6148" max="6148" width="4.33203125" style="9" customWidth="1"/>
    <col min="6149" max="6149" width="4.5546875" style="9" customWidth="1"/>
    <col min="6150" max="6150" width="4.6640625" style="9" customWidth="1"/>
    <col min="6151" max="6151" width="29.6640625" style="9" customWidth="1"/>
    <col min="6152" max="6163" width="4.6640625" style="9" customWidth="1"/>
    <col min="6164" max="6165" width="4.5546875" style="9" bestFit="1" customWidth="1"/>
    <col min="6166" max="6173" width="5.5546875" style="9" bestFit="1" customWidth="1"/>
    <col min="6174" max="6175" width="4.5546875" style="9" bestFit="1" customWidth="1"/>
    <col min="6176" max="6176" width="8" style="9" bestFit="1" customWidth="1"/>
    <col min="6177" max="6179" width="9.109375" style="9"/>
    <col min="6180" max="6180" width="11.44140625" style="9" bestFit="1" customWidth="1"/>
    <col min="6181" max="6182" width="11.44140625" style="9" customWidth="1"/>
    <col min="6183" max="6402" width="9.109375" style="9"/>
    <col min="6403" max="6403" width="3.5546875" style="9" customWidth="1"/>
    <col min="6404" max="6404" width="4.33203125" style="9" customWidth="1"/>
    <col min="6405" max="6405" width="4.5546875" style="9" customWidth="1"/>
    <col min="6406" max="6406" width="4.6640625" style="9" customWidth="1"/>
    <col min="6407" max="6407" width="29.6640625" style="9" customWidth="1"/>
    <col min="6408" max="6419" width="4.6640625" style="9" customWidth="1"/>
    <col min="6420" max="6421" width="4.5546875" style="9" bestFit="1" customWidth="1"/>
    <col min="6422" max="6429" width="5.5546875" style="9" bestFit="1" customWidth="1"/>
    <col min="6430" max="6431" width="4.5546875" style="9" bestFit="1" customWidth="1"/>
    <col min="6432" max="6432" width="8" style="9" bestFit="1" customWidth="1"/>
    <col min="6433" max="6435" width="9.109375" style="9"/>
    <col min="6436" max="6436" width="11.44140625" style="9" bestFit="1" customWidth="1"/>
    <col min="6437" max="6438" width="11.44140625" style="9" customWidth="1"/>
    <col min="6439" max="6658" width="9.109375" style="9"/>
    <col min="6659" max="6659" width="3.5546875" style="9" customWidth="1"/>
    <col min="6660" max="6660" width="4.33203125" style="9" customWidth="1"/>
    <col min="6661" max="6661" width="4.5546875" style="9" customWidth="1"/>
    <col min="6662" max="6662" width="4.6640625" style="9" customWidth="1"/>
    <col min="6663" max="6663" width="29.6640625" style="9" customWidth="1"/>
    <col min="6664" max="6675" width="4.6640625" style="9" customWidth="1"/>
    <col min="6676" max="6677" width="4.5546875" style="9" bestFit="1" customWidth="1"/>
    <col min="6678" max="6685" width="5.5546875" style="9" bestFit="1" customWidth="1"/>
    <col min="6686" max="6687" width="4.5546875" style="9" bestFit="1" customWidth="1"/>
    <col min="6688" max="6688" width="8" style="9" bestFit="1" customWidth="1"/>
    <col min="6689" max="6691" width="9.109375" style="9"/>
    <col min="6692" max="6692" width="11.44140625" style="9" bestFit="1" customWidth="1"/>
    <col min="6693" max="6694" width="11.44140625" style="9" customWidth="1"/>
    <col min="6695" max="6914" width="9.109375" style="9"/>
    <col min="6915" max="6915" width="3.5546875" style="9" customWidth="1"/>
    <col min="6916" max="6916" width="4.33203125" style="9" customWidth="1"/>
    <col min="6917" max="6917" width="4.5546875" style="9" customWidth="1"/>
    <col min="6918" max="6918" width="4.6640625" style="9" customWidth="1"/>
    <col min="6919" max="6919" width="29.6640625" style="9" customWidth="1"/>
    <col min="6920" max="6931" width="4.6640625" style="9" customWidth="1"/>
    <col min="6932" max="6933" width="4.5546875" style="9" bestFit="1" customWidth="1"/>
    <col min="6934" max="6941" width="5.5546875" style="9" bestFit="1" customWidth="1"/>
    <col min="6942" max="6943" width="4.5546875" style="9" bestFit="1" customWidth="1"/>
    <col min="6944" max="6944" width="8" style="9" bestFit="1" customWidth="1"/>
    <col min="6945" max="6947" width="9.109375" style="9"/>
    <col min="6948" max="6948" width="11.44140625" style="9" bestFit="1" customWidth="1"/>
    <col min="6949" max="6950" width="11.44140625" style="9" customWidth="1"/>
    <col min="6951" max="7170" width="9.109375" style="9"/>
    <col min="7171" max="7171" width="3.5546875" style="9" customWidth="1"/>
    <col min="7172" max="7172" width="4.33203125" style="9" customWidth="1"/>
    <col min="7173" max="7173" width="4.5546875" style="9" customWidth="1"/>
    <col min="7174" max="7174" width="4.6640625" style="9" customWidth="1"/>
    <col min="7175" max="7175" width="29.6640625" style="9" customWidth="1"/>
    <col min="7176" max="7187" width="4.6640625" style="9" customWidth="1"/>
    <col min="7188" max="7189" width="4.5546875" style="9" bestFit="1" customWidth="1"/>
    <col min="7190" max="7197" width="5.5546875" style="9" bestFit="1" customWidth="1"/>
    <col min="7198" max="7199" width="4.5546875" style="9" bestFit="1" customWidth="1"/>
    <col min="7200" max="7200" width="8" style="9" bestFit="1" customWidth="1"/>
    <col min="7201" max="7203" width="9.109375" style="9"/>
    <col min="7204" max="7204" width="11.44140625" style="9" bestFit="1" customWidth="1"/>
    <col min="7205" max="7206" width="11.44140625" style="9" customWidth="1"/>
    <col min="7207" max="7426" width="9.109375" style="9"/>
    <col min="7427" max="7427" width="3.5546875" style="9" customWidth="1"/>
    <col min="7428" max="7428" width="4.33203125" style="9" customWidth="1"/>
    <col min="7429" max="7429" width="4.5546875" style="9" customWidth="1"/>
    <col min="7430" max="7430" width="4.6640625" style="9" customWidth="1"/>
    <col min="7431" max="7431" width="29.6640625" style="9" customWidth="1"/>
    <col min="7432" max="7443" width="4.6640625" style="9" customWidth="1"/>
    <col min="7444" max="7445" width="4.5546875" style="9" bestFit="1" customWidth="1"/>
    <col min="7446" max="7453" width="5.5546875" style="9" bestFit="1" customWidth="1"/>
    <col min="7454" max="7455" width="4.5546875" style="9" bestFit="1" customWidth="1"/>
    <col min="7456" max="7456" width="8" style="9" bestFit="1" customWidth="1"/>
    <col min="7457" max="7459" width="9.109375" style="9"/>
    <col min="7460" max="7460" width="11.44140625" style="9" bestFit="1" customWidth="1"/>
    <col min="7461" max="7462" width="11.44140625" style="9" customWidth="1"/>
    <col min="7463" max="7682" width="9.109375" style="9"/>
    <col min="7683" max="7683" width="3.5546875" style="9" customWidth="1"/>
    <col min="7684" max="7684" width="4.33203125" style="9" customWidth="1"/>
    <col min="7685" max="7685" width="4.5546875" style="9" customWidth="1"/>
    <col min="7686" max="7686" width="4.6640625" style="9" customWidth="1"/>
    <col min="7687" max="7687" width="29.6640625" style="9" customWidth="1"/>
    <col min="7688" max="7699" width="4.6640625" style="9" customWidth="1"/>
    <col min="7700" max="7701" width="4.5546875" style="9" bestFit="1" customWidth="1"/>
    <col min="7702" max="7709" width="5.5546875" style="9" bestFit="1" customWidth="1"/>
    <col min="7710" max="7711" width="4.5546875" style="9" bestFit="1" customWidth="1"/>
    <col min="7712" max="7712" width="8" style="9" bestFit="1" customWidth="1"/>
    <col min="7713" max="7715" width="9.109375" style="9"/>
    <col min="7716" max="7716" width="11.44140625" style="9" bestFit="1" customWidth="1"/>
    <col min="7717" max="7718" width="11.44140625" style="9" customWidth="1"/>
    <col min="7719" max="7938" width="9.109375" style="9"/>
    <col min="7939" max="7939" width="3.5546875" style="9" customWidth="1"/>
    <col min="7940" max="7940" width="4.33203125" style="9" customWidth="1"/>
    <col min="7941" max="7941" width="4.5546875" style="9" customWidth="1"/>
    <col min="7942" max="7942" width="4.6640625" style="9" customWidth="1"/>
    <col min="7943" max="7943" width="29.6640625" style="9" customWidth="1"/>
    <col min="7944" max="7955" width="4.6640625" style="9" customWidth="1"/>
    <col min="7956" max="7957" width="4.5546875" style="9" bestFit="1" customWidth="1"/>
    <col min="7958" max="7965" width="5.5546875" style="9" bestFit="1" customWidth="1"/>
    <col min="7966" max="7967" width="4.5546875" style="9" bestFit="1" customWidth="1"/>
    <col min="7968" max="7968" width="8" style="9" bestFit="1" customWidth="1"/>
    <col min="7969" max="7971" width="9.109375" style="9"/>
    <col min="7972" max="7972" width="11.44140625" style="9" bestFit="1" customWidth="1"/>
    <col min="7973" max="7974" width="11.44140625" style="9" customWidth="1"/>
    <col min="7975" max="8194" width="9.109375" style="9"/>
    <col min="8195" max="8195" width="3.5546875" style="9" customWidth="1"/>
    <col min="8196" max="8196" width="4.33203125" style="9" customWidth="1"/>
    <col min="8197" max="8197" width="4.5546875" style="9" customWidth="1"/>
    <col min="8198" max="8198" width="4.6640625" style="9" customWidth="1"/>
    <col min="8199" max="8199" width="29.6640625" style="9" customWidth="1"/>
    <col min="8200" max="8211" width="4.6640625" style="9" customWidth="1"/>
    <col min="8212" max="8213" width="4.5546875" style="9" bestFit="1" customWidth="1"/>
    <col min="8214" max="8221" width="5.5546875" style="9" bestFit="1" customWidth="1"/>
    <col min="8222" max="8223" width="4.5546875" style="9" bestFit="1" customWidth="1"/>
    <col min="8224" max="8224" width="8" style="9" bestFit="1" customWidth="1"/>
    <col min="8225" max="8227" width="9.109375" style="9"/>
    <col min="8228" max="8228" width="11.44140625" style="9" bestFit="1" customWidth="1"/>
    <col min="8229" max="8230" width="11.44140625" style="9" customWidth="1"/>
    <col min="8231" max="8450" width="9.109375" style="9"/>
    <col min="8451" max="8451" width="3.5546875" style="9" customWidth="1"/>
    <col min="8452" max="8452" width="4.33203125" style="9" customWidth="1"/>
    <col min="8453" max="8453" width="4.5546875" style="9" customWidth="1"/>
    <col min="8454" max="8454" width="4.6640625" style="9" customWidth="1"/>
    <col min="8455" max="8455" width="29.6640625" style="9" customWidth="1"/>
    <col min="8456" max="8467" width="4.6640625" style="9" customWidth="1"/>
    <col min="8468" max="8469" width="4.5546875" style="9" bestFit="1" customWidth="1"/>
    <col min="8470" max="8477" width="5.5546875" style="9" bestFit="1" customWidth="1"/>
    <col min="8478" max="8479" width="4.5546875" style="9" bestFit="1" customWidth="1"/>
    <col min="8480" max="8480" width="8" style="9" bestFit="1" customWidth="1"/>
    <col min="8481" max="8483" width="9.109375" style="9"/>
    <col min="8484" max="8484" width="11.44140625" style="9" bestFit="1" customWidth="1"/>
    <col min="8485" max="8486" width="11.44140625" style="9" customWidth="1"/>
    <col min="8487" max="8706" width="9.109375" style="9"/>
    <col min="8707" max="8707" width="3.5546875" style="9" customWidth="1"/>
    <col min="8708" max="8708" width="4.33203125" style="9" customWidth="1"/>
    <col min="8709" max="8709" width="4.5546875" style="9" customWidth="1"/>
    <col min="8710" max="8710" width="4.6640625" style="9" customWidth="1"/>
    <col min="8711" max="8711" width="29.6640625" style="9" customWidth="1"/>
    <col min="8712" max="8723" width="4.6640625" style="9" customWidth="1"/>
    <col min="8724" max="8725" width="4.5546875" style="9" bestFit="1" customWidth="1"/>
    <col min="8726" max="8733" width="5.5546875" style="9" bestFit="1" customWidth="1"/>
    <col min="8734" max="8735" width="4.5546875" style="9" bestFit="1" customWidth="1"/>
    <col min="8736" max="8736" width="8" style="9" bestFit="1" customWidth="1"/>
    <col min="8737" max="8739" width="9.109375" style="9"/>
    <col min="8740" max="8740" width="11.44140625" style="9" bestFit="1" customWidth="1"/>
    <col min="8741" max="8742" width="11.44140625" style="9" customWidth="1"/>
    <col min="8743" max="8962" width="9.109375" style="9"/>
    <col min="8963" max="8963" width="3.5546875" style="9" customWidth="1"/>
    <col min="8964" max="8964" width="4.33203125" style="9" customWidth="1"/>
    <col min="8965" max="8965" width="4.5546875" style="9" customWidth="1"/>
    <col min="8966" max="8966" width="4.6640625" style="9" customWidth="1"/>
    <col min="8967" max="8967" width="29.6640625" style="9" customWidth="1"/>
    <col min="8968" max="8979" width="4.6640625" style="9" customWidth="1"/>
    <col min="8980" max="8981" width="4.5546875" style="9" bestFit="1" customWidth="1"/>
    <col min="8982" max="8989" width="5.5546875" style="9" bestFit="1" customWidth="1"/>
    <col min="8990" max="8991" width="4.5546875" style="9" bestFit="1" customWidth="1"/>
    <col min="8992" max="8992" width="8" style="9" bestFit="1" customWidth="1"/>
    <col min="8993" max="8995" width="9.109375" style="9"/>
    <col min="8996" max="8996" width="11.44140625" style="9" bestFit="1" customWidth="1"/>
    <col min="8997" max="8998" width="11.44140625" style="9" customWidth="1"/>
    <col min="8999" max="9218" width="9.109375" style="9"/>
    <col min="9219" max="9219" width="3.5546875" style="9" customWidth="1"/>
    <col min="9220" max="9220" width="4.33203125" style="9" customWidth="1"/>
    <col min="9221" max="9221" width="4.5546875" style="9" customWidth="1"/>
    <col min="9222" max="9222" width="4.6640625" style="9" customWidth="1"/>
    <col min="9223" max="9223" width="29.6640625" style="9" customWidth="1"/>
    <col min="9224" max="9235" width="4.6640625" style="9" customWidth="1"/>
    <col min="9236" max="9237" width="4.5546875" style="9" bestFit="1" customWidth="1"/>
    <col min="9238" max="9245" width="5.5546875" style="9" bestFit="1" customWidth="1"/>
    <col min="9246" max="9247" width="4.5546875" style="9" bestFit="1" customWidth="1"/>
    <col min="9248" max="9248" width="8" style="9" bestFit="1" customWidth="1"/>
    <col min="9249" max="9251" width="9.109375" style="9"/>
    <col min="9252" max="9252" width="11.44140625" style="9" bestFit="1" customWidth="1"/>
    <col min="9253" max="9254" width="11.44140625" style="9" customWidth="1"/>
    <col min="9255" max="9474" width="9.109375" style="9"/>
    <col min="9475" max="9475" width="3.5546875" style="9" customWidth="1"/>
    <col min="9476" max="9476" width="4.33203125" style="9" customWidth="1"/>
    <col min="9477" max="9477" width="4.5546875" style="9" customWidth="1"/>
    <col min="9478" max="9478" width="4.6640625" style="9" customWidth="1"/>
    <col min="9479" max="9479" width="29.6640625" style="9" customWidth="1"/>
    <col min="9480" max="9491" width="4.6640625" style="9" customWidth="1"/>
    <col min="9492" max="9493" width="4.5546875" style="9" bestFit="1" customWidth="1"/>
    <col min="9494" max="9501" width="5.5546875" style="9" bestFit="1" customWidth="1"/>
    <col min="9502" max="9503" width="4.5546875" style="9" bestFit="1" customWidth="1"/>
    <col min="9504" max="9504" width="8" style="9" bestFit="1" customWidth="1"/>
    <col min="9505" max="9507" width="9.109375" style="9"/>
    <col min="9508" max="9508" width="11.44140625" style="9" bestFit="1" customWidth="1"/>
    <col min="9509" max="9510" width="11.44140625" style="9" customWidth="1"/>
    <col min="9511" max="9730" width="9.109375" style="9"/>
    <col min="9731" max="9731" width="3.5546875" style="9" customWidth="1"/>
    <col min="9732" max="9732" width="4.33203125" style="9" customWidth="1"/>
    <col min="9733" max="9733" width="4.5546875" style="9" customWidth="1"/>
    <col min="9734" max="9734" width="4.6640625" style="9" customWidth="1"/>
    <col min="9735" max="9735" width="29.6640625" style="9" customWidth="1"/>
    <col min="9736" max="9747" width="4.6640625" style="9" customWidth="1"/>
    <col min="9748" max="9749" width="4.5546875" style="9" bestFit="1" customWidth="1"/>
    <col min="9750" max="9757" width="5.5546875" style="9" bestFit="1" customWidth="1"/>
    <col min="9758" max="9759" width="4.5546875" style="9" bestFit="1" customWidth="1"/>
    <col min="9760" max="9760" width="8" style="9" bestFit="1" customWidth="1"/>
    <col min="9761" max="9763" width="9.109375" style="9"/>
    <col min="9764" max="9764" width="11.44140625" style="9" bestFit="1" customWidth="1"/>
    <col min="9765" max="9766" width="11.44140625" style="9" customWidth="1"/>
    <col min="9767" max="9986" width="9.109375" style="9"/>
    <col min="9987" max="9987" width="3.5546875" style="9" customWidth="1"/>
    <col min="9988" max="9988" width="4.33203125" style="9" customWidth="1"/>
    <col min="9989" max="9989" width="4.5546875" style="9" customWidth="1"/>
    <col min="9990" max="9990" width="4.6640625" style="9" customWidth="1"/>
    <col min="9991" max="9991" width="29.6640625" style="9" customWidth="1"/>
    <col min="9992" max="10003" width="4.6640625" style="9" customWidth="1"/>
    <col min="10004" max="10005" width="4.5546875" style="9" bestFit="1" customWidth="1"/>
    <col min="10006" max="10013" width="5.5546875" style="9" bestFit="1" customWidth="1"/>
    <col min="10014" max="10015" width="4.5546875" style="9" bestFit="1" customWidth="1"/>
    <col min="10016" max="10016" width="8" style="9" bestFit="1" customWidth="1"/>
    <col min="10017" max="10019" width="9.109375" style="9"/>
    <col min="10020" max="10020" width="11.44140625" style="9" bestFit="1" customWidth="1"/>
    <col min="10021" max="10022" width="11.44140625" style="9" customWidth="1"/>
    <col min="10023" max="10242" width="9.109375" style="9"/>
    <col min="10243" max="10243" width="3.5546875" style="9" customWidth="1"/>
    <col min="10244" max="10244" width="4.33203125" style="9" customWidth="1"/>
    <col min="10245" max="10245" width="4.5546875" style="9" customWidth="1"/>
    <col min="10246" max="10246" width="4.6640625" style="9" customWidth="1"/>
    <col min="10247" max="10247" width="29.6640625" style="9" customWidth="1"/>
    <col min="10248" max="10259" width="4.6640625" style="9" customWidth="1"/>
    <col min="10260" max="10261" width="4.5546875" style="9" bestFit="1" customWidth="1"/>
    <col min="10262" max="10269" width="5.5546875" style="9" bestFit="1" customWidth="1"/>
    <col min="10270" max="10271" width="4.5546875" style="9" bestFit="1" customWidth="1"/>
    <col min="10272" max="10272" width="8" style="9" bestFit="1" customWidth="1"/>
    <col min="10273" max="10275" width="9.109375" style="9"/>
    <col min="10276" max="10276" width="11.44140625" style="9" bestFit="1" customWidth="1"/>
    <col min="10277" max="10278" width="11.44140625" style="9" customWidth="1"/>
    <col min="10279" max="10498" width="9.109375" style="9"/>
    <col min="10499" max="10499" width="3.5546875" style="9" customWidth="1"/>
    <col min="10500" max="10500" width="4.33203125" style="9" customWidth="1"/>
    <col min="10501" max="10501" width="4.5546875" style="9" customWidth="1"/>
    <col min="10502" max="10502" width="4.6640625" style="9" customWidth="1"/>
    <col min="10503" max="10503" width="29.6640625" style="9" customWidth="1"/>
    <col min="10504" max="10515" width="4.6640625" style="9" customWidth="1"/>
    <col min="10516" max="10517" width="4.5546875" style="9" bestFit="1" customWidth="1"/>
    <col min="10518" max="10525" width="5.5546875" style="9" bestFit="1" customWidth="1"/>
    <col min="10526" max="10527" width="4.5546875" style="9" bestFit="1" customWidth="1"/>
    <col min="10528" max="10528" width="8" style="9" bestFit="1" customWidth="1"/>
    <col min="10529" max="10531" width="9.109375" style="9"/>
    <col min="10532" max="10532" width="11.44140625" style="9" bestFit="1" customWidth="1"/>
    <col min="10533" max="10534" width="11.44140625" style="9" customWidth="1"/>
    <col min="10535" max="10754" width="9.109375" style="9"/>
    <col min="10755" max="10755" width="3.5546875" style="9" customWidth="1"/>
    <col min="10756" max="10756" width="4.33203125" style="9" customWidth="1"/>
    <col min="10757" max="10757" width="4.5546875" style="9" customWidth="1"/>
    <col min="10758" max="10758" width="4.6640625" style="9" customWidth="1"/>
    <col min="10759" max="10759" width="29.6640625" style="9" customWidth="1"/>
    <col min="10760" max="10771" width="4.6640625" style="9" customWidth="1"/>
    <col min="10772" max="10773" width="4.5546875" style="9" bestFit="1" customWidth="1"/>
    <col min="10774" max="10781" width="5.5546875" style="9" bestFit="1" customWidth="1"/>
    <col min="10782" max="10783" width="4.5546875" style="9" bestFit="1" customWidth="1"/>
    <col min="10784" max="10784" width="8" style="9" bestFit="1" customWidth="1"/>
    <col min="10785" max="10787" width="9.109375" style="9"/>
    <col min="10788" max="10788" width="11.44140625" style="9" bestFit="1" customWidth="1"/>
    <col min="10789" max="10790" width="11.44140625" style="9" customWidth="1"/>
    <col min="10791" max="11010" width="9.109375" style="9"/>
    <col min="11011" max="11011" width="3.5546875" style="9" customWidth="1"/>
    <col min="11012" max="11012" width="4.33203125" style="9" customWidth="1"/>
    <col min="11013" max="11013" width="4.5546875" style="9" customWidth="1"/>
    <col min="11014" max="11014" width="4.6640625" style="9" customWidth="1"/>
    <col min="11015" max="11015" width="29.6640625" style="9" customWidth="1"/>
    <col min="11016" max="11027" width="4.6640625" style="9" customWidth="1"/>
    <col min="11028" max="11029" width="4.5546875" style="9" bestFit="1" customWidth="1"/>
    <col min="11030" max="11037" width="5.5546875" style="9" bestFit="1" customWidth="1"/>
    <col min="11038" max="11039" width="4.5546875" style="9" bestFit="1" customWidth="1"/>
    <col min="11040" max="11040" width="8" style="9" bestFit="1" customWidth="1"/>
    <col min="11041" max="11043" width="9.109375" style="9"/>
    <col min="11044" max="11044" width="11.44140625" style="9" bestFit="1" customWidth="1"/>
    <col min="11045" max="11046" width="11.44140625" style="9" customWidth="1"/>
    <col min="11047" max="11266" width="9.109375" style="9"/>
    <col min="11267" max="11267" width="3.5546875" style="9" customWidth="1"/>
    <col min="11268" max="11268" width="4.33203125" style="9" customWidth="1"/>
    <col min="11269" max="11269" width="4.5546875" style="9" customWidth="1"/>
    <col min="11270" max="11270" width="4.6640625" style="9" customWidth="1"/>
    <col min="11271" max="11271" width="29.6640625" style="9" customWidth="1"/>
    <col min="11272" max="11283" width="4.6640625" style="9" customWidth="1"/>
    <col min="11284" max="11285" width="4.5546875" style="9" bestFit="1" customWidth="1"/>
    <col min="11286" max="11293" width="5.5546875" style="9" bestFit="1" customWidth="1"/>
    <col min="11294" max="11295" width="4.5546875" style="9" bestFit="1" customWidth="1"/>
    <col min="11296" max="11296" width="8" style="9" bestFit="1" customWidth="1"/>
    <col min="11297" max="11299" width="9.109375" style="9"/>
    <col min="11300" max="11300" width="11.44140625" style="9" bestFit="1" customWidth="1"/>
    <col min="11301" max="11302" width="11.44140625" style="9" customWidth="1"/>
    <col min="11303" max="11522" width="9.109375" style="9"/>
    <col min="11523" max="11523" width="3.5546875" style="9" customWidth="1"/>
    <col min="11524" max="11524" width="4.33203125" style="9" customWidth="1"/>
    <col min="11525" max="11525" width="4.5546875" style="9" customWidth="1"/>
    <col min="11526" max="11526" width="4.6640625" style="9" customWidth="1"/>
    <col min="11527" max="11527" width="29.6640625" style="9" customWidth="1"/>
    <col min="11528" max="11539" width="4.6640625" style="9" customWidth="1"/>
    <col min="11540" max="11541" width="4.5546875" style="9" bestFit="1" customWidth="1"/>
    <col min="11542" max="11549" width="5.5546875" style="9" bestFit="1" customWidth="1"/>
    <col min="11550" max="11551" width="4.5546875" style="9" bestFit="1" customWidth="1"/>
    <col min="11552" max="11552" width="8" style="9" bestFit="1" customWidth="1"/>
    <col min="11553" max="11555" width="9.109375" style="9"/>
    <col min="11556" max="11556" width="11.44140625" style="9" bestFit="1" customWidth="1"/>
    <col min="11557" max="11558" width="11.44140625" style="9" customWidth="1"/>
    <col min="11559" max="11778" width="9.109375" style="9"/>
    <col min="11779" max="11779" width="3.5546875" style="9" customWidth="1"/>
    <col min="11780" max="11780" width="4.33203125" style="9" customWidth="1"/>
    <col min="11781" max="11781" width="4.5546875" style="9" customWidth="1"/>
    <col min="11782" max="11782" width="4.6640625" style="9" customWidth="1"/>
    <col min="11783" max="11783" width="29.6640625" style="9" customWidth="1"/>
    <col min="11784" max="11795" width="4.6640625" style="9" customWidth="1"/>
    <col min="11796" max="11797" width="4.5546875" style="9" bestFit="1" customWidth="1"/>
    <col min="11798" max="11805" width="5.5546875" style="9" bestFit="1" customWidth="1"/>
    <col min="11806" max="11807" width="4.5546875" style="9" bestFit="1" customWidth="1"/>
    <col min="11808" max="11808" width="8" style="9" bestFit="1" customWidth="1"/>
    <col min="11809" max="11811" width="9.109375" style="9"/>
    <col min="11812" max="11812" width="11.44140625" style="9" bestFit="1" customWidth="1"/>
    <col min="11813" max="11814" width="11.44140625" style="9" customWidth="1"/>
    <col min="11815" max="12034" width="9.109375" style="9"/>
    <col min="12035" max="12035" width="3.5546875" style="9" customWidth="1"/>
    <col min="12036" max="12036" width="4.33203125" style="9" customWidth="1"/>
    <col min="12037" max="12037" width="4.5546875" style="9" customWidth="1"/>
    <col min="12038" max="12038" width="4.6640625" style="9" customWidth="1"/>
    <col min="12039" max="12039" width="29.6640625" style="9" customWidth="1"/>
    <col min="12040" max="12051" width="4.6640625" style="9" customWidth="1"/>
    <col min="12052" max="12053" width="4.5546875" style="9" bestFit="1" customWidth="1"/>
    <col min="12054" max="12061" width="5.5546875" style="9" bestFit="1" customWidth="1"/>
    <col min="12062" max="12063" width="4.5546875" style="9" bestFit="1" customWidth="1"/>
    <col min="12064" max="12064" width="8" style="9" bestFit="1" customWidth="1"/>
    <col min="12065" max="12067" width="9.109375" style="9"/>
    <col min="12068" max="12068" width="11.44140625" style="9" bestFit="1" customWidth="1"/>
    <col min="12069" max="12070" width="11.44140625" style="9" customWidth="1"/>
    <col min="12071" max="12290" width="9.109375" style="9"/>
    <col min="12291" max="12291" width="3.5546875" style="9" customWidth="1"/>
    <col min="12292" max="12292" width="4.33203125" style="9" customWidth="1"/>
    <col min="12293" max="12293" width="4.5546875" style="9" customWidth="1"/>
    <col min="12294" max="12294" width="4.6640625" style="9" customWidth="1"/>
    <col min="12295" max="12295" width="29.6640625" style="9" customWidth="1"/>
    <col min="12296" max="12307" width="4.6640625" style="9" customWidth="1"/>
    <col min="12308" max="12309" width="4.5546875" style="9" bestFit="1" customWidth="1"/>
    <col min="12310" max="12317" width="5.5546875" style="9" bestFit="1" customWidth="1"/>
    <col min="12318" max="12319" width="4.5546875" style="9" bestFit="1" customWidth="1"/>
    <col min="12320" max="12320" width="8" style="9" bestFit="1" customWidth="1"/>
    <col min="12321" max="12323" width="9.109375" style="9"/>
    <col min="12324" max="12324" width="11.44140625" style="9" bestFit="1" customWidth="1"/>
    <col min="12325" max="12326" width="11.44140625" style="9" customWidth="1"/>
    <col min="12327" max="12546" width="9.109375" style="9"/>
    <col min="12547" max="12547" width="3.5546875" style="9" customWidth="1"/>
    <col min="12548" max="12548" width="4.33203125" style="9" customWidth="1"/>
    <col min="12549" max="12549" width="4.5546875" style="9" customWidth="1"/>
    <col min="12550" max="12550" width="4.6640625" style="9" customWidth="1"/>
    <col min="12551" max="12551" width="29.6640625" style="9" customWidth="1"/>
    <col min="12552" max="12563" width="4.6640625" style="9" customWidth="1"/>
    <col min="12564" max="12565" width="4.5546875" style="9" bestFit="1" customWidth="1"/>
    <col min="12566" max="12573" width="5.5546875" style="9" bestFit="1" customWidth="1"/>
    <col min="12574" max="12575" width="4.5546875" style="9" bestFit="1" customWidth="1"/>
    <col min="12576" max="12576" width="8" style="9" bestFit="1" customWidth="1"/>
    <col min="12577" max="12579" width="9.109375" style="9"/>
    <col min="12580" max="12580" width="11.44140625" style="9" bestFit="1" customWidth="1"/>
    <col min="12581" max="12582" width="11.44140625" style="9" customWidth="1"/>
    <col min="12583" max="12802" width="9.109375" style="9"/>
    <col min="12803" max="12803" width="3.5546875" style="9" customWidth="1"/>
    <col min="12804" max="12804" width="4.33203125" style="9" customWidth="1"/>
    <col min="12805" max="12805" width="4.5546875" style="9" customWidth="1"/>
    <col min="12806" max="12806" width="4.6640625" style="9" customWidth="1"/>
    <col min="12807" max="12807" width="29.6640625" style="9" customWidth="1"/>
    <col min="12808" max="12819" width="4.6640625" style="9" customWidth="1"/>
    <col min="12820" max="12821" width="4.5546875" style="9" bestFit="1" customWidth="1"/>
    <col min="12822" max="12829" width="5.5546875" style="9" bestFit="1" customWidth="1"/>
    <col min="12830" max="12831" width="4.5546875" style="9" bestFit="1" customWidth="1"/>
    <col min="12832" max="12832" width="8" style="9" bestFit="1" customWidth="1"/>
    <col min="12833" max="12835" width="9.109375" style="9"/>
    <col min="12836" max="12836" width="11.44140625" style="9" bestFit="1" customWidth="1"/>
    <col min="12837" max="12838" width="11.44140625" style="9" customWidth="1"/>
    <col min="12839" max="13058" width="9.109375" style="9"/>
    <col min="13059" max="13059" width="3.5546875" style="9" customWidth="1"/>
    <col min="13060" max="13060" width="4.33203125" style="9" customWidth="1"/>
    <col min="13061" max="13061" width="4.5546875" style="9" customWidth="1"/>
    <col min="13062" max="13062" width="4.6640625" style="9" customWidth="1"/>
    <col min="13063" max="13063" width="29.6640625" style="9" customWidth="1"/>
    <col min="13064" max="13075" width="4.6640625" style="9" customWidth="1"/>
    <col min="13076" max="13077" width="4.5546875" style="9" bestFit="1" customWidth="1"/>
    <col min="13078" max="13085" width="5.5546875" style="9" bestFit="1" customWidth="1"/>
    <col min="13086" max="13087" width="4.5546875" style="9" bestFit="1" customWidth="1"/>
    <col min="13088" max="13088" width="8" style="9" bestFit="1" customWidth="1"/>
    <col min="13089" max="13091" width="9.109375" style="9"/>
    <col min="13092" max="13092" width="11.44140625" style="9" bestFit="1" customWidth="1"/>
    <col min="13093" max="13094" width="11.44140625" style="9" customWidth="1"/>
    <col min="13095" max="13314" width="9.109375" style="9"/>
    <col min="13315" max="13315" width="3.5546875" style="9" customWidth="1"/>
    <col min="13316" max="13316" width="4.33203125" style="9" customWidth="1"/>
    <col min="13317" max="13317" width="4.5546875" style="9" customWidth="1"/>
    <col min="13318" max="13318" width="4.6640625" style="9" customWidth="1"/>
    <col min="13319" max="13319" width="29.6640625" style="9" customWidth="1"/>
    <col min="13320" max="13331" width="4.6640625" style="9" customWidth="1"/>
    <col min="13332" max="13333" width="4.5546875" style="9" bestFit="1" customWidth="1"/>
    <col min="13334" max="13341" width="5.5546875" style="9" bestFit="1" customWidth="1"/>
    <col min="13342" max="13343" width="4.5546875" style="9" bestFit="1" customWidth="1"/>
    <col min="13344" max="13344" width="8" style="9" bestFit="1" customWidth="1"/>
    <col min="13345" max="13347" width="9.109375" style="9"/>
    <col min="13348" max="13348" width="11.44140625" style="9" bestFit="1" customWidth="1"/>
    <col min="13349" max="13350" width="11.44140625" style="9" customWidth="1"/>
    <col min="13351" max="13570" width="9.109375" style="9"/>
    <col min="13571" max="13571" width="3.5546875" style="9" customWidth="1"/>
    <col min="13572" max="13572" width="4.33203125" style="9" customWidth="1"/>
    <col min="13573" max="13573" width="4.5546875" style="9" customWidth="1"/>
    <col min="13574" max="13574" width="4.6640625" style="9" customWidth="1"/>
    <col min="13575" max="13575" width="29.6640625" style="9" customWidth="1"/>
    <col min="13576" max="13587" width="4.6640625" style="9" customWidth="1"/>
    <col min="13588" max="13589" width="4.5546875" style="9" bestFit="1" customWidth="1"/>
    <col min="13590" max="13597" width="5.5546875" style="9" bestFit="1" customWidth="1"/>
    <col min="13598" max="13599" width="4.5546875" style="9" bestFit="1" customWidth="1"/>
    <col min="13600" max="13600" width="8" style="9" bestFit="1" customWidth="1"/>
    <col min="13601" max="13603" width="9.109375" style="9"/>
    <col min="13604" max="13604" width="11.44140625" style="9" bestFit="1" customWidth="1"/>
    <col min="13605" max="13606" width="11.44140625" style="9" customWidth="1"/>
    <col min="13607" max="13826" width="9.109375" style="9"/>
    <col min="13827" max="13827" width="3.5546875" style="9" customWidth="1"/>
    <col min="13828" max="13828" width="4.33203125" style="9" customWidth="1"/>
    <col min="13829" max="13829" width="4.5546875" style="9" customWidth="1"/>
    <col min="13830" max="13830" width="4.6640625" style="9" customWidth="1"/>
    <col min="13831" max="13831" width="29.6640625" style="9" customWidth="1"/>
    <col min="13832" max="13843" width="4.6640625" style="9" customWidth="1"/>
    <col min="13844" max="13845" width="4.5546875" style="9" bestFit="1" customWidth="1"/>
    <col min="13846" max="13853" width="5.5546875" style="9" bestFit="1" customWidth="1"/>
    <col min="13854" max="13855" width="4.5546875" style="9" bestFit="1" customWidth="1"/>
    <col min="13856" max="13856" width="8" style="9" bestFit="1" customWidth="1"/>
    <col min="13857" max="13859" width="9.109375" style="9"/>
    <col min="13860" max="13860" width="11.44140625" style="9" bestFit="1" customWidth="1"/>
    <col min="13861" max="13862" width="11.44140625" style="9" customWidth="1"/>
    <col min="13863" max="14082" width="9.109375" style="9"/>
    <col min="14083" max="14083" width="3.5546875" style="9" customWidth="1"/>
    <col min="14084" max="14084" width="4.33203125" style="9" customWidth="1"/>
    <col min="14085" max="14085" width="4.5546875" style="9" customWidth="1"/>
    <col min="14086" max="14086" width="4.6640625" style="9" customWidth="1"/>
    <col min="14087" max="14087" width="29.6640625" style="9" customWidth="1"/>
    <col min="14088" max="14099" width="4.6640625" style="9" customWidth="1"/>
    <col min="14100" max="14101" width="4.5546875" style="9" bestFit="1" customWidth="1"/>
    <col min="14102" max="14109" width="5.5546875" style="9" bestFit="1" customWidth="1"/>
    <col min="14110" max="14111" width="4.5546875" style="9" bestFit="1" customWidth="1"/>
    <col min="14112" max="14112" width="8" style="9" bestFit="1" customWidth="1"/>
    <col min="14113" max="14115" width="9.109375" style="9"/>
    <col min="14116" max="14116" width="11.44140625" style="9" bestFit="1" customWidth="1"/>
    <col min="14117" max="14118" width="11.44140625" style="9" customWidth="1"/>
    <col min="14119" max="14338" width="9.109375" style="9"/>
    <col min="14339" max="14339" width="3.5546875" style="9" customWidth="1"/>
    <col min="14340" max="14340" width="4.33203125" style="9" customWidth="1"/>
    <col min="14341" max="14341" width="4.5546875" style="9" customWidth="1"/>
    <col min="14342" max="14342" width="4.6640625" style="9" customWidth="1"/>
    <col min="14343" max="14343" width="29.6640625" style="9" customWidth="1"/>
    <col min="14344" max="14355" width="4.6640625" style="9" customWidth="1"/>
    <col min="14356" max="14357" width="4.5546875" style="9" bestFit="1" customWidth="1"/>
    <col min="14358" max="14365" width="5.5546875" style="9" bestFit="1" customWidth="1"/>
    <col min="14366" max="14367" width="4.5546875" style="9" bestFit="1" customWidth="1"/>
    <col min="14368" max="14368" width="8" style="9" bestFit="1" customWidth="1"/>
    <col min="14369" max="14371" width="9.109375" style="9"/>
    <col min="14372" max="14372" width="11.44140625" style="9" bestFit="1" customWidth="1"/>
    <col min="14373" max="14374" width="11.44140625" style="9" customWidth="1"/>
    <col min="14375" max="14594" width="9.109375" style="9"/>
    <col min="14595" max="14595" width="3.5546875" style="9" customWidth="1"/>
    <col min="14596" max="14596" width="4.33203125" style="9" customWidth="1"/>
    <col min="14597" max="14597" width="4.5546875" style="9" customWidth="1"/>
    <col min="14598" max="14598" width="4.6640625" style="9" customWidth="1"/>
    <col min="14599" max="14599" width="29.6640625" style="9" customWidth="1"/>
    <col min="14600" max="14611" width="4.6640625" style="9" customWidth="1"/>
    <col min="14612" max="14613" width="4.5546875" style="9" bestFit="1" customWidth="1"/>
    <col min="14614" max="14621" width="5.5546875" style="9" bestFit="1" customWidth="1"/>
    <col min="14622" max="14623" width="4.5546875" style="9" bestFit="1" customWidth="1"/>
    <col min="14624" max="14624" width="8" style="9" bestFit="1" customWidth="1"/>
    <col min="14625" max="14627" width="9.109375" style="9"/>
    <col min="14628" max="14628" width="11.44140625" style="9" bestFit="1" customWidth="1"/>
    <col min="14629" max="14630" width="11.44140625" style="9" customWidth="1"/>
    <col min="14631" max="14850" width="9.109375" style="9"/>
    <col min="14851" max="14851" width="3.5546875" style="9" customWidth="1"/>
    <col min="14852" max="14852" width="4.33203125" style="9" customWidth="1"/>
    <col min="14853" max="14853" width="4.5546875" style="9" customWidth="1"/>
    <col min="14854" max="14854" width="4.6640625" style="9" customWidth="1"/>
    <col min="14855" max="14855" width="29.6640625" style="9" customWidth="1"/>
    <col min="14856" max="14867" width="4.6640625" style="9" customWidth="1"/>
    <col min="14868" max="14869" width="4.5546875" style="9" bestFit="1" customWidth="1"/>
    <col min="14870" max="14877" width="5.5546875" style="9" bestFit="1" customWidth="1"/>
    <col min="14878" max="14879" width="4.5546875" style="9" bestFit="1" customWidth="1"/>
    <col min="14880" max="14880" width="8" style="9" bestFit="1" customWidth="1"/>
    <col min="14881" max="14883" width="9.109375" style="9"/>
    <col min="14884" max="14884" width="11.44140625" style="9" bestFit="1" customWidth="1"/>
    <col min="14885" max="14886" width="11.44140625" style="9" customWidth="1"/>
    <col min="14887" max="15106" width="9.109375" style="9"/>
    <col min="15107" max="15107" width="3.5546875" style="9" customWidth="1"/>
    <col min="15108" max="15108" width="4.33203125" style="9" customWidth="1"/>
    <col min="15109" max="15109" width="4.5546875" style="9" customWidth="1"/>
    <col min="15110" max="15110" width="4.6640625" style="9" customWidth="1"/>
    <col min="15111" max="15111" width="29.6640625" style="9" customWidth="1"/>
    <col min="15112" max="15123" width="4.6640625" style="9" customWidth="1"/>
    <col min="15124" max="15125" width="4.5546875" style="9" bestFit="1" customWidth="1"/>
    <col min="15126" max="15133" width="5.5546875" style="9" bestFit="1" customWidth="1"/>
    <col min="15134" max="15135" width="4.5546875" style="9" bestFit="1" customWidth="1"/>
    <col min="15136" max="15136" width="8" style="9" bestFit="1" customWidth="1"/>
    <col min="15137" max="15139" width="9.109375" style="9"/>
    <col min="15140" max="15140" width="11.44140625" style="9" bestFit="1" customWidth="1"/>
    <col min="15141" max="15142" width="11.44140625" style="9" customWidth="1"/>
    <col min="15143" max="15362" width="9.109375" style="9"/>
    <col min="15363" max="15363" width="3.5546875" style="9" customWidth="1"/>
    <col min="15364" max="15364" width="4.33203125" style="9" customWidth="1"/>
    <col min="15365" max="15365" width="4.5546875" style="9" customWidth="1"/>
    <col min="15366" max="15366" width="4.6640625" style="9" customWidth="1"/>
    <col min="15367" max="15367" width="29.6640625" style="9" customWidth="1"/>
    <col min="15368" max="15379" width="4.6640625" style="9" customWidth="1"/>
    <col min="15380" max="15381" width="4.5546875" style="9" bestFit="1" customWidth="1"/>
    <col min="15382" max="15389" width="5.5546875" style="9" bestFit="1" customWidth="1"/>
    <col min="15390" max="15391" width="4.5546875" style="9" bestFit="1" customWidth="1"/>
    <col min="15392" max="15392" width="8" style="9" bestFit="1" customWidth="1"/>
    <col min="15393" max="15395" width="9.109375" style="9"/>
    <col min="15396" max="15396" width="11.44140625" style="9" bestFit="1" customWidth="1"/>
    <col min="15397" max="15398" width="11.44140625" style="9" customWidth="1"/>
    <col min="15399" max="15618" width="9.109375" style="9"/>
    <col min="15619" max="15619" width="3.5546875" style="9" customWidth="1"/>
    <col min="15620" max="15620" width="4.33203125" style="9" customWidth="1"/>
    <col min="15621" max="15621" width="4.5546875" style="9" customWidth="1"/>
    <col min="15622" max="15622" width="4.6640625" style="9" customWidth="1"/>
    <col min="15623" max="15623" width="29.6640625" style="9" customWidth="1"/>
    <col min="15624" max="15635" width="4.6640625" style="9" customWidth="1"/>
    <col min="15636" max="15637" width="4.5546875" style="9" bestFit="1" customWidth="1"/>
    <col min="15638" max="15645" width="5.5546875" style="9" bestFit="1" customWidth="1"/>
    <col min="15646" max="15647" width="4.5546875" style="9" bestFit="1" customWidth="1"/>
    <col min="15648" max="15648" width="8" style="9" bestFit="1" customWidth="1"/>
    <col min="15649" max="15651" width="9.109375" style="9"/>
    <col min="15652" max="15652" width="11.44140625" style="9" bestFit="1" customWidth="1"/>
    <col min="15653" max="15654" width="11.44140625" style="9" customWidth="1"/>
    <col min="15655" max="15874" width="9.109375" style="9"/>
    <col min="15875" max="15875" width="3.5546875" style="9" customWidth="1"/>
    <col min="15876" max="15876" width="4.33203125" style="9" customWidth="1"/>
    <col min="15877" max="15877" width="4.5546875" style="9" customWidth="1"/>
    <col min="15878" max="15878" width="4.6640625" style="9" customWidth="1"/>
    <col min="15879" max="15879" width="29.6640625" style="9" customWidth="1"/>
    <col min="15880" max="15891" width="4.6640625" style="9" customWidth="1"/>
    <col min="15892" max="15893" width="4.5546875" style="9" bestFit="1" customWidth="1"/>
    <col min="15894" max="15901" width="5.5546875" style="9" bestFit="1" customWidth="1"/>
    <col min="15902" max="15903" width="4.5546875" style="9" bestFit="1" customWidth="1"/>
    <col min="15904" max="15904" width="8" style="9" bestFit="1" customWidth="1"/>
    <col min="15905" max="15907" width="9.109375" style="9"/>
    <col min="15908" max="15908" width="11.44140625" style="9" bestFit="1" customWidth="1"/>
    <col min="15909" max="15910" width="11.44140625" style="9" customWidth="1"/>
    <col min="15911" max="16130" width="9.109375" style="9"/>
    <col min="16131" max="16131" width="3.5546875" style="9" customWidth="1"/>
    <col min="16132" max="16132" width="4.33203125" style="9" customWidth="1"/>
    <col min="16133" max="16133" width="4.5546875" style="9" customWidth="1"/>
    <col min="16134" max="16134" width="4.6640625" style="9" customWidth="1"/>
    <col min="16135" max="16135" width="29.6640625" style="9" customWidth="1"/>
    <col min="16136" max="16147" width="4.6640625" style="9" customWidth="1"/>
    <col min="16148" max="16149" width="4.5546875" style="9" bestFit="1" customWidth="1"/>
    <col min="16150" max="16157" width="5.5546875" style="9" bestFit="1" customWidth="1"/>
    <col min="16158" max="16159" width="4.5546875" style="9" bestFit="1" customWidth="1"/>
    <col min="16160" max="16160" width="8" style="9" bestFit="1" customWidth="1"/>
    <col min="16161" max="16163" width="9.109375" style="9"/>
    <col min="16164" max="16164" width="11.44140625" style="9" bestFit="1" customWidth="1"/>
    <col min="16165" max="16166" width="11.44140625" style="9" customWidth="1"/>
    <col min="16167" max="16384" width="9.109375" style="9"/>
  </cols>
  <sheetData>
    <row r="1" spans="1:39" ht="13.2" x14ac:dyDescent="0.25">
      <c r="A1" s="1" t="s">
        <v>2</v>
      </c>
      <c r="B1" s="1" t="s">
        <v>1986</v>
      </c>
      <c r="C1" s="2" t="s">
        <v>3</v>
      </c>
      <c r="D1" s="2" t="s">
        <v>1986</v>
      </c>
      <c r="E1" s="2" t="s">
        <v>4</v>
      </c>
      <c r="F1" s="3" t="s">
        <v>5</v>
      </c>
      <c r="G1" s="4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5" t="s">
        <v>15</v>
      </c>
      <c r="Q1" s="3" t="s">
        <v>16</v>
      </c>
      <c r="R1" s="3" t="s">
        <v>17</v>
      </c>
      <c r="S1" s="3" t="s">
        <v>18</v>
      </c>
      <c r="T1" s="6" t="s">
        <v>7</v>
      </c>
      <c r="U1" s="6" t="s">
        <v>8</v>
      </c>
      <c r="V1" s="6" t="s">
        <v>9</v>
      </c>
      <c r="W1" s="6" t="s">
        <v>10</v>
      </c>
      <c r="X1" s="6" t="s">
        <v>11</v>
      </c>
      <c r="Y1" s="6" t="s">
        <v>12</v>
      </c>
      <c r="Z1" s="6" t="s">
        <v>13</v>
      </c>
      <c r="AA1" s="6" t="s">
        <v>14</v>
      </c>
      <c r="AB1" s="7" t="s">
        <v>15</v>
      </c>
      <c r="AC1" s="6" t="s">
        <v>16</v>
      </c>
      <c r="AD1" s="6" t="s">
        <v>17</v>
      </c>
      <c r="AE1" s="6" t="s">
        <v>18</v>
      </c>
      <c r="AF1" s="6" t="s">
        <v>19</v>
      </c>
      <c r="AG1" s="8" t="s">
        <v>19</v>
      </c>
      <c r="AI1" s="9"/>
      <c r="AJ1" s="6"/>
      <c r="AK1" s="6"/>
      <c r="AL1" s="6"/>
      <c r="AM1" s="10"/>
    </row>
    <row r="2" spans="1:39" ht="13.2" x14ac:dyDescent="0.25">
      <c r="A2" s="1"/>
      <c r="B2" s="1"/>
      <c r="C2" s="2"/>
      <c r="D2" s="2"/>
      <c r="E2" s="2"/>
      <c r="H2" s="12" t="s">
        <v>20</v>
      </c>
      <c r="I2" s="12" t="s">
        <v>20</v>
      </c>
      <c r="J2" s="12" t="s">
        <v>20</v>
      </c>
      <c r="K2" s="12" t="s">
        <v>20</v>
      </c>
      <c r="L2" s="12" t="s">
        <v>20</v>
      </c>
      <c r="M2" s="12" t="s">
        <v>20</v>
      </c>
      <c r="N2" s="12" t="s">
        <v>20</v>
      </c>
      <c r="O2" s="12" t="s">
        <v>20</v>
      </c>
      <c r="P2" s="12" t="s">
        <v>20</v>
      </c>
      <c r="Q2" s="12" t="s">
        <v>20</v>
      </c>
      <c r="R2" s="12" t="s">
        <v>20</v>
      </c>
      <c r="S2" s="12" t="s">
        <v>20</v>
      </c>
      <c r="T2" s="13" t="s">
        <v>21</v>
      </c>
      <c r="U2" s="13" t="s">
        <v>21</v>
      </c>
      <c r="V2" s="13" t="s">
        <v>21</v>
      </c>
      <c r="W2" s="13" t="s">
        <v>21</v>
      </c>
      <c r="X2" s="13" t="s">
        <v>21</v>
      </c>
      <c r="Y2" s="13" t="s">
        <v>21</v>
      </c>
      <c r="Z2" s="13" t="s">
        <v>21</v>
      </c>
      <c r="AA2" s="13" t="s">
        <v>21</v>
      </c>
      <c r="AB2" s="13" t="s">
        <v>21</v>
      </c>
      <c r="AC2" s="13" t="s">
        <v>21</v>
      </c>
      <c r="AD2" s="13" t="s">
        <v>21</v>
      </c>
      <c r="AE2" s="13" t="s">
        <v>21</v>
      </c>
      <c r="AF2" s="12" t="s">
        <v>22</v>
      </c>
      <c r="AG2" s="13" t="s">
        <v>23</v>
      </c>
      <c r="AI2" s="9"/>
      <c r="AJ2" s="6"/>
      <c r="AK2" s="6"/>
      <c r="AL2" s="6"/>
      <c r="AM2" s="10"/>
    </row>
    <row r="3" spans="1:39" s="11" customFormat="1" ht="13.2" x14ac:dyDescent="0.25">
      <c r="A3" s="14">
        <v>5</v>
      </c>
      <c r="B3" s="14" t="str">
        <f>+VLOOKUP(A3,COD_REG_PROV!$G$1:$J$21,4,FALSE)</f>
        <v>VENETO</v>
      </c>
      <c r="C3" s="3">
        <v>28</v>
      </c>
      <c r="D3" s="3" t="str">
        <f>+VLOOKUP(A3,COD_REG_PROV!$A$1:$E$111,4,FALSE)</f>
        <v>Asti</v>
      </c>
      <c r="E3" s="3">
        <v>1</v>
      </c>
      <c r="F3" s="3" t="s">
        <v>397</v>
      </c>
      <c r="G3" s="4" t="s">
        <v>398</v>
      </c>
      <c r="H3" s="15">
        <v>5.3</v>
      </c>
      <c r="I3" s="15">
        <v>8.1999999999999993</v>
      </c>
      <c r="J3" s="15">
        <v>13.3</v>
      </c>
      <c r="K3" s="15">
        <v>17.100000000000001</v>
      </c>
      <c r="L3" s="15">
        <v>20.6</v>
      </c>
      <c r="M3" s="15">
        <v>22.6</v>
      </c>
      <c r="N3" s="15">
        <v>22.9</v>
      </c>
      <c r="O3" s="15">
        <v>19.5</v>
      </c>
      <c r="P3" s="15">
        <v>14.7</v>
      </c>
      <c r="Q3" s="15">
        <v>9.9</v>
      </c>
      <c r="R3" s="15">
        <v>5.9</v>
      </c>
      <c r="S3" s="15">
        <v>4.2</v>
      </c>
      <c r="T3" s="16">
        <f>+H3*31/3.6</f>
        <v>45.638888888888886</v>
      </c>
      <c r="U3" s="16">
        <f>+I3*28/3.6</f>
        <v>63.777777777777764</v>
      </c>
      <c r="V3" s="16">
        <f>+J3*31/3.6</f>
        <v>114.52777777777777</v>
      </c>
      <c r="W3" s="16">
        <f>+K3*30/3.6</f>
        <v>142.5</v>
      </c>
      <c r="X3" s="16">
        <f>+L3*31/3.6</f>
        <v>177.38888888888889</v>
      </c>
      <c r="Y3" s="16">
        <f>+M3*30/3.6</f>
        <v>188.33333333333334</v>
      </c>
      <c r="Z3" s="16">
        <f>+N3*31/3.6</f>
        <v>197.19444444444443</v>
      </c>
      <c r="AA3" s="16">
        <f>+O3*31/3.6</f>
        <v>167.91666666666666</v>
      </c>
      <c r="AB3" s="16">
        <f>+P3*30/3.6</f>
        <v>122.5</v>
      </c>
      <c r="AC3" s="16">
        <f>+Q3*31/3.6</f>
        <v>85.250000000000014</v>
      </c>
      <c r="AD3" s="16">
        <f>+R3*30/3.6</f>
        <v>49.166666666666664</v>
      </c>
      <c r="AE3" s="16">
        <f>+S3*31/3.6</f>
        <v>36.166666666666671</v>
      </c>
      <c r="AF3" s="17">
        <f>+SUM(T3:AE3)</f>
        <v>1390.3611111111113</v>
      </c>
      <c r="AG3" s="18">
        <f>+AF3*0.83</f>
        <v>1153.9997222222223</v>
      </c>
      <c r="AJ3" s="12"/>
      <c r="AK3" s="12"/>
      <c r="AL3" s="12"/>
    </row>
    <row r="4" spans="1:39" s="11" customFormat="1" ht="12.75" customHeight="1" x14ac:dyDescent="0.25">
      <c r="A4" s="14">
        <v>9</v>
      </c>
      <c r="B4" s="14" t="str">
        <f>+VLOOKUP(A4,COD_REG_PROV!$G$1:$J$21,4,FALSE)</f>
        <v>TOSCANA</v>
      </c>
      <c r="C4" s="3">
        <v>52</v>
      </c>
      <c r="D4" s="3" t="str">
        <f>+VLOOKUP(A4,COD_REG_PROV!$A$1:$E$111,4,FALSE)</f>
        <v>Savona</v>
      </c>
      <c r="E4" s="3">
        <v>1</v>
      </c>
      <c r="F4" s="3" t="s">
        <v>855</v>
      </c>
      <c r="G4" s="4" t="s">
        <v>856</v>
      </c>
      <c r="H4" s="15">
        <v>6.3</v>
      </c>
      <c r="I4" s="15">
        <v>9</v>
      </c>
      <c r="J4" s="15">
        <v>13.9</v>
      </c>
      <c r="K4" s="15">
        <v>17.399999999999999</v>
      </c>
      <c r="L4" s="15">
        <v>21.6</v>
      </c>
      <c r="M4" s="15">
        <v>23.4</v>
      </c>
      <c r="N4" s="15">
        <v>23.4</v>
      </c>
      <c r="O4" s="15">
        <v>20.100000000000001</v>
      </c>
      <c r="P4" s="15">
        <v>15.5</v>
      </c>
      <c r="Q4" s="15">
        <v>10.9</v>
      </c>
      <c r="R4" s="15">
        <v>7.2</v>
      </c>
      <c r="S4" s="15">
        <v>5.5</v>
      </c>
      <c r="T4" s="16">
        <f>+H4*31/3.6</f>
        <v>54.249999999999993</v>
      </c>
      <c r="U4" s="16">
        <f>+I4*28/3.6</f>
        <v>70</v>
      </c>
      <c r="V4" s="16">
        <f>+J4*31/3.6</f>
        <v>119.69444444444446</v>
      </c>
      <c r="W4" s="16">
        <f>+K4*30/3.6</f>
        <v>145</v>
      </c>
      <c r="X4" s="16">
        <f>+L4*31/3.6</f>
        <v>186</v>
      </c>
      <c r="Y4" s="16">
        <f>+M4*30/3.6</f>
        <v>195</v>
      </c>
      <c r="Z4" s="16">
        <f>+N4*31/3.6</f>
        <v>201.5</v>
      </c>
      <c r="AA4" s="16">
        <f>+O4*31/3.6</f>
        <v>173.08333333333334</v>
      </c>
      <c r="AB4" s="16">
        <f>+P4*30/3.6</f>
        <v>129.16666666666666</v>
      </c>
      <c r="AC4" s="16">
        <f>+Q4*31/3.6</f>
        <v>93.861111111111114</v>
      </c>
      <c r="AD4" s="16">
        <f>+R4*30/3.6</f>
        <v>60</v>
      </c>
      <c r="AE4" s="16">
        <f>+S4*31/3.6</f>
        <v>47.361111111111107</v>
      </c>
      <c r="AF4" s="17">
        <f>+SUM(T4:AE4)</f>
        <v>1474.9166666666667</v>
      </c>
      <c r="AG4" s="18">
        <f t="shared" ref="AG4:AG67" si="0">+AF4*0.83</f>
        <v>1224.1808333333333</v>
      </c>
      <c r="AJ4" s="19"/>
      <c r="AK4" s="19"/>
      <c r="AL4" s="19"/>
    </row>
    <row r="5" spans="1:39" s="11" customFormat="1" ht="12.75" customHeight="1" x14ac:dyDescent="0.25">
      <c r="A5" s="14">
        <v>3</v>
      </c>
      <c r="B5" s="14" t="str">
        <f>+VLOOKUP(A5,COD_REG_PROV!$G$1:$J$21,4,FALSE)</f>
        <v>LOMBARDIA</v>
      </c>
      <c r="C5" s="3">
        <v>15</v>
      </c>
      <c r="D5" s="3" t="str">
        <f>+VLOOKUP(A5,COD_REG_PROV!$A$1:$E$111,4,FALSE)</f>
        <v>Novara</v>
      </c>
      <c r="E5" s="3">
        <v>2</v>
      </c>
      <c r="F5" s="3" t="s">
        <v>210</v>
      </c>
      <c r="G5" s="4" t="s">
        <v>211</v>
      </c>
      <c r="H5" s="15">
        <v>5.3</v>
      </c>
      <c r="I5" s="15">
        <v>8.1999999999999993</v>
      </c>
      <c r="J5" s="15">
        <v>13.7</v>
      </c>
      <c r="K5" s="15">
        <v>17.3</v>
      </c>
      <c r="L5" s="15">
        <v>20.399999999999999</v>
      </c>
      <c r="M5" s="15">
        <v>22.7</v>
      </c>
      <c r="N5" s="15">
        <v>22.8</v>
      </c>
      <c r="O5" s="15">
        <v>19.399999999999999</v>
      </c>
      <c r="P5" s="15">
        <v>14.3</v>
      </c>
      <c r="Q5" s="15">
        <v>9.6</v>
      </c>
      <c r="R5" s="15">
        <v>5.9</v>
      </c>
      <c r="S5" s="15">
        <v>4.4000000000000004</v>
      </c>
      <c r="T5" s="16">
        <f>+H5*31/3.6</f>
        <v>45.638888888888886</v>
      </c>
      <c r="U5" s="16">
        <f>+I5*28/3.6</f>
        <v>63.777777777777764</v>
      </c>
      <c r="V5" s="16">
        <f>+J5*31/3.6</f>
        <v>117.97222222222221</v>
      </c>
      <c r="W5" s="16">
        <f>+K5*30/3.6</f>
        <v>144.16666666666666</v>
      </c>
      <c r="X5" s="16">
        <f>+L5*31/3.6</f>
        <v>175.66666666666666</v>
      </c>
      <c r="Y5" s="16">
        <f>+M5*30/3.6</f>
        <v>189.16666666666666</v>
      </c>
      <c r="Z5" s="16">
        <f>+N5*31/3.6</f>
        <v>196.33333333333334</v>
      </c>
      <c r="AA5" s="16">
        <f>+O5*31/3.6</f>
        <v>167.05555555555554</v>
      </c>
      <c r="AB5" s="16">
        <f>+P5*30/3.6</f>
        <v>119.16666666666666</v>
      </c>
      <c r="AC5" s="16">
        <f>+Q5*31/3.6</f>
        <v>82.666666666666657</v>
      </c>
      <c r="AD5" s="16">
        <f>+R5*30/3.6</f>
        <v>49.166666666666664</v>
      </c>
      <c r="AE5" s="16">
        <f>+S5*31/3.6</f>
        <v>37.888888888888893</v>
      </c>
      <c r="AF5" s="17">
        <f>+SUM(T5:AE5)</f>
        <v>1388.666666666667</v>
      </c>
      <c r="AG5" s="18">
        <f t="shared" si="0"/>
        <v>1152.5933333333335</v>
      </c>
      <c r="AJ5" s="19"/>
      <c r="AK5" s="19"/>
      <c r="AL5" s="19"/>
    </row>
    <row r="6" spans="1:39" s="11" customFormat="1" ht="12.75" customHeight="1" x14ac:dyDescent="0.25">
      <c r="A6" s="14">
        <v>19</v>
      </c>
      <c r="B6" s="14" t="str">
        <f>+VLOOKUP(A6,COD_REG_PROV!$G$1:$J$21,4,FALSE)</f>
        <v>SICILIA</v>
      </c>
      <c r="C6" s="3">
        <v>88</v>
      </c>
      <c r="D6" s="3" t="str">
        <f>+VLOOKUP(A6,COD_REG_PROV!$A$1:$E$111,4,FALSE)</f>
        <v>Cremona</v>
      </c>
      <c r="E6" s="3">
        <v>1</v>
      </c>
      <c r="F6" s="3" t="s">
        <v>1654</v>
      </c>
      <c r="G6" s="4" t="s">
        <v>1655</v>
      </c>
      <c r="H6" s="15">
        <v>8.5</v>
      </c>
      <c r="I6" s="15">
        <v>11.6</v>
      </c>
      <c r="J6" s="15">
        <v>15.6</v>
      </c>
      <c r="K6" s="15">
        <v>19.399999999999999</v>
      </c>
      <c r="L6" s="15">
        <v>22.9</v>
      </c>
      <c r="M6" s="15">
        <v>24.3</v>
      </c>
      <c r="N6" s="15">
        <v>24.3</v>
      </c>
      <c r="O6" s="15">
        <v>21.6</v>
      </c>
      <c r="P6" s="15">
        <v>17.3</v>
      </c>
      <c r="Q6" s="15">
        <v>13.2</v>
      </c>
      <c r="R6" s="15">
        <v>9.3000000000000007</v>
      </c>
      <c r="S6" s="15">
        <v>7.8</v>
      </c>
      <c r="T6" s="16">
        <f>+H6*31/3.6</f>
        <v>73.194444444444443</v>
      </c>
      <c r="U6" s="16">
        <f>+I6*28/3.6</f>
        <v>90.222222222222229</v>
      </c>
      <c r="V6" s="16">
        <f>+J6*31/3.6</f>
        <v>134.33333333333331</v>
      </c>
      <c r="W6" s="16">
        <f>+K6*30/3.6</f>
        <v>161.66666666666666</v>
      </c>
      <c r="X6" s="16">
        <f>+L6*31/3.6</f>
        <v>197.19444444444443</v>
      </c>
      <c r="Y6" s="16">
        <f>+M6*30/3.6</f>
        <v>202.5</v>
      </c>
      <c r="Z6" s="16">
        <f>+N6*31/3.6</f>
        <v>209.25</v>
      </c>
      <c r="AA6" s="16">
        <f>+O6*31/3.6</f>
        <v>186</v>
      </c>
      <c r="AB6" s="16">
        <f>+P6*30/3.6</f>
        <v>144.16666666666666</v>
      </c>
      <c r="AC6" s="16">
        <f>+Q6*31/3.6</f>
        <v>113.66666666666666</v>
      </c>
      <c r="AD6" s="16">
        <f>+R6*30/3.6</f>
        <v>77.5</v>
      </c>
      <c r="AE6" s="16">
        <f>+S6*31/3.6</f>
        <v>67.166666666666657</v>
      </c>
      <c r="AF6" s="17">
        <f>+SUM(T6:AE6)</f>
        <v>1656.8611111111113</v>
      </c>
      <c r="AG6" s="18">
        <f t="shared" si="0"/>
        <v>1375.1947222222223</v>
      </c>
      <c r="AJ6" s="19"/>
      <c r="AK6" s="19"/>
      <c r="AL6" s="19"/>
    </row>
    <row r="7" spans="1:39" s="11" customFormat="1" ht="12.75" customHeight="1" x14ac:dyDescent="0.25">
      <c r="A7" s="14">
        <v>15</v>
      </c>
      <c r="B7" s="14" t="str">
        <f>+VLOOKUP(A7,COD_REG_PROV!$G$1:$J$21,4,FALSE)</f>
        <v>CAMPANIA</v>
      </c>
      <c r="C7" s="3">
        <v>63</v>
      </c>
      <c r="D7" s="3" t="str">
        <f>+VLOOKUP(A7,COD_REG_PROV!$A$1:$E$111,4,FALSE)</f>
        <v>Milano</v>
      </c>
      <c r="E7" s="3">
        <v>1</v>
      </c>
      <c r="F7" s="3" t="s">
        <v>1173</v>
      </c>
      <c r="G7" s="4" t="s">
        <v>1174</v>
      </c>
      <c r="H7" s="15">
        <v>6.8</v>
      </c>
      <c r="I7" s="15">
        <v>9.4</v>
      </c>
      <c r="J7" s="15">
        <v>13.9</v>
      </c>
      <c r="K7" s="15">
        <v>18</v>
      </c>
      <c r="L7" s="15">
        <v>21.8</v>
      </c>
      <c r="M7" s="15">
        <v>23.8</v>
      </c>
      <c r="N7" s="15">
        <v>23.6</v>
      </c>
      <c r="O7" s="15">
        <v>20.8</v>
      </c>
      <c r="P7" s="15">
        <v>16.100000000000001</v>
      </c>
      <c r="Q7" s="15">
        <v>11.6</v>
      </c>
      <c r="R7" s="15">
        <v>7.7</v>
      </c>
      <c r="S7" s="15">
        <v>6</v>
      </c>
      <c r="T7" s="16">
        <f>+H7*31/3.6</f>
        <v>58.55555555555555</v>
      </c>
      <c r="U7" s="16">
        <f>+I7*28/3.6</f>
        <v>73.1111111111111</v>
      </c>
      <c r="V7" s="16">
        <f>+J7*31/3.6</f>
        <v>119.69444444444446</v>
      </c>
      <c r="W7" s="16">
        <f>+K7*30/3.6</f>
        <v>150</v>
      </c>
      <c r="X7" s="16">
        <f>+L7*31/3.6</f>
        <v>187.72222222222223</v>
      </c>
      <c r="Y7" s="16">
        <f>+M7*30/3.6</f>
        <v>198.33333333333331</v>
      </c>
      <c r="Z7" s="16">
        <f>+N7*31/3.6</f>
        <v>203.22222222222223</v>
      </c>
      <c r="AA7" s="16">
        <f>+O7*31/3.6</f>
        <v>179.11111111111111</v>
      </c>
      <c r="AB7" s="16">
        <f>+P7*30/3.6</f>
        <v>134.16666666666669</v>
      </c>
      <c r="AC7" s="16">
        <f>+Q7*31/3.6</f>
        <v>99.888888888888872</v>
      </c>
      <c r="AD7" s="16">
        <f>+R7*30/3.6</f>
        <v>64.166666666666671</v>
      </c>
      <c r="AE7" s="16">
        <f>+S7*31/3.6</f>
        <v>51.666666666666664</v>
      </c>
      <c r="AF7" s="17">
        <f>+SUM(T7:AE7)</f>
        <v>1519.6388888888889</v>
      </c>
      <c r="AG7" s="18">
        <f t="shared" si="0"/>
        <v>1261.3002777777776</v>
      </c>
      <c r="AJ7" s="19"/>
      <c r="AK7" s="19"/>
      <c r="AL7" s="19"/>
    </row>
    <row r="8" spans="1:39" s="11" customFormat="1" ht="12.75" customHeight="1" x14ac:dyDescent="0.25">
      <c r="A8" s="14">
        <v>19</v>
      </c>
      <c r="B8" s="14" t="str">
        <f>+VLOOKUP(A8,COD_REG_PROV!$G$1:$J$21,4,FALSE)</f>
        <v>SICILIA</v>
      </c>
      <c r="C8" s="3">
        <v>87</v>
      </c>
      <c r="D8" s="3" t="str">
        <f>+VLOOKUP(A8,COD_REG_PROV!$A$1:$E$111,4,FALSE)</f>
        <v>Cremona</v>
      </c>
      <c r="E8" s="3">
        <v>2</v>
      </c>
      <c r="F8" s="3" t="s">
        <v>1565</v>
      </c>
      <c r="G8" s="4" t="s">
        <v>1566</v>
      </c>
      <c r="H8" s="15">
        <v>8.1</v>
      </c>
      <c r="I8" s="15">
        <v>11.1</v>
      </c>
      <c r="J8" s="15">
        <v>15.3</v>
      </c>
      <c r="K8" s="15">
        <v>19</v>
      </c>
      <c r="L8" s="15">
        <v>22.6</v>
      </c>
      <c r="M8" s="15">
        <v>24.2</v>
      </c>
      <c r="N8" s="15">
        <v>24.1</v>
      </c>
      <c r="O8" s="15">
        <v>21.3</v>
      </c>
      <c r="P8" s="15">
        <v>16.899999999999999</v>
      </c>
      <c r="Q8" s="15">
        <v>13</v>
      </c>
      <c r="R8" s="15">
        <v>8.8000000000000007</v>
      </c>
      <c r="S8" s="15">
        <v>7.5</v>
      </c>
      <c r="T8" s="16">
        <f>+H8*31/3.6</f>
        <v>69.75</v>
      </c>
      <c r="U8" s="16">
        <f>+I8*28/3.6</f>
        <v>86.333333333333329</v>
      </c>
      <c r="V8" s="16">
        <f>+J8*31/3.6</f>
        <v>131.75</v>
      </c>
      <c r="W8" s="16">
        <f>+K8*30/3.6</f>
        <v>158.33333333333334</v>
      </c>
      <c r="X8" s="16">
        <f>+L8*31/3.6</f>
        <v>194.61111111111111</v>
      </c>
      <c r="Y8" s="16">
        <f>+M8*30/3.6</f>
        <v>201.66666666666666</v>
      </c>
      <c r="Z8" s="16">
        <f>+N8*31/3.6</f>
        <v>207.52777777777777</v>
      </c>
      <c r="AA8" s="16">
        <f>+O8*31/3.6</f>
        <v>183.41666666666669</v>
      </c>
      <c r="AB8" s="16">
        <f>+P8*30/3.6</f>
        <v>140.83333333333331</v>
      </c>
      <c r="AC8" s="16">
        <f>+Q8*31/3.6</f>
        <v>111.94444444444444</v>
      </c>
      <c r="AD8" s="16">
        <f>+R8*30/3.6</f>
        <v>73.333333333333329</v>
      </c>
      <c r="AE8" s="16">
        <f>+S8*31/3.6</f>
        <v>64.583333333333329</v>
      </c>
      <c r="AF8" s="17">
        <f>+SUM(T8:AE8)</f>
        <v>1624.083333333333</v>
      </c>
      <c r="AG8" s="18">
        <f t="shared" si="0"/>
        <v>1347.9891666666663</v>
      </c>
      <c r="AJ8" s="19"/>
      <c r="AK8" s="19"/>
      <c r="AL8" s="19"/>
    </row>
    <row r="9" spans="1:39" s="11" customFormat="1" ht="12.75" customHeight="1" x14ac:dyDescent="0.25">
      <c r="A9" s="14">
        <v>19</v>
      </c>
      <c r="B9" s="14" t="str">
        <f>+VLOOKUP(A9,COD_REG_PROV!$G$1:$J$21,4,FALSE)</f>
        <v>SICILIA</v>
      </c>
      <c r="C9" s="3">
        <v>87</v>
      </c>
      <c r="D9" s="3" t="str">
        <f>+VLOOKUP(A9,COD_REG_PROV!$A$1:$E$111,4,FALSE)</f>
        <v>Cremona</v>
      </c>
      <c r="E9" s="3">
        <v>3</v>
      </c>
      <c r="F9" s="3" t="s">
        <v>1565</v>
      </c>
      <c r="G9" s="4" t="s">
        <v>1567</v>
      </c>
      <c r="H9" s="15">
        <v>8</v>
      </c>
      <c r="I9" s="15">
        <v>11.1</v>
      </c>
      <c r="J9" s="15">
        <v>15.3</v>
      </c>
      <c r="K9" s="15">
        <v>19</v>
      </c>
      <c r="L9" s="15">
        <v>22.6</v>
      </c>
      <c r="M9" s="15">
        <v>24.2</v>
      </c>
      <c r="N9" s="15">
        <v>24.1</v>
      </c>
      <c r="O9" s="15">
        <v>21.2</v>
      </c>
      <c r="P9" s="15">
        <v>16.899999999999999</v>
      </c>
      <c r="Q9" s="15">
        <v>12.9</v>
      </c>
      <c r="R9" s="15">
        <v>8.8000000000000007</v>
      </c>
      <c r="S9" s="15">
        <v>7.5</v>
      </c>
      <c r="T9" s="16">
        <f>+H9*31/3.6</f>
        <v>68.888888888888886</v>
      </c>
      <c r="U9" s="16">
        <f>+I9*28/3.6</f>
        <v>86.333333333333329</v>
      </c>
      <c r="V9" s="16">
        <f>+J9*31/3.6</f>
        <v>131.75</v>
      </c>
      <c r="W9" s="16">
        <f>+K9*30/3.6</f>
        <v>158.33333333333334</v>
      </c>
      <c r="X9" s="16">
        <f>+L9*31/3.6</f>
        <v>194.61111111111111</v>
      </c>
      <c r="Y9" s="16">
        <f>+M9*30/3.6</f>
        <v>201.66666666666666</v>
      </c>
      <c r="Z9" s="16">
        <f>+N9*31/3.6</f>
        <v>207.52777777777777</v>
      </c>
      <c r="AA9" s="16">
        <f>+O9*31/3.6</f>
        <v>182.55555555555554</v>
      </c>
      <c r="AB9" s="16">
        <f>+P9*30/3.6</f>
        <v>140.83333333333331</v>
      </c>
      <c r="AC9" s="16">
        <f>+Q9*31/3.6</f>
        <v>111.08333333333334</v>
      </c>
      <c r="AD9" s="16">
        <f>+R9*30/3.6</f>
        <v>73.333333333333329</v>
      </c>
      <c r="AE9" s="16">
        <f>+S9*31/3.6</f>
        <v>64.583333333333329</v>
      </c>
      <c r="AF9" s="17">
        <f>+SUM(T9:AE9)</f>
        <v>1621.4999999999995</v>
      </c>
      <c r="AG9" s="18">
        <f t="shared" si="0"/>
        <v>1345.8449999999996</v>
      </c>
      <c r="AJ9" s="19"/>
      <c r="AK9" s="19"/>
      <c r="AL9" s="19"/>
    </row>
    <row r="10" spans="1:39" s="11" customFormat="1" ht="12.75" customHeight="1" x14ac:dyDescent="0.25">
      <c r="A10" s="14">
        <v>19</v>
      </c>
      <c r="B10" s="14" t="str">
        <f>+VLOOKUP(A10,COD_REG_PROV!$G$1:$J$21,4,FALSE)</f>
        <v>SICILIA</v>
      </c>
      <c r="C10" s="3">
        <v>87</v>
      </c>
      <c r="D10" s="3" t="str">
        <f>+VLOOKUP(A10,COD_REG_PROV!$A$1:$E$111,4,FALSE)</f>
        <v>Cremona</v>
      </c>
      <c r="E10" s="3">
        <v>5</v>
      </c>
      <c r="F10" s="3" t="s">
        <v>1565</v>
      </c>
      <c r="G10" s="4" t="s">
        <v>1568</v>
      </c>
      <c r="H10" s="15">
        <v>8</v>
      </c>
      <c r="I10" s="15">
        <v>11.1</v>
      </c>
      <c r="J10" s="15">
        <v>15.3</v>
      </c>
      <c r="K10" s="15">
        <v>18.899999999999999</v>
      </c>
      <c r="L10" s="15">
        <v>22.6</v>
      </c>
      <c r="M10" s="15">
        <v>24.2</v>
      </c>
      <c r="N10" s="15">
        <v>24.1</v>
      </c>
      <c r="O10" s="15">
        <v>21.2</v>
      </c>
      <c r="P10" s="15">
        <v>16.899999999999999</v>
      </c>
      <c r="Q10" s="15">
        <v>12.9</v>
      </c>
      <c r="R10" s="15">
        <v>8.8000000000000007</v>
      </c>
      <c r="S10" s="15">
        <v>7.5</v>
      </c>
      <c r="T10" s="16">
        <f>+H10*31/3.6</f>
        <v>68.888888888888886</v>
      </c>
      <c r="U10" s="16">
        <f>+I10*28/3.6</f>
        <v>86.333333333333329</v>
      </c>
      <c r="V10" s="16">
        <f>+J10*31/3.6</f>
        <v>131.75</v>
      </c>
      <c r="W10" s="16">
        <f>+K10*30/3.6</f>
        <v>157.5</v>
      </c>
      <c r="X10" s="16">
        <f>+L10*31/3.6</f>
        <v>194.61111111111111</v>
      </c>
      <c r="Y10" s="16">
        <f>+M10*30/3.6</f>
        <v>201.66666666666666</v>
      </c>
      <c r="Z10" s="16">
        <f>+N10*31/3.6</f>
        <v>207.52777777777777</v>
      </c>
      <c r="AA10" s="16">
        <f>+O10*31/3.6</f>
        <v>182.55555555555554</v>
      </c>
      <c r="AB10" s="16">
        <f>+P10*30/3.6</f>
        <v>140.83333333333331</v>
      </c>
      <c r="AC10" s="16">
        <f>+Q10*31/3.6</f>
        <v>111.08333333333334</v>
      </c>
      <c r="AD10" s="16">
        <f>+R10*30/3.6</f>
        <v>73.333333333333329</v>
      </c>
      <c r="AE10" s="16">
        <f>+S10*31/3.6</f>
        <v>64.583333333333329</v>
      </c>
      <c r="AF10" s="17">
        <f>+SUM(T10:AE10)</f>
        <v>1620.6666666666665</v>
      </c>
      <c r="AG10" s="18">
        <f t="shared" si="0"/>
        <v>1345.1533333333332</v>
      </c>
      <c r="AJ10" s="19"/>
      <c r="AK10" s="19"/>
      <c r="AL10" s="19"/>
    </row>
    <row r="11" spans="1:39" s="11" customFormat="1" ht="12.75" customHeight="1" x14ac:dyDescent="0.25">
      <c r="A11" s="14">
        <v>19</v>
      </c>
      <c r="B11" s="14" t="str">
        <f>+VLOOKUP(A11,COD_REG_PROV!$G$1:$J$21,4,FALSE)</f>
        <v>SICILIA</v>
      </c>
      <c r="C11" s="3">
        <v>87</v>
      </c>
      <c r="D11" s="3" t="str">
        <f>+VLOOKUP(A11,COD_REG_PROV!$A$1:$E$111,4,FALSE)</f>
        <v>Cremona</v>
      </c>
      <c r="E11" s="3">
        <v>4</v>
      </c>
      <c r="F11" s="3" t="s">
        <v>1565</v>
      </c>
      <c r="G11" s="4" t="s">
        <v>1569</v>
      </c>
      <c r="H11" s="15">
        <v>8</v>
      </c>
      <c r="I11" s="15">
        <v>11</v>
      </c>
      <c r="J11" s="15">
        <v>15.3</v>
      </c>
      <c r="K11" s="15">
        <v>18.899999999999999</v>
      </c>
      <c r="L11" s="15">
        <v>22.6</v>
      </c>
      <c r="M11" s="15">
        <v>24.2</v>
      </c>
      <c r="N11" s="15">
        <v>24.1</v>
      </c>
      <c r="O11" s="15">
        <v>21.2</v>
      </c>
      <c r="P11" s="15">
        <v>16.899999999999999</v>
      </c>
      <c r="Q11" s="15">
        <v>12.9</v>
      </c>
      <c r="R11" s="15">
        <v>8.8000000000000007</v>
      </c>
      <c r="S11" s="15">
        <v>7.4</v>
      </c>
      <c r="T11" s="16">
        <f>+H11*31/3.6</f>
        <v>68.888888888888886</v>
      </c>
      <c r="U11" s="16">
        <f>+I11*28/3.6</f>
        <v>85.555555555555557</v>
      </c>
      <c r="V11" s="16">
        <f>+J11*31/3.6</f>
        <v>131.75</v>
      </c>
      <c r="W11" s="16">
        <f>+K11*30/3.6</f>
        <v>157.5</v>
      </c>
      <c r="X11" s="16">
        <f>+L11*31/3.6</f>
        <v>194.61111111111111</v>
      </c>
      <c r="Y11" s="16">
        <f>+M11*30/3.6</f>
        <v>201.66666666666666</v>
      </c>
      <c r="Z11" s="16">
        <f>+N11*31/3.6</f>
        <v>207.52777777777777</v>
      </c>
      <c r="AA11" s="16">
        <f>+O11*31/3.6</f>
        <v>182.55555555555554</v>
      </c>
      <c r="AB11" s="16">
        <f>+P11*30/3.6</f>
        <v>140.83333333333331</v>
      </c>
      <c r="AC11" s="16">
        <f>+Q11*31/3.6</f>
        <v>111.08333333333334</v>
      </c>
      <c r="AD11" s="16">
        <f>+R11*30/3.6</f>
        <v>73.333333333333329</v>
      </c>
      <c r="AE11" s="16">
        <f>+S11*31/3.6</f>
        <v>63.722222222222221</v>
      </c>
      <c r="AF11" s="17">
        <f>+SUM(T11:AE11)</f>
        <v>1619.0277777777776</v>
      </c>
      <c r="AG11" s="18">
        <f t="shared" si="0"/>
        <v>1343.7930555555554</v>
      </c>
      <c r="AJ11" s="19"/>
      <c r="AK11" s="19"/>
      <c r="AL11" s="19"/>
    </row>
    <row r="12" spans="1:39" s="11" customFormat="1" ht="12.75" customHeight="1" x14ac:dyDescent="0.25">
      <c r="A12" s="14">
        <v>12</v>
      </c>
      <c r="B12" s="14" t="str">
        <f>+VLOOKUP(A12,COD_REG_PROV!$G$1:$J$21,4,FALSE)</f>
        <v>LAZIO</v>
      </c>
      <c r="C12" s="3">
        <v>56</v>
      </c>
      <c r="D12" s="3" t="str">
        <f>+VLOOKUP(A12,COD_REG_PROV!$A$1:$E$111,4,FALSE)</f>
        <v>Varese</v>
      </c>
      <c r="E12" s="3">
        <v>1</v>
      </c>
      <c r="F12" s="3" t="s">
        <v>1039</v>
      </c>
      <c r="G12" s="4" t="s">
        <v>1040</v>
      </c>
      <c r="H12" s="15">
        <v>6.4</v>
      </c>
      <c r="I12" s="15">
        <v>9.1</v>
      </c>
      <c r="J12" s="15">
        <v>13.9</v>
      </c>
      <c r="K12" s="15">
        <v>17.5</v>
      </c>
      <c r="L12" s="15">
        <v>21.7</v>
      </c>
      <c r="M12" s="15">
        <v>23.4</v>
      </c>
      <c r="N12" s="15">
        <v>23.4</v>
      </c>
      <c r="O12" s="15">
        <v>20.2</v>
      </c>
      <c r="P12" s="15">
        <v>15.5</v>
      </c>
      <c r="Q12" s="15">
        <v>11</v>
      </c>
      <c r="R12" s="15">
        <v>7.3</v>
      </c>
      <c r="S12" s="15">
        <v>5.5</v>
      </c>
      <c r="T12" s="16">
        <f>+H12*31/3.6</f>
        <v>55.111111111111114</v>
      </c>
      <c r="U12" s="16">
        <f>+I12*28/3.6</f>
        <v>70.777777777777771</v>
      </c>
      <c r="V12" s="16">
        <f>+J12*31/3.6</f>
        <v>119.69444444444446</v>
      </c>
      <c r="W12" s="16">
        <f>+K12*30/3.6</f>
        <v>145.83333333333334</v>
      </c>
      <c r="X12" s="16">
        <f>+L12*31/3.6</f>
        <v>186.86111111111109</v>
      </c>
      <c r="Y12" s="16">
        <f>+M12*30/3.6</f>
        <v>195</v>
      </c>
      <c r="Z12" s="16">
        <f>+N12*31/3.6</f>
        <v>201.5</v>
      </c>
      <c r="AA12" s="16">
        <f>+O12*31/3.6</f>
        <v>173.94444444444443</v>
      </c>
      <c r="AB12" s="16">
        <f>+P12*30/3.6</f>
        <v>129.16666666666666</v>
      </c>
      <c r="AC12" s="16">
        <f>+Q12*31/3.6</f>
        <v>94.722222222222214</v>
      </c>
      <c r="AD12" s="16">
        <f>+R12*30/3.6</f>
        <v>60.833333333333329</v>
      </c>
      <c r="AE12" s="16">
        <f>+S12*31/3.6</f>
        <v>47.361111111111107</v>
      </c>
      <c r="AF12" s="17">
        <f>+SUM(T12:AE12)</f>
        <v>1480.8055555555554</v>
      </c>
      <c r="AG12" s="18">
        <f t="shared" si="0"/>
        <v>1229.0686111111108</v>
      </c>
      <c r="AJ12" s="19"/>
      <c r="AK12" s="19"/>
      <c r="AL12" s="19"/>
    </row>
    <row r="13" spans="1:39" s="11" customFormat="1" ht="12.75" customHeight="1" x14ac:dyDescent="0.25">
      <c r="A13" s="14">
        <v>16</v>
      </c>
      <c r="B13" s="14" t="str">
        <f>+VLOOKUP(A13,COD_REG_PROV!$G$1:$J$21,4,FALSE)</f>
        <v>PUGLIA</v>
      </c>
      <c r="C13" s="3">
        <v>72</v>
      </c>
      <c r="D13" s="3" t="str">
        <f>+VLOOKUP(A13,COD_REG_PROV!$A$1:$E$111,4,FALSE)</f>
        <v>Bergamo</v>
      </c>
      <c r="E13" s="3">
        <v>1</v>
      </c>
      <c r="F13" s="3" t="s">
        <v>1272</v>
      </c>
      <c r="G13" s="4" t="s">
        <v>1273</v>
      </c>
      <c r="H13" s="15">
        <v>6.8</v>
      </c>
      <c r="I13" s="15">
        <v>9.4</v>
      </c>
      <c r="J13" s="15">
        <v>14.3</v>
      </c>
      <c r="K13" s="15">
        <v>18.3</v>
      </c>
      <c r="L13" s="15">
        <v>21.9</v>
      </c>
      <c r="M13" s="15">
        <v>24</v>
      </c>
      <c r="N13" s="15">
        <v>23.8</v>
      </c>
      <c r="O13" s="15">
        <v>20.8</v>
      </c>
      <c r="P13" s="15">
        <v>16.3</v>
      </c>
      <c r="Q13" s="15">
        <v>11.7</v>
      </c>
      <c r="R13" s="15">
        <v>7.5</v>
      </c>
      <c r="S13" s="15">
        <v>6.2</v>
      </c>
      <c r="T13" s="16">
        <f>+H13*31/3.6</f>
        <v>58.55555555555555</v>
      </c>
      <c r="U13" s="16">
        <f>+I13*28/3.6</f>
        <v>73.1111111111111</v>
      </c>
      <c r="V13" s="16">
        <f>+J13*31/3.6</f>
        <v>123.13888888888889</v>
      </c>
      <c r="W13" s="16">
        <f>+K13*30/3.6</f>
        <v>152.5</v>
      </c>
      <c r="X13" s="16">
        <f>+L13*31/3.6</f>
        <v>188.58333333333331</v>
      </c>
      <c r="Y13" s="16">
        <f>+M13*30/3.6</f>
        <v>200</v>
      </c>
      <c r="Z13" s="16">
        <f>+N13*31/3.6</f>
        <v>204.94444444444446</v>
      </c>
      <c r="AA13" s="16">
        <f>+O13*31/3.6</f>
        <v>179.11111111111111</v>
      </c>
      <c r="AB13" s="16">
        <f>+P13*30/3.6</f>
        <v>135.83333333333334</v>
      </c>
      <c r="AC13" s="16">
        <f>+Q13*31/3.6</f>
        <v>100.75</v>
      </c>
      <c r="AD13" s="16">
        <f>+R13*30/3.6</f>
        <v>62.5</v>
      </c>
      <c r="AE13" s="16">
        <f>+S13*31/3.6</f>
        <v>53.388888888888893</v>
      </c>
      <c r="AF13" s="17">
        <f>+SUM(T13:AE13)</f>
        <v>1532.4166666666667</v>
      </c>
      <c r="AG13" s="18">
        <f t="shared" si="0"/>
        <v>1271.9058333333332</v>
      </c>
      <c r="AJ13" s="19"/>
      <c r="AK13" s="19"/>
      <c r="AL13" s="19"/>
    </row>
    <row r="14" spans="1:39" s="11" customFormat="1" ht="12.75" customHeight="1" x14ac:dyDescent="0.25">
      <c r="A14" s="14">
        <v>19</v>
      </c>
      <c r="B14" s="14" t="str">
        <f>+VLOOKUP(A14,COD_REG_PROV!$G$1:$J$21,4,FALSE)</f>
        <v>SICILIA</v>
      </c>
      <c r="C14" s="3">
        <v>83</v>
      </c>
      <c r="D14" s="3" t="str">
        <f>+VLOOKUP(A14,COD_REG_PROV!$A$1:$E$111,4,FALSE)</f>
        <v>Cremona</v>
      </c>
      <c r="E14" s="3">
        <v>107</v>
      </c>
      <c r="F14" s="3" t="s">
        <v>1611</v>
      </c>
      <c r="G14" s="4" t="s">
        <v>1612</v>
      </c>
      <c r="H14" s="15">
        <v>7.8</v>
      </c>
      <c r="I14" s="15">
        <v>10.8</v>
      </c>
      <c r="J14" s="15">
        <v>15.2</v>
      </c>
      <c r="K14" s="15">
        <v>18.8</v>
      </c>
      <c r="L14" s="15">
        <v>22.6</v>
      </c>
      <c r="M14" s="15">
        <v>24.2</v>
      </c>
      <c r="N14" s="15">
        <v>24.1</v>
      </c>
      <c r="O14" s="15">
        <v>21.1</v>
      </c>
      <c r="P14" s="15">
        <v>16.8</v>
      </c>
      <c r="Q14" s="15">
        <v>12.8</v>
      </c>
      <c r="R14" s="15">
        <v>8.6</v>
      </c>
      <c r="S14" s="15">
        <v>7.2</v>
      </c>
      <c r="T14" s="16">
        <f>+H14*31/3.6</f>
        <v>67.166666666666657</v>
      </c>
      <c r="U14" s="16">
        <f>+I14*28/3.6</f>
        <v>84.000000000000014</v>
      </c>
      <c r="V14" s="16">
        <f>+J14*31/3.6</f>
        <v>130.88888888888889</v>
      </c>
      <c r="W14" s="16">
        <f>+K14*30/3.6</f>
        <v>156.66666666666666</v>
      </c>
      <c r="X14" s="16">
        <f>+L14*31/3.6</f>
        <v>194.61111111111111</v>
      </c>
      <c r="Y14" s="16">
        <f>+M14*30/3.6</f>
        <v>201.66666666666666</v>
      </c>
      <c r="Z14" s="16">
        <f>+N14*31/3.6</f>
        <v>207.52777777777777</v>
      </c>
      <c r="AA14" s="16">
        <f>+O14*31/3.6</f>
        <v>181.69444444444446</v>
      </c>
      <c r="AB14" s="16">
        <f>+P14*30/3.6</f>
        <v>140</v>
      </c>
      <c r="AC14" s="16">
        <f>+Q14*31/3.6</f>
        <v>110.22222222222223</v>
      </c>
      <c r="AD14" s="16">
        <f>+R14*30/3.6</f>
        <v>71.666666666666671</v>
      </c>
      <c r="AE14" s="16">
        <f>+S14*31/3.6</f>
        <v>62</v>
      </c>
      <c r="AF14" s="17">
        <f>+SUM(T14:AE14)</f>
        <v>1608.1111111111111</v>
      </c>
      <c r="AG14" s="18">
        <f t="shared" si="0"/>
        <v>1334.7322222222222</v>
      </c>
      <c r="AJ14" s="19"/>
      <c r="AK14" s="19"/>
      <c r="AL14" s="19"/>
    </row>
    <row r="15" spans="1:39" s="11" customFormat="1" ht="12.75" customHeight="1" x14ac:dyDescent="0.25">
      <c r="A15" s="14">
        <v>1</v>
      </c>
      <c r="B15" s="14" t="str">
        <f>+VLOOKUP(A15,COD_REG_PROV!$G$1:$J$21,4,FALSE)</f>
        <v>PIEMONTE</v>
      </c>
      <c r="C15" s="3">
        <v>6</v>
      </c>
      <c r="D15" s="3" t="str">
        <f>+VLOOKUP(A15,COD_REG_PROV!$A$1:$E$111,4,FALSE)</f>
        <v>Torino</v>
      </c>
      <c r="E15" s="3">
        <v>1</v>
      </c>
      <c r="F15" s="3" t="s">
        <v>24</v>
      </c>
      <c r="G15" s="4" t="s">
        <v>25</v>
      </c>
      <c r="H15" s="15">
        <v>5.5</v>
      </c>
      <c r="I15" s="15">
        <v>8.5</v>
      </c>
      <c r="J15" s="15">
        <v>13.8</v>
      </c>
      <c r="K15" s="15">
        <v>17.5</v>
      </c>
      <c r="L15" s="15">
        <v>20.7</v>
      </c>
      <c r="M15" s="15">
        <v>23</v>
      </c>
      <c r="N15" s="15">
        <v>23</v>
      </c>
      <c r="O15" s="15">
        <v>19.399999999999999</v>
      </c>
      <c r="P15" s="15">
        <v>14.5</v>
      </c>
      <c r="Q15" s="15">
        <v>9.6999999999999993</v>
      </c>
      <c r="R15" s="15">
        <v>6.2</v>
      </c>
      <c r="S15" s="15">
        <v>4.5</v>
      </c>
      <c r="T15" s="16">
        <f>+H15*31/3.6</f>
        <v>47.361111111111107</v>
      </c>
      <c r="U15" s="16">
        <f>+I15*28/3.6</f>
        <v>66.111111111111114</v>
      </c>
      <c r="V15" s="16">
        <f>+J15*31/3.6</f>
        <v>118.83333333333333</v>
      </c>
      <c r="W15" s="16">
        <f>+K15*30/3.6</f>
        <v>145.83333333333334</v>
      </c>
      <c r="X15" s="16">
        <f>+L15*31/3.6</f>
        <v>178.24999999999997</v>
      </c>
      <c r="Y15" s="16">
        <f>+M15*30/3.6</f>
        <v>191.66666666666666</v>
      </c>
      <c r="Z15" s="16">
        <f>+N15*31/3.6</f>
        <v>198.05555555555554</v>
      </c>
      <c r="AA15" s="16">
        <f>+O15*31/3.6</f>
        <v>167.05555555555554</v>
      </c>
      <c r="AB15" s="16">
        <f>+P15*30/3.6</f>
        <v>120.83333333333333</v>
      </c>
      <c r="AC15" s="16">
        <f>+Q15*31/3.6</f>
        <v>83.527777777777771</v>
      </c>
      <c r="AD15" s="16">
        <f>+R15*30/3.6</f>
        <v>51.666666666666664</v>
      </c>
      <c r="AE15" s="16">
        <f>+S15*31/3.6</f>
        <v>38.75</v>
      </c>
      <c r="AF15" s="17">
        <f>+SUM(T15:AE15)</f>
        <v>1407.9444444444443</v>
      </c>
      <c r="AG15" s="18">
        <f t="shared" si="0"/>
        <v>1168.5938888888888</v>
      </c>
      <c r="AJ15" s="19"/>
      <c r="AK15" s="19"/>
      <c r="AL15" s="19"/>
    </row>
    <row r="16" spans="1:39" s="11" customFormat="1" ht="12.75" customHeight="1" x14ac:dyDescent="0.25">
      <c r="A16" s="14">
        <v>18</v>
      </c>
      <c r="B16" s="14" t="str">
        <f>+VLOOKUP(A16,COD_REG_PROV!$G$1:$J$21,4,FALSE)</f>
        <v>CALABRIA</v>
      </c>
      <c r="C16" s="3">
        <v>78</v>
      </c>
      <c r="D16" s="3" t="str">
        <f>+VLOOKUP(A16,COD_REG_PROV!$A$1:$E$111,4,FALSE)</f>
        <v>Pavia</v>
      </c>
      <c r="E16" s="3">
        <v>3</v>
      </c>
      <c r="F16" s="3" t="s">
        <v>1445</v>
      </c>
      <c r="G16" s="4" t="s">
        <v>1446</v>
      </c>
      <c r="H16" s="15">
        <v>7.1</v>
      </c>
      <c r="I16" s="15">
        <v>9.6</v>
      </c>
      <c r="J16" s="15">
        <v>14.4</v>
      </c>
      <c r="K16" s="15">
        <v>18.2</v>
      </c>
      <c r="L16" s="15">
        <v>21.9</v>
      </c>
      <c r="M16" s="15">
        <v>24</v>
      </c>
      <c r="N16" s="15">
        <v>23.6</v>
      </c>
      <c r="O16" s="15">
        <v>20.8</v>
      </c>
      <c r="P16" s="15">
        <v>16.3</v>
      </c>
      <c r="Q16" s="15">
        <v>12.1</v>
      </c>
      <c r="R16" s="15">
        <v>8.1</v>
      </c>
      <c r="S16" s="15">
        <v>6.5</v>
      </c>
      <c r="T16" s="16">
        <f>+H16*31/3.6</f>
        <v>61.138888888888886</v>
      </c>
      <c r="U16" s="16">
        <f>+I16*28/3.6</f>
        <v>74.666666666666671</v>
      </c>
      <c r="V16" s="16">
        <f>+J16*31/3.6</f>
        <v>124</v>
      </c>
      <c r="W16" s="16">
        <f>+K16*30/3.6</f>
        <v>151.66666666666666</v>
      </c>
      <c r="X16" s="16">
        <f>+L16*31/3.6</f>
        <v>188.58333333333331</v>
      </c>
      <c r="Y16" s="16">
        <f>+M16*30/3.6</f>
        <v>200</v>
      </c>
      <c r="Z16" s="16">
        <f>+N16*31/3.6</f>
        <v>203.22222222222223</v>
      </c>
      <c r="AA16" s="16">
        <f>+O16*31/3.6</f>
        <v>179.11111111111111</v>
      </c>
      <c r="AB16" s="16">
        <f>+P16*30/3.6</f>
        <v>135.83333333333334</v>
      </c>
      <c r="AC16" s="16">
        <f>+Q16*31/3.6</f>
        <v>104.19444444444443</v>
      </c>
      <c r="AD16" s="16">
        <f>+R16*30/3.6</f>
        <v>67.5</v>
      </c>
      <c r="AE16" s="16">
        <f>+S16*31/3.6</f>
        <v>55.972222222222221</v>
      </c>
      <c r="AF16" s="17">
        <f>+SUM(T16:AE16)</f>
        <v>1545.8888888888885</v>
      </c>
      <c r="AG16" s="18">
        <f t="shared" si="0"/>
        <v>1283.0877777777773</v>
      </c>
      <c r="AJ16" s="19"/>
      <c r="AK16" s="19"/>
      <c r="AL16" s="19"/>
    </row>
    <row r="17" spans="1:38" s="11" customFormat="1" ht="12.75" customHeight="1" x14ac:dyDescent="0.25">
      <c r="A17" s="14">
        <v>16</v>
      </c>
      <c r="B17" s="14" t="str">
        <f>+VLOOKUP(A17,COD_REG_PROV!$G$1:$J$21,4,FALSE)</f>
        <v>PUGLIA</v>
      </c>
      <c r="C17" s="3">
        <v>72</v>
      </c>
      <c r="D17" s="3" t="str">
        <f>+VLOOKUP(A17,COD_REG_PROV!$A$1:$E$111,4,FALSE)</f>
        <v>Bergamo</v>
      </c>
      <c r="E17" s="3">
        <v>2</v>
      </c>
      <c r="F17" s="3" t="s">
        <v>1272</v>
      </c>
      <c r="G17" s="4" t="s">
        <v>1274</v>
      </c>
      <c r="H17" s="15">
        <v>6.7</v>
      </c>
      <c r="I17" s="15">
        <v>9.4</v>
      </c>
      <c r="J17" s="15">
        <v>14.3</v>
      </c>
      <c r="K17" s="15">
        <v>18.3</v>
      </c>
      <c r="L17" s="15">
        <v>21.9</v>
      </c>
      <c r="M17" s="15">
        <v>24.1</v>
      </c>
      <c r="N17" s="15">
        <v>23.9</v>
      </c>
      <c r="O17" s="15">
        <v>20.8</v>
      </c>
      <c r="P17" s="15">
        <v>16.3</v>
      </c>
      <c r="Q17" s="15">
        <v>11.7</v>
      </c>
      <c r="R17" s="15">
        <v>7.5</v>
      </c>
      <c r="S17" s="15">
        <v>6.2</v>
      </c>
      <c r="T17" s="16">
        <f>+H17*31/3.6</f>
        <v>57.69444444444445</v>
      </c>
      <c r="U17" s="16">
        <f>+I17*28/3.6</f>
        <v>73.1111111111111</v>
      </c>
      <c r="V17" s="16">
        <f>+J17*31/3.6</f>
        <v>123.13888888888889</v>
      </c>
      <c r="W17" s="16">
        <f>+K17*30/3.6</f>
        <v>152.5</v>
      </c>
      <c r="X17" s="16">
        <f>+L17*31/3.6</f>
        <v>188.58333333333331</v>
      </c>
      <c r="Y17" s="16">
        <f>+M17*30/3.6</f>
        <v>200.83333333333331</v>
      </c>
      <c r="Z17" s="16">
        <f>+N17*31/3.6</f>
        <v>205.80555555555554</v>
      </c>
      <c r="AA17" s="16">
        <f>+O17*31/3.6</f>
        <v>179.11111111111111</v>
      </c>
      <c r="AB17" s="16">
        <f>+P17*30/3.6</f>
        <v>135.83333333333334</v>
      </c>
      <c r="AC17" s="16">
        <f>+Q17*31/3.6</f>
        <v>100.75</v>
      </c>
      <c r="AD17" s="16">
        <f>+R17*30/3.6</f>
        <v>62.5</v>
      </c>
      <c r="AE17" s="16">
        <f>+S17*31/3.6</f>
        <v>53.388888888888893</v>
      </c>
      <c r="AF17" s="17">
        <f>+SUM(T17:AE17)</f>
        <v>1533.25</v>
      </c>
      <c r="AG17" s="18">
        <f t="shared" si="0"/>
        <v>1272.5974999999999</v>
      </c>
      <c r="AJ17" s="19"/>
      <c r="AK17" s="19"/>
      <c r="AL17" s="19"/>
    </row>
    <row r="18" spans="1:38" s="11" customFormat="1" ht="12.75" customHeight="1" x14ac:dyDescent="0.25">
      <c r="A18" s="14">
        <v>19</v>
      </c>
      <c r="B18" s="14" t="str">
        <f>+VLOOKUP(A18,COD_REG_PROV!$G$1:$J$21,4,FALSE)</f>
        <v>SICILIA</v>
      </c>
      <c r="C18" s="3">
        <v>87</v>
      </c>
      <c r="D18" s="3" t="str">
        <f>+VLOOKUP(A18,COD_REG_PROV!$A$1:$E$111,4,FALSE)</f>
        <v>Cremona</v>
      </c>
      <c r="E18" s="3">
        <v>6</v>
      </c>
      <c r="F18" s="3" t="s">
        <v>1565</v>
      </c>
      <c r="G18" s="4" t="s">
        <v>1570</v>
      </c>
      <c r="H18" s="15">
        <v>7.9</v>
      </c>
      <c r="I18" s="15">
        <v>10.9</v>
      </c>
      <c r="J18" s="15">
        <v>15.2</v>
      </c>
      <c r="K18" s="15">
        <v>18.899999999999999</v>
      </c>
      <c r="L18" s="15">
        <v>22.6</v>
      </c>
      <c r="M18" s="15">
        <v>24.2</v>
      </c>
      <c r="N18" s="15">
        <v>24</v>
      </c>
      <c r="O18" s="15">
        <v>21.1</v>
      </c>
      <c r="P18" s="15">
        <v>16.8</v>
      </c>
      <c r="Q18" s="15">
        <v>12.9</v>
      </c>
      <c r="R18" s="15">
        <v>8.8000000000000007</v>
      </c>
      <c r="S18" s="15">
        <v>7.4</v>
      </c>
      <c r="T18" s="16">
        <f>+H18*31/3.6</f>
        <v>68.027777777777771</v>
      </c>
      <c r="U18" s="16">
        <f>+I18*28/3.6</f>
        <v>84.777777777777771</v>
      </c>
      <c r="V18" s="16">
        <f>+J18*31/3.6</f>
        <v>130.88888888888889</v>
      </c>
      <c r="W18" s="16">
        <f>+K18*30/3.6</f>
        <v>157.5</v>
      </c>
      <c r="X18" s="16">
        <f>+L18*31/3.6</f>
        <v>194.61111111111111</v>
      </c>
      <c r="Y18" s="16">
        <f>+M18*30/3.6</f>
        <v>201.66666666666666</v>
      </c>
      <c r="Z18" s="16">
        <f>+N18*31/3.6</f>
        <v>206.66666666666666</v>
      </c>
      <c r="AA18" s="16">
        <f>+O18*31/3.6</f>
        <v>181.69444444444446</v>
      </c>
      <c r="AB18" s="16">
        <f>+P18*30/3.6</f>
        <v>140</v>
      </c>
      <c r="AC18" s="16">
        <f>+Q18*31/3.6</f>
        <v>111.08333333333334</v>
      </c>
      <c r="AD18" s="16">
        <f>+R18*30/3.6</f>
        <v>73.333333333333329</v>
      </c>
      <c r="AE18" s="16">
        <f>+S18*31/3.6</f>
        <v>63.722222222222221</v>
      </c>
      <c r="AF18" s="17">
        <f>+SUM(T18:AE18)</f>
        <v>1613.9722222222222</v>
      </c>
      <c r="AG18" s="18">
        <f t="shared" si="0"/>
        <v>1339.5969444444443</v>
      </c>
      <c r="AJ18" s="19"/>
      <c r="AK18" s="19"/>
      <c r="AL18" s="19"/>
    </row>
    <row r="19" spans="1:38" s="11" customFormat="1" ht="12.75" customHeight="1" x14ac:dyDescent="0.25">
      <c r="A19" s="14">
        <v>5</v>
      </c>
      <c r="B19" s="14" t="str">
        <f>+VLOOKUP(A19,COD_REG_PROV!$G$1:$J$21,4,FALSE)</f>
        <v>VENETO</v>
      </c>
      <c r="C19" s="3">
        <v>29</v>
      </c>
      <c r="D19" s="3" t="str">
        <f>+VLOOKUP(A19,COD_REG_PROV!$A$1:$E$111,4,FALSE)</f>
        <v>Asti</v>
      </c>
      <c r="E19" s="3">
        <v>1</v>
      </c>
      <c r="F19" s="3" t="s">
        <v>421</v>
      </c>
      <c r="G19" s="4" t="s">
        <v>422</v>
      </c>
      <c r="H19" s="15">
        <v>5.2</v>
      </c>
      <c r="I19" s="15">
        <v>8.1999999999999993</v>
      </c>
      <c r="J19" s="15">
        <v>13.5</v>
      </c>
      <c r="K19" s="15">
        <v>17.3</v>
      </c>
      <c r="L19" s="15">
        <v>21</v>
      </c>
      <c r="M19" s="15">
        <v>23</v>
      </c>
      <c r="N19" s="15">
        <v>23.2</v>
      </c>
      <c r="O19" s="15">
        <v>19.7</v>
      </c>
      <c r="P19" s="15">
        <v>15</v>
      </c>
      <c r="Q19" s="15">
        <v>10</v>
      </c>
      <c r="R19" s="15">
        <v>5.9</v>
      </c>
      <c r="S19" s="15">
        <v>4.0999999999999996</v>
      </c>
      <c r="T19" s="16">
        <f>+H19*31/3.6</f>
        <v>44.777777777777779</v>
      </c>
      <c r="U19" s="16">
        <f>+I19*28/3.6</f>
        <v>63.777777777777764</v>
      </c>
      <c r="V19" s="16">
        <f>+J19*31/3.6</f>
        <v>116.25</v>
      </c>
      <c r="W19" s="16">
        <f>+K19*30/3.6</f>
        <v>144.16666666666666</v>
      </c>
      <c r="X19" s="16">
        <f>+L19*31/3.6</f>
        <v>180.83333333333334</v>
      </c>
      <c r="Y19" s="16">
        <f>+M19*30/3.6</f>
        <v>191.66666666666666</v>
      </c>
      <c r="Z19" s="16">
        <f>+N19*31/3.6</f>
        <v>199.77777777777774</v>
      </c>
      <c r="AA19" s="16">
        <f>+O19*31/3.6</f>
        <v>169.63888888888886</v>
      </c>
      <c r="AB19" s="16">
        <f>+P19*30/3.6</f>
        <v>125</v>
      </c>
      <c r="AC19" s="16">
        <f>+Q19*31/3.6</f>
        <v>86.111111111111114</v>
      </c>
      <c r="AD19" s="16">
        <f>+R19*30/3.6</f>
        <v>49.166666666666664</v>
      </c>
      <c r="AE19" s="16">
        <f>+S19*31/3.6</f>
        <v>35.30555555555555</v>
      </c>
      <c r="AF19" s="17">
        <f>+SUM(T19:AE19)</f>
        <v>1406.4722222222222</v>
      </c>
      <c r="AG19" s="18">
        <f t="shared" si="0"/>
        <v>1167.3719444444444</v>
      </c>
      <c r="AJ19" s="19"/>
      <c r="AK19" s="19"/>
      <c r="AL19" s="19"/>
    </row>
    <row r="20" spans="1:38" s="11" customFormat="1" ht="12.75" customHeight="1" x14ac:dyDescent="0.25">
      <c r="A20" s="14">
        <v>15</v>
      </c>
      <c r="B20" s="14" t="str">
        <f>+VLOOKUP(A20,COD_REG_PROV!$G$1:$J$21,4,FALSE)</f>
        <v>CAMPANIA</v>
      </c>
      <c r="C20" s="3">
        <v>63</v>
      </c>
      <c r="D20" s="3" t="str">
        <f>+VLOOKUP(A20,COD_REG_PROV!$A$1:$E$111,4,FALSE)</f>
        <v>Milano</v>
      </c>
      <c r="E20" s="3">
        <v>2</v>
      </c>
      <c r="F20" s="3" t="s">
        <v>1173</v>
      </c>
      <c r="G20" s="4" t="s">
        <v>1175</v>
      </c>
      <c r="H20" s="15">
        <v>6.9</v>
      </c>
      <c r="I20" s="15">
        <v>9.5</v>
      </c>
      <c r="J20" s="15">
        <v>14</v>
      </c>
      <c r="K20" s="15">
        <v>18</v>
      </c>
      <c r="L20" s="15">
        <v>21.8</v>
      </c>
      <c r="M20" s="15">
        <v>23.8</v>
      </c>
      <c r="N20" s="15">
        <v>23.7</v>
      </c>
      <c r="O20" s="15">
        <v>20.8</v>
      </c>
      <c r="P20" s="15">
        <v>16.100000000000001</v>
      </c>
      <c r="Q20" s="15">
        <v>11.7</v>
      </c>
      <c r="R20" s="15">
        <v>7.8</v>
      </c>
      <c r="S20" s="15">
        <v>6.1</v>
      </c>
      <c r="T20" s="16">
        <f>+H20*31/3.6</f>
        <v>59.416666666666664</v>
      </c>
      <c r="U20" s="16">
        <f>+I20*28/3.6</f>
        <v>73.888888888888886</v>
      </c>
      <c r="V20" s="16">
        <f>+J20*31/3.6</f>
        <v>120.55555555555556</v>
      </c>
      <c r="W20" s="16">
        <f>+K20*30/3.6</f>
        <v>150</v>
      </c>
      <c r="X20" s="16">
        <f>+L20*31/3.6</f>
        <v>187.72222222222223</v>
      </c>
      <c r="Y20" s="16">
        <f>+M20*30/3.6</f>
        <v>198.33333333333331</v>
      </c>
      <c r="Z20" s="16">
        <f>+N20*31/3.6</f>
        <v>204.08333333333331</v>
      </c>
      <c r="AA20" s="16">
        <f>+O20*31/3.6</f>
        <v>179.11111111111111</v>
      </c>
      <c r="AB20" s="16">
        <f>+P20*30/3.6</f>
        <v>134.16666666666669</v>
      </c>
      <c r="AC20" s="16">
        <f>+Q20*31/3.6</f>
        <v>100.75</v>
      </c>
      <c r="AD20" s="16">
        <f>+R20*30/3.6</f>
        <v>65</v>
      </c>
      <c r="AE20" s="16">
        <f>+S20*31/3.6</f>
        <v>52.527777777777771</v>
      </c>
      <c r="AF20" s="17">
        <f>+SUM(T20:AE20)</f>
        <v>1525.5555555555554</v>
      </c>
      <c r="AG20" s="18">
        <f t="shared" si="0"/>
        <v>1266.211111111111</v>
      </c>
      <c r="AJ20" s="19"/>
      <c r="AK20" s="19"/>
      <c r="AL20" s="19"/>
    </row>
    <row r="21" spans="1:38" s="11" customFormat="1" ht="12.75" customHeight="1" x14ac:dyDescent="0.25">
      <c r="A21" s="14">
        <v>19</v>
      </c>
      <c r="B21" s="14" t="str">
        <f>+VLOOKUP(A21,COD_REG_PROV!$G$1:$J$21,4,FALSE)</f>
        <v>SICILIA</v>
      </c>
      <c r="C21" s="3">
        <v>86</v>
      </c>
      <c r="D21" s="3" t="str">
        <f>+VLOOKUP(A21,COD_REG_PROV!$A$1:$E$111,4,FALSE)</f>
        <v>Cremona</v>
      </c>
      <c r="E21" s="3">
        <v>1</v>
      </c>
      <c r="F21" s="3" t="s">
        <v>1596</v>
      </c>
      <c r="G21" s="4" t="s">
        <v>1597</v>
      </c>
      <c r="H21" s="15">
        <v>8</v>
      </c>
      <c r="I21" s="15">
        <v>10.9</v>
      </c>
      <c r="J21" s="15">
        <v>15.3</v>
      </c>
      <c r="K21" s="15">
        <v>18.899999999999999</v>
      </c>
      <c r="L21" s="15">
        <v>22.6</v>
      </c>
      <c r="M21" s="15">
        <v>24.2</v>
      </c>
      <c r="N21" s="15">
        <v>24.1</v>
      </c>
      <c r="O21" s="15">
        <v>21.2</v>
      </c>
      <c r="P21" s="15">
        <v>16.8</v>
      </c>
      <c r="Q21" s="15">
        <v>12.8</v>
      </c>
      <c r="R21" s="15">
        <v>8.8000000000000007</v>
      </c>
      <c r="S21" s="15">
        <v>7.4</v>
      </c>
      <c r="T21" s="16">
        <f>+H21*31/3.6</f>
        <v>68.888888888888886</v>
      </c>
      <c r="U21" s="16">
        <f>+I21*28/3.6</f>
        <v>84.777777777777771</v>
      </c>
      <c r="V21" s="16">
        <f>+J21*31/3.6</f>
        <v>131.75</v>
      </c>
      <c r="W21" s="16">
        <f>+K21*30/3.6</f>
        <v>157.5</v>
      </c>
      <c r="X21" s="16">
        <f>+L21*31/3.6</f>
        <v>194.61111111111111</v>
      </c>
      <c r="Y21" s="16">
        <f>+M21*30/3.6</f>
        <v>201.66666666666666</v>
      </c>
      <c r="Z21" s="16">
        <f>+N21*31/3.6</f>
        <v>207.52777777777777</v>
      </c>
      <c r="AA21" s="16">
        <f>+O21*31/3.6</f>
        <v>182.55555555555554</v>
      </c>
      <c r="AB21" s="16">
        <f>+P21*30/3.6</f>
        <v>140</v>
      </c>
      <c r="AC21" s="16">
        <f>+Q21*31/3.6</f>
        <v>110.22222222222223</v>
      </c>
      <c r="AD21" s="16">
        <f>+R21*30/3.6</f>
        <v>73.333333333333329</v>
      </c>
      <c r="AE21" s="16">
        <f>+S21*31/3.6</f>
        <v>63.722222222222221</v>
      </c>
      <c r="AF21" s="17">
        <f>+SUM(T21:AE21)</f>
        <v>1616.5555555555554</v>
      </c>
      <c r="AG21" s="18">
        <f t="shared" si="0"/>
        <v>1341.741111111111</v>
      </c>
      <c r="AJ21" s="19"/>
      <c r="AK21" s="19"/>
      <c r="AL21" s="19"/>
    </row>
    <row r="22" spans="1:38" s="11" customFormat="1" ht="12.75" customHeight="1" x14ac:dyDescent="0.25">
      <c r="A22" s="14">
        <v>9</v>
      </c>
      <c r="B22" s="14" t="str">
        <f>+VLOOKUP(A22,COD_REG_PROV!$G$1:$J$21,4,FALSE)</f>
        <v>TOSCANA</v>
      </c>
      <c r="C22" s="3">
        <v>47</v>
      </c>
      <c r="D22" s="3" t="str">
        <f>+VLOOKUP(A22,COD_REG_PROV!$A$1:$E$111,4,FALSE)</f>
        <v>Savona</v>
      </c>
      <c r="E22" s="3">
        <v>2</v>
      </c>
      <c r="F22" s="3" t="s">
        <v>846</v>
      </c>
      <c r="G22" s="4" t="s">
        <v>847</v>
      </c>
      <c r="H22" s="15">
        <v>5.7</v>
      </c>
      <c r="I22" s="15">
        <v>8.4</v>
      </c>
      <c r="J22" s="15">
        <v>13.5</v>
      </c>
      <c r="K22" s="15">
        <v>17</v>
      </c>
      <c r="L22" s="15">
        <v>21</v>
      </c>
      <c r="M22" s="15">
        <v>22.9</v>
      </c>
      <c r="N22" s="15">
        <v>23.2</v>
      </c>
      <c r="O22" s="15">
        <v>19.7</v>
      </c>
      <c r="P22" s="15">
        <v>15</v>
      </c>
      <c r="Q22" s="15">
        <v>10.3</v>
      </c>
      <c r="R22" s="15">
        <v>6.5</v>
      </c>
      <c r="S22" s="15">
        <v>4.9000000000000004</v>
      </c>
      <c r="T22" s="16">
        <f>+H22*31/3.6</f>
        <v>49.083333333333336</v>
      </c>
      <c r="U22" s="16">
        <f>+I22*28/3.6</f>
        <v>65.333333333333343</v>
      </c>
      <c r="V22" s="16">
        <f>+J22*31/3.6</f>
        <v>116.25</v>
      </c>
      <c r="W22" s="16">
        <f>+K22*30/3.6</f>
        <v>141.66666666666666</v>
      </c>
      <c r="X22" s="16">
        <f>+L22*31/3.6</f>
        <v>180.83333333333334</v>
      </c>
      <c r="Y22" s="16">
        <f>+M22*30/3.6</f>
        <v>190.83333333333334</v>
      </c>
      <c r="Z22" s="16">
        <f>+N22*31/3.6</f>
        <v>199.77777777777774</v>
      </c>
      <c r="AA22" s="16">
        <f>+O22*31/3.6</f>
        <v>169.63888888888886</v>
      </c>
      <c r="AB22" s="16">
        <f>+P22*30/3.6</f>
        <v>125</v>
      </c>
      <c r="AC22" s="16">
        <f>+Q22*31/3.6</f>
        <v>88.694444444444443</v>
      </c>
      <c r="AD22" s="16">
        <f>+R22*30/3.6</f>
        <v>54.166666666666664</v>
      </c>
      <c r="AE22" s="16">
        <f>+S22*31/3.6</f>
        <v>42.194444444444443</v>
      </c>
      <c r="AF22" s="17">
        <f>+SUM(T22:AE22)</f>
        <v>1423.4722222222222</v>
      </c>
      <c r="AG22" s="18">
        <f t="shared" si="0"/>
        <v>1181.4819444444443</v>
      </c>
      <c r="AJ22" s="19"/>
      <c r="AK22" s="19"/>
      <c r="AL22" s="19"/>
    </row>
    <row r="23" spans="1:38" s="11" customFormat="1" ht="12.75" customHeight="1" x14ac:dyDescent="0.25">
      <c r="A23" s="14">
        <v>14</v>
      </c>
      <c r="B23" s="14" t="str">
        <f>+VLOOKUP(A23,COD_REG_PROV!$G$1:$J$21,4,FALSE)</f>
        <v>MOLISE</v>
      </c>
      <c r="C23" s="3">
        <v>94</v>
      </c>
      <c r="D23" s="3" t="str">
        <f>+VLOOKUP(A23,COD_REG_PROV!$A$1:$E$111,4,FALSE)</f>
        <v>Sondrio</v>
      </c>
      <c r="E23" s="3">
        <v>2</v>
      </c>
      <c r="F23" s="3" t="s">
        <v>1112</v>
      </c>
      <c r="G23" s="4" t="s">
        <v>1113</v>
      </c>
      <c r="H23" s="15">
        <v>6.3</v>
      </c>
      <c r="I23" s="15">
        <v>8.9</v>
      </c>
      <c r="J23" s="15">
        <v>13.6</v>
      </c>
      <c r="K23" s="15">
        <v>17.8</v>
      </c>
      <c r="L23" s="15">
        <v>21.5</v>
      </c>
      <c r="M23" s="15">
        <v>23.5</v>
      </c>
      <c r="N23" s="15">
        <v>23.2</v>
      </c>
      <c r="O23" s="15">
        <v>20.2</v>
      </c>
      <c r="P23" s="15">
        <v>15.6</v>
      </c>
      <c r="Q23" s="15">
        <v>11.1</v>
      </c>
      <c r="R23" s="15">
        <v>7.2</v>
      </c>
      <c r="S23" s="15">
        <v>5.6</v>
      </c>
      <c r="T23" s="16">
        <f>+H23*31/3.6</f>
        <v>54.249999999999993</v>
      </c>
      <c r="U23" s="16">
        <f>+I23*28/3.6</f>
        <v>69.222222222222229</v>
      </c>
      <c r="V23" s="16">
        <f>+J23*31/3.6</f>
        <v>117.1111111111111</v>
      </c>
      <c r="W23" s="16">
        <f>+K23*30/3.6</f>
        <v>148.33333333333334</v>
      </c>
      <c r="X23" s="16">
        <f>+L23*31/3.6</f>
        <v>185.13888888888889</v>
      </c>
      <c r="Y23" s="16">
        <f>+M23*30/3.6</f>
        <v>195.83333333333331</v>
      </c>
      <c r="Z23" s="16">
        <f>+N23*31/3.6</f>
        <v>199.77777777777774</v>
      </c>
      <c r="AA23" s="16">
        <f>+O23*31/3.6</f>
        <v>173.94444444444443</v>
      </c>
      <c r="AB23" s="16">
        <f>+P23*30/3.6</f>
        <v>130</v>
      </c>
      <c r="AC23" s="16">
        <f>+Q23*31/3.6</f>
        <v>95.583333333333329</v>
      </c>
      <c r="AD23" s="16">
        <f>+R23*30/3.6</f>
        <v>60</v>
      </c>
      <c r="AE23" s="16">
        <f>+S23*31/3.6</f>
        <v>48.222222222222221</v>
      </c>
      <c r="AF23" s="17">
        <f>+SUM(T23:AE23)</f>
        <v>1477.4166666666665</v>
      </c>
      <c r="AG23" s="18">
        <f t="shared" si="0"/>
        <v>1226.2558333333332</v>
      </c>
      <c r="AJ23" s="19"/>
      <c r="AK23" s="19"/>
      <c r="AL23" s="19"/>
    </row>
    <row r="24" spans="1:38" s="11" customFormat="1" ht="12.75" customHeight="1" x14ac:dyDescent="0.25">
      <c r="A24" s="14">
        <v>3</v>
      </c>
      <c r="B24" s="14" t="str">
        <f>+VLOOKUP(A24,COD_REG_PROV!$G$1:$J$21,4,FALSE)</f>
        <v>LOMBARDIA</v>
      </c>
      <c r="C24" s="3">
        <v>15</v>
      </c>
      <c r="D24" s="3" t="str">
        <f>+VLOOKUP(A24,COD_REG_PROV!$A$1:$E$111,4,FALSE)</f>
        <v>Novara</v>
      </c>
      <c r="E24" s="3">
        <v>3</v>
      </c>
      <c r="F24" s="3" t="s">
        <v>210</v>
      </c>
      <c r="G24" s="4" t="s">
        <v>212</v>
      </c>
      <c r="H24" s="15">
        <v>5.2</v>
      </c>
      <c r="I24" s="15">
        <v>8</v>
      </c>
      <c r="J24" s="15">
        <v>13.4</v>
      </c>
      <c r="K24" s="15">
        <v>17.100000000000001</v>
      </c>
      <c r="L24" s="15">
        <v>20.2</v>
      </c>
      <c r="M24" s="15">
        <v>22.4</v>
      </c>
      <c r="N24" s="15">
        <v>22.5</v>
      </c>
      <c r="O24" s="15">
        <v>19.100000000000001</v>
      </c>
      <c r="P24" s="15">
        <v>14.2</v>
      </c>
      <c r="Q24" s="15">
        <v>9.6</v>
      </c>
      <c r="R24" s="15">
        <v>5.8</v>
      </c>
      <c r="S24" s="15">
        <v>4.3</v>
      </c>
      <c r="T24" s="16">
        <f>+H24*31/3.6</f>
        <v>44.777777777777779</v>
      </c>
      <c r="U24" s="16">
        <f>+I24*28/3.6</f>
        <v>62.222222222222221</v>
      </c>
      <c r="V24" s="16">
        <f>+J24*31/3.6</f>
        <v>115.3888888888889</v>
      </c>
      <c r="W24" s="16">
        <f>+K24*30/3.6</f>
        <v>142.5</v>
      </c>
      <c r="X24" s="16">
        <f>+L24*31/3.6</f>
        <v>173.94444444444443</v>
      </c>
      <c r="Y24" s="16">
        <f>+M24*30/3.6</f>
        <v>186.66666666666666</v>
      </c>
      <c r="Z24" s="16">
        <f>+N24*31/3.6</f>
        <v>193.75</v>
      </c>
      <c r="AA24" s="16">
        <f>+O24*31/3.6</f>
        <v>164.47222222222223</v>
      </c>
      <c r="AB24" s="16">
        <f>+P24*30/3.6</f>
        <v>118.33333333333333</v>
      </c>
      <c r="AC24" s="16">
        <f>+Q24*31/3.6</f>
        <v>82.666666666666657</v>
      </c>
      <c r="AD24" s="16">
        <f>+R24*30/3.6</f>
        <v>48.333333333333329</v>
      </c>
      <c r="AE24" s="16">
        <f>+S24*31/3.6</f>
        <v>37.027777777777771</v>
      </c>
      <c r="AF24" s="17">
        <f>+SUM(T24:AE24)</f>
        <v>1370.0833333333333</v>
      </c>
      <c r="AG24" s="18">
        <f t="shared" si="0"/>
        <v>1137.1691666666666</v>
      </c>
      <c r="AJ24" s="19"/>
      <c r="AK24" s="19"/>
      <c r="AL24" s="19"/>
    </row>
    <row r="25" spans="1:38" s="11" customFormat="1" ht="12.75" customHeight="1" x14ac:dyDescent="0.25">
      <c r="A25" s="14">
        <v>19</v>
      </c>
      <c r="B25" s="14" t="str">
        <f>+VLOOKUP(A25,COD_REG_PROV!$G$1:$J$21,4,FALSE)</f>
        <v>SICILIA</v>
      </c>
      <c r="C25" s="3">
        <v>84</v>
      </c>
      <c r="D25" s="3" t="str">
        <f>+VLOOKUP(A25,COD_REG_PROV!$A$1:$E$111,4,FALSE)</f>
        <v>Cremona</v>
      </c>
      <c r="E25" s="3">
        <v>1</v>
      </c>
      <c r="F25" s="3" t="s">
        <v>1527</v>
      </c>
      <c r="G25" s="4" t="s">
        <v>1528</v>
      </c>
      <c r="H25" s="15">
        <v>8.4</v>
      </c>
      <c r="I25" s="15">
        <v>11.4</v>
      </c>
      <c r="J25" s="15">
        <v>15.6</v>
      </c>
      <c r="K25" s="15">
        <v>19.3</v>
      </c>
      <c r="L25" s="15">
        <v>22.9</v>
      </c>
      <c r="M25" s="15">
        <v>24.3</v>
      </c>
      <c r="N25" s="15">
        <v>24.4</v>
      </c>
      <c r="O25" s="15">
        <v>21.6</v>
      </c>
      <c r="P25" s="15">
        <v>17.2</v>
      </c>
      <c r="Q25" s="15">
        <v>13.1</v>
      </c>
      <c r="R25" s="15">
        <v>9.1999999999999993</v>
      </c>
      <c r="S25" s="15">
        <v>7.6</v>
      </c>
      <c r="T25" s="16">
        <f>+H25*31/3.6</f>
        <v>72.333333333333343</v>
      </c>
      <c r="U25" s="16">
        <f>+I25*28/3.6</f>
        <v>88.666666666666657</v>
      </c>
      <c r="V25" s="16">
        <f>+J25*31/3.6</f>
        <v>134.33333333333331</v>
      </c>
      <c r="W25" s="16">
        <f>+K25*30/3.6</f>
        <v>160.83333333333334</v>
      </c>
      <c r="X25" s="16">
        <f>+L25*31/3.6</f>
        <v>197.19444444444443</v>
      </c>
      <c r="Y25" s="16">
        <f>+M25*30/3.6</f>
        <v>202.5</v>
      </c>
      <c r="Z25" s="16">
        <f>+N25*31/3.6</f>
        <v>210.11111111111109</v>
      </c>
      <c r="AA25" s="16">
        <f>+O25*31/3.6</f>
        <v>186</v>
      </c>
      <c r="AB25" s="16">
        <f>+P25*30/3.6</f>
        <v>143.33333333333334</v>
      </c>
      <c r="AC25" s="16">
        <f>+Q25*31/3.6</f>
        <v>112.80555555555554</v>
      </c>
      <c r="AD25" s="16">
        <f>+R25*30/3.6</f>
        <v>76.666666666666671</v>
      </c>
      <c r="AE25" s="16">
        <f>+S25*31/3.6</f>
        <v>65.444444444444443</v>
      </c>
      <c r="AF25" s="17">
        <f>+SUM(T25:AE25)</f>
        <v>1650.2222222222219</v>
      </c>
      <c r="AG25" s="18">
        <f t="shared" si="0"/>
        <v>1369.6844444444441</v>
      </c>
      <c r="AJ25" s="19"/>
      <c r="AK25" s="19"/>
      <c r="AL25" s="19"/>
    </row>
    <row r="26" spans="1:38" s="11" customFormat="1" ht="12.75" customHeight="1" x14ac:dyDescent="0.25">
      <c r="A26" s="14">
        <v>15</v>
      </c>
      <c r="B26" s="14" t="str">
        <f>+VLOOKUP(A26,COD_REG_PROV!$G$1:$J$21,4,FALSE)</f>
        <v>CAMPANIA</v>
      </c>
      <c r="C26" s="3">
        <v>65</v>
      </c>
      <c r="D26" s="3" t="str">
        <f>+VLOOKUP(A26,COD_REG_PROV!$A$1:$E$111,4,FALSE)</f>
        <v>Milano</v>
      </c>
      <c r="E26" s="3">
        <v>2</v>
      </c>
      <c r="F26" s="3" t="s">
        <v>1237</v>
      </c>
      <c r="G26" s="4" t="s">
        <v>1238</v>
      </c>
      <c r="H26" s="15">
        <v>7</v>
      </c>
      <c r="I26" s="15">
        <v>9.6</v>
      </c>
      <c r="J26" s="15">
        <v>14.2</v>
      </c>
      <c r="K26" s="15">
        <v>18.100000000000001</v>
      </c>
      <c r="L26" s="15">
        <v>21.9</v>
      </c>
      <c r="M26" s="15">
        <v>23.9</v>
      </c>
      <c r="N26" s="15">
        <v>23.7</v>
      </c>
      <c r="O26" s="15">
        <v>20.9</v>
      </c>
      <c r="P26" s="15">
        <v>16.2</v>
      </c>
      <c r="Q26" s="15">
        <v>11.9</v>
      </c>
      <c r="R26" s="15">
        <v>8</v>
      </c>
      <c r="S26" s="15">
        <v>6.2</v>
      </c>
      <c r="T26" s="16">
        <f>+H26*31/3.6</f>
        <v>60.277777777777779</v>
      </c>
      <c r="U26" s="16">
        <f>+I26*28/3.6</f>
        <v>74.666666666666671</v>
      </c>
      <c r="V26" s="16">
        <f>+J26*31/3.6</f>
        <v>122.27777777777777</v>
      </c>
      <c r="W26" s="16">
        <f>+K26*30/3.6</f>
        <v>150.83333333333334</v>
      </c>
      <c r="X26" s="16">
        <f>+L26*31/3.6</f>
        <v>188.58333333333331</v>
      </c>
      <c r="Y26" s="16">
        <f>+M26*30/3.6</f>
        <v>199.16666666666666</v>
      </c>
      <c r="Z26" s="16">
        <f>+N26*31/3.6</f>
        <v>204.08333333333331</v>
      </c>
      <c r="AA26" s="16">
        <f>+O26*31/3.6</f>
        <v>179.9722222222222</v>
      </c>
      <c r="AB26" s="16">
        <f>+P26*30/3.6</f>
        <v>135</v>
      </c>
      <c r="AC26" s="16">
        <f>+Q26*31/3.6</f>
        <v>102.47222222222223</v>
      </c>
      <c r="AD26" s="16">
        <f>+R26*30/3.6</f>
        <v>66.666666666666671</v>
      </c>
      <c r="AE26" s="16">
        <f>+S26*31/3.6</f>
        <v>53.388888888888893</v>
      </c>
      <c r="AF26" s="17">
        <f>+SUM(T26:AE26)</f>
        <v>1537.3888888888889</v>
      </c>
      <c r="AG26" s="18">
        <f t="shared" si="0"/>
        <v>1276.0327777777777</v>
      </c>
      <c r="AJ26" s="19"/>
      <c r="AK26" s="19"/>
      <c r="AL26" s="19"/>
    </row>
    <row r="27" spans="1:38" s="11" customFormat="1" ht="12.75" customHeight="1" x14ac:dyDescent="0.25">
      <c r="A27" s="14">
        <v>4</v>
      </c>
      <c r="B27" s="14" t="str">
        <f>+VLOOKUP(A27,COD_REG_PROV!$G$1:$J$21,4,FALSE)</f>
        <v>TRENTINO-ALTO ADIGE/SÜDTIROL</v>
      </c>
      <c r="C27" s="3">
        <v>21</v>
      </c>
      <c r="D27" s="3" t="str">
        <f>+VLOOKUP(A27,COD_REG_PROV!$A$1:$E$111,4,FALSE)</f>
        <v>Cuneo</v>
      </c>
      <c r="E27" s="3">
        <v>108</v>
      </c>
      <c r="F27" s="3" t="s">
        <v>354</v>
      </c>
      <c r="G27" s="4" t="s">
        <v>355</v>
      </c>
      <c r="H27" s="15">
        <v>3.7</v>
      </c>
      <c r="I27" s="15">
        <v>6.2</v>
      </c>
      <c r="J27" s="15">
        <v>11</v>
      </c>
      <c r="K27" s="15">
        <v>15.2</v>
      </c>
      <c r="L27" s="15">
        <v>18.899999999999999</v>
      </c>
      <c r="M27" s="15">
        <v>20.5</v>
      </c>
      <c r="N27" s="15">
        <v>20.2</v>
      </c>
      <c r="O27" s="15">
        <v>17</v>
      </c>
      <c r="P27" s="15">
        <v>12.9</v>
      </c>
      <c r="Q27" s="15">
        <v>8.8000000000000007</v>
      </c>
      <c r="R27" s="15">
        <v>4.7</v>
      </c>
      <c r="S27" s="15">
        <v>3.4</v>
      </c>
      <c r="T27" s="16">
        <f>+H27*31/3.6</f>
        <v>31.861111111111111</v>
      </c>
      <c r="U27" s="16">
        <f>+I27*28/3.6</f>
        <v>48.222222222222221</v>
      </c>
      <c r="V27" s="16">
        <f>+J27*31/3.6</f>
        <v>94.722222222222214</v>
      </c>
      <c r="W27" s="16">
        <f>+K27*30/3.6</f>
        <v>126.66666666666666</v>
      </c>
      <c r="X27" s="16">
        <f>+L27*31/3.6</f>
        <v>162.75</v>
      </c>
      <c r="Y27" s="16">
        <f>+M27*30/3.6</f>
        <v>170.83333333333334</v>
      </c>
      <c r="Z27" s="16">
        <f>+N27*31/3.6</f>
        <v>173.94444444444443</v>
      </c>
      <c r="AA27" s="16">
        <f>+O27*31/3.6</f>
        <v>146.38888888888889</v>
      </c>
      <c r="AB27" s="16">
        <f>+P27*30/3.6</f>
        <v>107.5</v>
      </c>
      <c r="AC27" s="16">
        <f>+Q27*31/3.6</f>
        <v>75.777777777777786</v>
      </c>
      <c r="AD27" s="16">
        <f>+R27*30/3.6</f>
        <v>39.166666666666664</v>
      </c>
      <c r="AE27" s="16">
        <f>+S27*31/3.6</f>
        <v>29.277777777777775</v>
      </c>
      <c r="AF27" s="17">
        <f>+SUM(T27:AE27)</f>
        <v>1207.1111111111113</v>
      </c>
      <c r="AG27" s="18">
        <f t="shared" si="0"/>
        <v>1001.9022222222223</v>
      </c>
      <c r="AJ27" s="19"/>
      <c r="AK27" s="19"/>
      <c r="AL27" s="19"/>
    </row>
    <row r="28" spans="1:38" s="11" customFormat="1" ht="12.75" customHeight="1" x14ac:dyDescent="0.25">
      <c r="A28" s="14">
        <v>19</v>
      </c>
      <c r="B28" s="14" t="str">
        <f>+VLOOKUP(A28,COD_REG_PROV!$G$1:$J$21,4,FALSE)</f>
        <v>SICILIA</v>
      </c>
      <c r="C28" s="3">
        <v>86</v>
      </c>
      <c r="D28" s="3" t="str">
        <f>+VLOOKUP(A28,COD_REG_PROV!$A$1:$E$111,4,FALSE)</f>
        <v>Cremona</v>
      </c>
      <c r="E28" s="3">
        <v>2</v>
      </c>
      <c r="F28" s="3" t="s">
        <v>1596</v>
      </c>
      <c r="G28" s="4" t="s">
        <v>1598</v>
      </c>
      <c r="H28" s="15">
        <v>8.1999999999999993</v>
      </c>
      <c r="I28" s="15">
        <v>11.2</v>
      </c>
      <c r="J28" s="15">
        <v>15.4</v>
      </c>
      <c r="K28" s="15">
        <v>19</v>
      </c>
      <c r="L28" s="15">
        <v>22.7</v>
      </c>
      <c r="M28" s="15">
        <v>24.3</v>
      </c>
      <c r="N28" s="15">
        <v>24.1</v>
      </c>
      <c r="O28" s="15">
        <v>21.3</v>
      </c>
      <c r="P28" s="15">
        <v>17</v>
      </c>
      <c r="Q28" s="15">
        <v>13</v>
      </c>
      <c r="R28" s="15">
        <v>9</v>
      </c>
      <c r="S28" s="15">
        <v>7.5</v>
      </c>
      <c r="T28" s="16">
        <f>+H28*31/3.6</f>
        <v>70.6111111111111</v>
      </c>
      <c r="U28" s="16">
        <f>+I28*28/3.6</f>
        <v>87.1111111111111</v>
      </c>
      <c r="V28" s="16">
        <f>+J28*31/3.6</f>
        <v>132.61111111111111</v>
      </c>
      <c r="W28" s="16">
        <f>+K28*30/3.6</f>
        <v>158.33333333333334</v>
      </c>
      <c r="X28" s="16">
        <f>+L28*31/3.6</f>
        <v>195.4722222222222</v>
      </c>
      <c r="Y28" s="16">
        <f>+M28*30/3.6</f>
        <v>202.5</v>
      </c>
      <c r="Z28" s="16">
        <f>+N28*31/3.6</f>
        <v>207.52777777777777</v>
      </c>
      <c r="AA28" s="16">
        <f>+O28*31/3.6</f>
        <v>183.41666666666669</v>
      </c>
      <c r="AB28" s="16">
        <f>+P28*30/3.6</f>
        <v>141.66666666666666</v>
      </c>
      <c r="AC28" s="16">
        <f>+Q28*31/3.6</f>
        <v>111.94444444444444</v>
      </c>
      <c r="AD28" s="16">
        <f>+R28*30/3.6</f>
        <v>75</v>
      </c>
      <c r="AE28" s="16">
        <f>+S28*31/3.6</f>
        <v>64.583333333333329</v>
      </c>
      <c r="AF28" s="17">
        <f>+SUM(T28:AE28)</f>
        <v>1630.7777777777776</v>
      </c>
      <c r="AG28" s="18">
        <f t="shared" si="0"/>
        <v>1353.5455555555554</v>
      </c>
      <c r="AJ28" s="19"/>
      <c r="AK28" s="19"/>
      <c r="AL28" s="19"/>
    </row>
    <row r="29" spans="1:38" s="11" customFormat="1" ht="12.75" customHeight="1" x14ac:dyDescent="0.25">
      <c r="A29" s="14">
        <v>15</v>
      </c>
      <c r="B29" s="14" t="str">
        <f>+VLOOKUP(A29,COD_REG_PROV!$G$1:$J$21,4,FALSE)</f>
        <v>CAMPANIA</v>
      </c>
      <c r="C29" s="3">
        <v>62</v>
      </c>
      <c r="D29" s="3" t="str">
        <f>+VLOOKUP(A29,COD_REG_PROV!$A$1:$E$111,4,FALSE)</f>
        <v>Milano</v>
      </c>
      <c r="E29" s="3">
        <v>1</v>
      </c>
      <c r="F29" s="3" t="s">
        <v>1131</v>
      </c>
      <c r="G29" s="4" t="s">
        <v>1132</v>
      </c>
      <c r="H29" s="15">
        <v>6.7</v>
      </c>
      <c r="I29" s="15">
        <v>9.3000000000000007</v>
      </c>
      <c r="J29" s="15">
        <v>13.8</v>
      </c>
      <c r="K29" s="15">
        <v>17.899999999999999</v>
      </c>
      <c r="L29" s="15">
        <v>21.7</v>
      </c>
      <c r="M29" s="15">
        <v>23.8</v>
      </c>
      <c r="N29" s="15">
        <v>23.5</v>
      </c>
      <c r="O29" s="15">
        <v>20.6</v>
      </c>
      <c r="P29" s="15">
        <v>15.9</v>
      </c>
      <c r="Q29" s="15">
        <v>11.5</v>
      </c>
      <c r="R29" s="15">
        <v>7.6</v>
      </c>
      <c r="S29" s="15">
        <v>6</v>
      </c>
      <c r="T29" s="16">
        <f>+H29*31/3.6</f>
        <v>57.69444444444445</v>
      </c>
      <c r="U29" s="16">
        <f>+I29*28/3.6</f>
        <v>72.333333333333343</v>
      </c>
      <c r="V29" s="16">
        <f>+J29*31/3.6</f>
        <v>118.83333333333333</v>
      </c>
      <c r="W29" s="16">
        <f>+K29*30/3.6</f>
        <v>149.16666666666666</v>
      </c>
      <c r="X29" s="16">
        <f>+L29*31/3.6</f>
        <v>186.86111111111109</v>
      </c>
      <c r="Y29" s="16">
        <f>+M29*30/3.6</f>
        <v>198.33333333333331</v>
      </c>
      <c r="Z29" s="16">
        <f>+N29*31/3.6</f>
        <v>202.36111111111111</v>
      </c>
      <c r="AA29" s="16">
        <f>+O29*31/3.6</f>
        <v>177.38888888888889</v>
      </c>
      <c r="AB29" s="16">
        <f>+P29*30/3.6</f>
        <v>132.5</v>
      </c>
      <c r="AC29" s="16">
        <f>+Q29*31/3.6</f>
        <v>99.027777777777771</v>
      </c>
      <c r="AD29" s="16">
        <f>+R29*30/3.6</f>
        <v>63.333333333333329</v>
      </c>
      <c r="AE29" s="16">
        <f>+S29*31/3.6</f>
        <v>51.666666666666664</v>
      </c>
      <c r="AF29" s="17">
        <f>+SUM(T29:AE29)</f>
        <v>1509.5</v>
      </c>
      <c r="AG29" s="18">
        <f t="shared" si="0"/>
        <v>1252.885</v>
      </c>
      <c r="AJ29" s="19"/>
      <c r="AK29" s="19"/>
      <c r="AL29" s="19"/>
    </row>
    <row r="30" spans="1:38" s="11" customFormat="1" ht="12.75" customHeight="1" x14ac:dyDescent="0.25">
      <c r="A30" s="14">
        <v>4</v>
      </c>
      <c r="B30" s="14" t="str">
        <f>+VLOOKUP(A30,COD_REG_PROV!$G$1:$J$21,4,FALSE)</f>
        <v>TRENTINO-ALTO ADIGE/SÜDTIROL</v>
      </c>
      <c r="C30" s="3">
        <v>22</v>
      </c>
      <c r="D30" s="3" t="str">
        <f>+VLOOKUP(A30,COD_REG_PROV!$A$1:$E$111,4,FALSE)</f>
        <v>Cuneo</v>
      </c>
      <c r="E30" s="3">
        <v>1</v>
      </c>
      <c r="F30" s="3" t="s">
        <v>379</v>
      </c>
      <c r="G30" s="4" t="s">
        <v>380</v>
      </c>
      <c r="H30" s="15">
        <v>5.2</v>
      </c>
      <c r="I30" s="15">
        <v>8</v>
      </c>
      <c r="J30" s="15">
        <v>13.1</v>
      </c>
      <c r="K30" s="15">
        <v>16.7</v>
      </c>
      <c r="L30" s="15">
        <v>19.899999999999999</v>
      </c>
      <c r="M30" s="15">
        <v>21.8</v>
      </c>
      <c r="N30" s="15">
        <v>22.1</v>
      </c>
      <c r="O30" s="15">
        <v>18.7</v>
      </c>
      <c r="P30" s="15">
        <v>14.1</v>
      </c>
      <c r="Q30" s="15">
        <v>9.6</v>
      </c>
      <c r="R30" s="15">
        <v>5.8</v>
      </c>
      <c r="S30" s="15">
        <v>4.3</v>
      </c>
      <c r="T30" s="16">
        <f>+H30*31/3.6</f>
        <v>44.777777777777779</v>
      </c>
      <c r="U30" s="16">
        <f>+I30*28/3.6</f>
        <v>62.222222222222221</v>
      </c>
      <c r="V30" s="16">
        <f>+J30*31/3.6</f>
        <v>112.80555555555554</v>
      </c>
      <c r="W30" s="16">
        <f>+K30*30/3.6</f>
        <v>139.16666666666666</v>
      </c>
      <c r="X30" s="16">
        <f>+L30*31/3.6</f>
        <v>171.36111111111111</v>
      </c>
      <c r="Y30" s="16">
        <f>+M30*30/3.6</f>
        <v>181.66666666666666</v>
      </c>
      <c r="Z30" s="16">
        <f>+N30*31/3.6</f>
        <v>190.30555555555557</v>
      </c>
      <c r="AA30" s="16">
        <f>+O30*31/3.6</f>
        <v>161.02777777777774</v>
      </c>
      <c r="AB30" s="16">
        <f>+P30*30/3.6</f>
        <v>117.5</v>
      </c>
      <c r="AC30" s="16">
        <f>+Q30*31/3.6</f>
        <v>82.666666666666657</v>
      </c>
      <c r="AD30" s="16">
        <f>+R30*30/3.6</f>
        <v>48.333333333333329</v>
      </c>
      <c r="AE30" s="16">
        <f>+S30*31/3.6</f>
        <v>37.027777777777771</v>
      </c>
      <c r="AF30" s="17">
        <f>+SUM(T30:AE30)</f>
        <v>1348.8611111111111</v>
      </c>
      <c r="AG30" s="18">
        <f t="shared" si="0"/>
        <v>1119.5547222222222</v>
      </c>
      <c r="AJ30" s="19"/>
      <c r="AK30" s="19"/>
      <c r="AL30" s="19"/>
    </row>
    <row r="31" spans="1:38" s="11" customFormat="1" ht="12.75" customHeight="1" x14ac:dyDescent="0.25">
      <c r="A31" s="14">
        <v>7</v>
      </c>
      <c r="B31" s="14" t="str">
        <f>+VLOOKUP(A31,COD_REG_PROV!$G$1:$J$21,4,FALSE)</f>
        <v>LIGURIA</v>
      </c>
      <c r="C31" s="3">
        <v>9</v>
      </c>
      <c r="D31" s="3" t="str">
        <f>+VLOOKUP(A31,COD_REG_PROV!$A$1:$E$111,4,FALSE)</f>
        <v>Valle d'Aosta/Vallée d'Aoste</v>
      </c>
      <c r="E31" s="3">
        <v>1</v>
      </c>
      <c r="F31" s="3" t="s">
        <v>602</v>
      </c>
      <c r="G31" s="4" t="s">
        <v>603</v>
      </c>
      <c r="H31" s="15">
        <v>5.8</v>
      </c>
      <c r="I31" s="15">
        <v>8.8000000000000007</v>
      </c>
      <c r="J31" s="15">
        <v>13.8</v>
      </c>
      <c r="K31" s="15">
        <v>17.5</v>
      </c>
      <c r="L31" s="15">
        <v>20.9</v>
      </c>
      <c r="M31" s="15">
        <v>23</v>
      </c>
      <c r="N31" s="15">
        <v>22.9</v>
      </c>
      <c r="O31" s="15">
        <v>19.600000000000001</v>
      </c>
      <c r="P31" s="15">
        <v>14.9</v>
      </c>
      <c r="Q31" s="15">
        <v>10.199999999999999</v>
      </c>
      <c r="R31" s="15">
        <v>6.6</v>
      </c>
      <c r="S31" s="15">
        <v>4.9000000000000004</v>
      </c>
      <c r="T31" s="16">
        <f>+H31*31/3.6</f>
        <v>49.944444444444436</v>
      </c>
      <c r="U31" s="16">
        <f>+I31*28/3.6</f>
        <v>68.444444444444457</v>
      </c>
      <c r="V31" s="16">
        <f>+J31*31/3.6</f>
        <v>118.83333333333333</v>
      </c>
      <c r="W31" s="16">
        <f>+K31*30/3.6</f>
        <v>145.83333333333334</v>
      </c>
      <c r="X31" s="16">
        <f>+L31*31/3.6</f>
        <v>179.9722222222222</v>
      </c>
      <c r="Y31" s="16">
        <f>+M31*30/3.6</f>
        <v>191.66666666666666</v>
      </c>
      <c r="Z31" s="16">
        <f>+N31*31/3.6</f>
        <v>197.19444444444443</v>
      </c>
      <c r="AA31" s="16">
        <f>+O31*31/3.6</f>
        <v>168.77777777777777</v>
      </c>
      <c r="AB31" s="16">
        <f>+P31*30/3.6</f>
        <v>124.16666666666666</v>
      </c>
      <c r="AC31" s="16">
        <f>+Q31*31/3.6</f>
        <v>87.833333333333329</v>
      </c>
      <c r="AD31" s="16">
        <f>+R31*30/3.6</f>
        <v>55</v>
      </c>
      <c r="AE31" s="16">
        <f>+S31*31/3.6</f>
        <v>42.194444444444443</v>
      </c>
      <c r="AF31" s="17">
        <f>+SUM(T31:AE31)</f>
        <v>1429.8611111111109</v>
      </c>
      <c r="AG31" s="18">
        <f t="shared" si="0"/>
        <v>1186.7847222222219</v>
      </c>
      <c r="AJ31" s="19"/>
      <c r="AK31" s="19"/>
      <c r="AL31" s="19"/>
    </row>
    <row r="32" spans="1:38" s="11" customFormat="1" ht="12.75" customHeight="1" x14ac:dyDescent="0.25">
      <c r="A32" s="14">
        <v>12</v>
      </c>
      <c r="B32" s="14" t="str">
        <f>+VLOOKUP(A32,COD_REG_PROV!$G$1:$J$21,4,FALSE)</f>
        <v>LAZIO</v>
      </c>
      <c r="C32" s="3">
        <v>60</v>
      </c>
      <c r="D32" s="3" t="str">
        <f>+VLOOKUP(A32,COD_REG_PROV!$A$1:$E$111,4,FALSE)</f>
        <v>Varese</v>
      </c>
      <c r="E32" s="3">
        <v>3</v>
      </c>
      <c r="F32" s="3" t="s">
        <v>957</v>
      </c>
      <c r="G32" s="4" t="s">
        <v>958</v>
      </c>
      <c r="H32" s="15">
        <v>6.6</v>
      </c>
      <c r="I32" s="15">
        <v>9.1</v>
      </c>
      <c r="J32" s="15">
        <v>13.8</v>
      </c>
      <c r="K32" s="15">
        <v>17.399999999999999</v>
      </c>
      <c r="L32" s="15">
        <v>21.4</v>
      </c>
      <c r="M32" s="15">
        <v>23.2</v>
      </c>
      <c r="N32" s="15">
        <v>23.2</v>
      </c>
      <c r="O32" s="15">
        <v>20.2</v>
      </c>
      <c r="P32" s="15">
        <v>15.5</v>
      </c>
      <c r="Q32" s="15">
        <v>11.2</v>
      </c>
      <c r="R32" s="15">
        <v>7.4</v>
      </c>
      <c r="S32" s="15">
        <v>5.6</v>
      </c>
      <c r="T32" s="16">
        <f>+H32*31/3.6</f>
        <v>56.833333333333329</v>
      </c>
      <c r="U32" s="16">
        <f>+I32*28/3.6</f>
        <v>70.777777777777771</v>
      </c>
      <c r="V32" s="16">
        <f>+J32*31/3.6</f>
        <v>118.83333333333333</v>
      </c>
      <c r="W32" s="16">
        <f>+K32*30/3.6</f>
        <v>145</v>
      </c>
      <c r="X32" s="16">
        <f>+L32*31/3.6</f>
        <v>184.27777777777777</v>
      </c>
      <c r="Y32" s="16">
        <f>+M32*30/3.6</f>
        <v>193.33333333333331</v>
      </c>
      <c r="Z32" s="16">
        <f>+N32*31/3.6</f>
        <v>199.77777777777774</v>
      </c>
      <c r="AA32" s="16">
        <f>+O32*31/3.6</f>
        <v>173.94444444444443</v>
      </c>
      <c r="AB32" s="16">
        <f>+P32*30/3.6</f>
        <v>129.16666666666666</v>
      </c>
      <c r="AC32" s="16">
        <f>+Q32*31/3.6</f>
        <v>96.444444444444443</v>
      </c>
      <c r="AD32" s="16">
        <f>+R32*30/3.6</f>
        <v>61.666666666666664</v>
      </c>
      <c r="AE32" s="16">
        <f>+S32*31/3.6</f>
        <v>48.222222222222221</v>
      </c>
      <c r="AF32" s="17">
        <f>+SUM(T32:AE32)</f>
        <v>1478.2777777777776</v>
      </c>
      <c r="AG32" s="18">
        <f t="shared" si="0"/>
        <v>1226.9705555555554</v>
      </c>
      <c r="AJ32" s="19"/>
      <c r="AK32" s="19"/>
      <c r="AL32" s="19"/>
    </row>
    <row r="33" spans="1:38" s="11" customFormat="1" ht="12.75" customHeight="1" x14ac:dyDescent="0.25">
      <c r="A33" s="14">
        <v>1</v>
      </c>
      <c r="B33" s="14" t="str">
        <f>+VLOOKUP(A33,COD_REG_PROV!$G$1:$J$21,4,FALSE)</f>
        <v>PIEMONTE</v>
      </c>
      <c r="C33" s="3">
        <v>4</v>
      </c>
      <c r="D33" s="3" t="str">
        <f>+VLOOKUP(A33,COD_REG_PROV!$A$1:$E$111,4,FALSE)</f>
        <v>Torino</v>
      </c>
      <c r="E33" s="3">
        <v>3</v>
      </c>
      <c r="F33" s="3" t="s">
        <v>43</v>
      </c>
      <c r="G33" s="4" t="s">
        <v>44</v>
      </c>
      <c r="H33" s="15">
        <v>5.4</v>
      </c>
      <c r="I33" s="15">
        <v>8.6</v>
      </c>
      <c r="J33" s="15">
        <v>13.7</v>
      </c>
      <c r="K33" s="15">
        <v>17.5</v>
      </c>
      <c r="L33" s="15">
        <v>20.5</v>
      </c>
      <c r="M33" s="15">
        <v>22.9</v>
      </c>
      <c r="N33" s="15">
        <v>22.7</v>
      </c>
      <c r="O33" s="15">
        <v>19.2</v>
      </c>
      <c r="P33" s="15">
        <v>14.4</v>
      </c>
      <c r="Q33" s="15">
        <v>9.8000000000000007</v>
      </c>
      <c r="R33" s="15">
        <v>6.3</v>
      </c>
      <c r="S33" s="15">
        <v>4.7</v>
      </c>
      <c r="T33" s="16">
        <f>+H33*31/3.6</f>
        <v>46.5</v>
      </c>
      <c r="U33" s="16">
        <f>+I33*28/3.6</f>
        <v>66.888888888888886</v>
      </c>
      <c r="V33" s="16">
        <f>+J33*31/3.6</f>
        <v>117.97222222222221</v>
      </c>
      <c r="W33" s="16">
        <f>+K33*30/3.6</f>
        <v>145.83333333333334</v>
      </c>
      <c r="X33" s="16">
        <f>+L33*31/3.6</f>
        <v>176.52777777777777</v>
      </c>
      <c r="Y33" s="16">
        <f>+M33*30/3.6</f>
        <v>190.83333333333334</v>
      </c>
      <c r="Z33" s="16">
        <f>+N33*31/3.6</f>
        <v>195.4722222222222</v>
      </c>
      <c r="AA33" s="16">
        <f>+O33*31/3.6</f>
        <v>165.33333333333331</v>
      </c>
      <c r="AB33" s="16">
        <f>+P33*30/3.6</f>
        <v>120</v>
      </c>
      <c r="AC33" s="16">
        <f>+Q33*31/3.6</f>
        <v>84.388888888888886</v>
      </c>
      <c r="AD33" s="16">
        <f>+R33*30/3.6</f>
        <v>52.5</v>
      </c>
      <c r="AE33" s="16">
        <f>+S33*31/3.6</f>
        <v>40.472222222222229</v>
      </c>
      <c r="AF33" s="17">
        <f>+SUM(T33:AE33)</f>
        <v>1402.7222222222222</v>
      </c>
      <c r="AG33" s="18">
        <f t="shared" si="0"/>
        <v>1164.2594444444444</v>
      </c>
      <c r="AJ33" s="19"/>
      <c r="AK33" s="19"/>
      <c r="AL33" s="19"/>
    </row>
    <row r="34" spans="1:38" s="11" customFormat="1" ht="12.75" customHeight="1" x14ac:dyDescent="0.25">
      <c r="A34" s="14">
        <v>15</v>
      </c>
      <c r="B34" s="14" t="str">
        <f>+VLOOKUP(A34,COD_REG_PROV!$G$1:$J$21,4,FALSE)</f>
        <v>CAMPANIA</v>
      </c>
      <c r="C34" s="3">
        <v>65</v>
      </c>
      <c r="D34" s="3" t="str">
        <f>+VLOOKUP(A34,COD_REG_PROV!$A$1:$E$111,4,FALSE)</f>
        <v>Milano</v>
      </c>
      <c r="E34" s="3">
        <v>3</v>
      </c>
      <c r="F34" s="3" t="s">
        <v>1237</v>
      </c>
      <c r="G34" s="4" t="s">
        <v>1239</v>
      </c>
      <c r="H34" s="15">
        <v>6.9</v>
      </c>
      <c r="I34" s="15">
        <v>9.3000000000000007</v>
      </c>
      <c r="J34" s="15">
        <v>13.9</v>
      </c>
      <c r="K34" s="15">
        <v>17.899999999999999</v>
      </c>
      <c r="L34" s="15">
        <v>21.8</v>
      </c>
      <c r="M34" s="15">
        <v>23.8</v>
      </c>
      <c r="N34" s="15">
        <v>23.6</v>
      </c>
      <c r="O34" s="15">
        <v>20.7</v>
      </c>
      <c r="P34" s="15">
        <v>16</v>
      </c>
      <c r="Q34" s="15">
        <v>11.7</v>
      </c>
      <c r="R34" s="15">
        <v>7.8</v>
      </c>
      <c r="S34" s="15">
        <v>6.1</v>
      </c>
      <c r="T34" s="16">
        <f>+H34*31/3.6</f>
        <v>59.416666666666664</v>
      </c>
      <c r="U34" s="16">
        <f>+I34*28/3.6</f>
        <v>72.333333333333343</v>
      </c>
      <c r="V34" s="16">
        <f>+J34*31/3.6</f>
        <v>119.69444444444446</v>
      </c>
      <c r="W34" s="16">
        <f>+K34*30/3.6</f>
        <v>149.16666666666666</v>
      </c>
      <c r="X34" s="16">
        <f>+L34*31/3.6</f>
        <v>187.72222222222223</v>
      </c>
      <c r="Y34" s="16">
        <f>+M34*30/3.6</f>
        <v>198.33333333333331</v>
      </c>
      <c r="Z34" s="16">
        <f>+N34*31/3.6</f>
        <v>203.22222222222223</v>
      </c>
      <c r="AA34" s="16">
        <f>+O34*31/3.6</f>
        <v>178.24999999999997</v>
      </c>
      <c r="AB34" s="16">
        <f>+P34*30/3.6</f>
        <v>133.33333333333334</v>
      </c>
      <c r="AC34" s="16">
        <f>+Q34*31/3.6</f>
        <v>100.75</v>
      </c>
      <c r="AD34" s="16">
        <f>+R34*30/3.6</f>
        <v>65</v>
      </c>
      <c r="AE34" s="16">
        <f>+S34*31/3.6</f>
        <v>52.527777777777771</v>
      </c>
      <c r="AF34" s="17">
        <f>+SUM(T34:AE34)</f>
        <v>1519.7499999999998</v>
      </c>
      <c r="AG34" s="18">
        <f t="shared" si="0"/>
        <v>1261.3924999999997</v>
      </c>
      <c r="AJ34" s="19"/>
      <c r="AK34" s="19"/>
      <c r="AL34" s="19"/>
    </row>
    <row r="35" spans="1:38" s="11" customFormat="1" ht="12.75" customHeight="1" x14ac:dyDescent="0.25">
      <c r="A35" s="14">
        <v>12</v>
      </c>
      <c r="B35" s="14" t="str">
        <f>+VLOOKUP(A35,COD_REG_PROV!$G$1:$J$21,4,FALSE)</f>
        <v>LAZIO</v>
      </c>
      <c r="C35" s="3">
        <v>58</v>
      </c>
      <c r="D35" s="3" t="str">
        <f>+VLOOKUP(A35,COD_REG_PROV!$A$1:$E$111,4,FALSE)</f>
        <v>Varese</v>
      </c>
      <c r="E35" s="3">
        <v>3</v>
      </c>
      <c r="F35" s="3" t="s">
        <v>997</v>
      </c>
      <c r="G35" s="4" t="s">
        <v>998</v>
      </c>
      <c r="H35" s="15">
        <v>6.9</v>
      </c>
      <c r="I35" s="15">
        <v>9.4</v>
      </c>
      <c r="J35" s="15">
        <v>14.2</v>
      </c>
      <c r="K35" s="15">
        <v>17.7</v>
      </c>
      <c r="L35" s="15">
        <v>21.9</v>
      </c>
      <c r="M35" s="15">
        <v>23.6</v>
      </c>
      <c r="N35" s="15">
        <v>23.7</v>
      </c>
      <c r="O35" s="15">
        <v>20.6</v>
      </c>
      <c r="P35" s="15">
        <v>15.8</v>
      </c>
      <c r="Q35" s="15">
        <v>11.5</v>
      </c>
      <c r="R35" s="15">
        <v>7.6</v>
      </c>
      <c r="S35" s="15">
        <v>5.7</v>
      </c>
      <c r="T35" s="16">
        <f>+H35*31/3.6</f>
        <v>59.416666666666664</v>
      </c>
      <c r="U35" s="16">
        <f>+I35*28/3.6</f>
        <v>73.1111111111111</v>
      </c>
      <c r="V35" s="16">
        <f>+J35*31/3.6</f>
        <v>122.27777777777777</v>
      </c>
      <c r="W35" s="16">
        <f>+K35*30/3.6</f>
        <v>147.5</v>
      </c>
      <c r="X35" s="16">
        <f>+L35*31/3.6</f>
        <v>188.58333333333331</v>
      </c>
      <c r="Y35" s="16">
        <f>+M35*30/3.6</f>
        <v>196.66666666666666</v>
      </c>
      <c r="Z35" s="16">
        <f>+N35*31/3.6</f>
        <v>204.08333333333331</v>
      </c>
      <c r="AA35" s="16">
        <f>+O35*31/3.6</f>
        <v>177.38888888888889</v>
      </c>
      <c r="AB35" s="16">
        <f>+P35*30/3.6</f>
        <v>131.66666666666666</v>
      </c>
      <c r="AC35" s="16">
        <f>+Q35*31/3.6</f>
        <v>99.027777777777771</v>
      </c>
      <c r="AD35" s="16">
        <f>+R35*30/3.6</f>
        <v>63.333333333333329</v>
      </c>
      <c r="AE35" s="16">
        <f>+S35*31/3.6</f>
        <v>49.083333333333336</v>
      </c>
      <c r="AF35" s="17">
        <f>+SUM(T35:AE35)</f>
        <v>1512.1388888888889</v>
      </c>
      <c r="AG35" s="18">
        <f t="shared" si="0"/>
        <v>1255.0752777777777</v>
      </c>
      <c r="AJ35" s="19"/>
      <c r="AK35" s="19"/>
      <c r="AL35" s="19"/>
    </row>
    <row r="36" spans="1:38" s="11" customFormat="1" ht="12.75" customHeight="1" x14ac:dyDescent="0.25">
      <c r="A36" s="14">
        <v>7</v>
      </c>
      <c r="B36" s="14" t="str">
        <f>+VLOOKUP(A36,COD_REG_PROV!$G$1:$J$21,4,FALSE)</f>
        <v>LIGURIA</v>
      </c>
      <c r="C36" s="3">
        <v>9</v>
      </c>
      <c r="D36" s="3" t="str">
        <f>+VLOOKUP(A36,COD_REG_PROV!$A$1:$E$111,4,FALSE)</f>
        <v>Valle d'Aosta/Vallée d'Aoste</v>
      </c>
      <c r="E36" s="3">
        <v>2</v>
      </c>
      <c r="F36" s="3" t="s">
        <v>602</v>
      </c>
      <c r="G36" s="4" t="s">
        <v>604</v>
      </c>
      <c r="H36" s="15">
        <v>5.8</v>
      </c>
      <c r="I36" s="15">
        <v>8.8000000000000007</v>
      </c>
      <c r="J36" s="15">
        <v>13.8</v>
      </c>
      <c r="K36" s="15">
        <v>17.5</v>
      </c>
      <c r="L36" s="15">
        <v>20.8</v>
      </c>
      <c r="M36" s="15">
        <v>23</v>
      </c>
      <c r="N36" s="15">
        <v>23</v>
      </c>
      <c r="O36" s="15">
        <v>19.5</v>
      </c>
      <c r="P36" s="15">
        <v>14.9</v>
      </c>
      <c r="Q36" s="15">
        <v>10.199999999999999</v>
      </c>
      <c r="R36" s="15">
        <v>6.6</v>
      </c>
      <c r="S36" s="15">
        <v>4.9000000000000004</v>
      </c>
      <c r="T36" s="16">
        <f>+H36*31/3.6</f>
        <v>49.944444444444436</v>
      </c>
      <c r="U36" s="16">
        <f>+I36*28/3.6</f>
        <v>68.444444444444457</v>
      </c>
      <c r="V36" s="16">
        <f>+J36*31/3.6</f>
        <v>118.83333333333333</v>
      </c>
      <c r="W36" s="16">
        <f>+K36*30/3.6</f>
        <v>145.83333333333334</v>
      </c>
      <c r="X36" s="16">
        <f>+L36*31/3.6</f>
        <v>179.11111111111111</v>
      </c>
      <c r="Y36" s="16">
        <f>+M36*30/3.6</f>
        <v>191.66666666666666</v>
      </c>
      <c r="Z36" s="16">
        <f>+N36*31/3.6</f>
        <v>198.05555555555554</v>
      </c>
      <c r="AA36" s="16">
        <f>+O36*31/3.6</f>
        <v>167.91666666666666</v>
      </c>
      <c r="AB36" s="16">
        <f>+P36*30/3.6</f>
        <v>124.16666666666666</v>
      </c>
      <c r="AC36" s="16">
        <f>+Q36*31/3.6</f>
        <v>87.833333333333329</v>
      </c>
      <c r="AD36" s="16">
        <f>+R36*30/3.6</f>
        <v>55</v>
      </c>
      <c r="AE36" s="16">
        <f>+S36*31/3.6</f>
        <v>42.194444444444443</v>
      </c>
      <c r="AF36" s="17">
        <f>+SUM(T36:AE36)</f>
        <v>1428.9999999999998</v>
      </c>
      <c r="AG36" s="18">
        <f t="shared" si="0"/>
        <v>1186.0699999999997</v>
      </c>
      <c r="AJ36" s="19"/>
      <c r="AK36" s="19"/>
      <c r="AL36" s="19"/>
    </row>
    <row r="37" spans="1:38" s="11" customFormat="1" ht="12.75" customHeight="1" x14ac:dyDescent="0.25">
      <c r="A37" s="14">
        <v>16</v>
      </c>
      <c r="B37" s="14" t="str">
        <f>+VLOOKUP(A37,COD_REG_PROV!$G$1:$J$21,4,FALSE)</f>
        <v>PUGLIA</v>
      </c>
      <c r="C37" s="3">
        <v>72</v>
      </c>
      <c r="D37" s="3" t="str">
        <f>+VLOOKUP(A37,COD_REG_PROV!$A$1:$E$111,4,FALSE)</f>
        <v>Bergamo</v>
      </c>
      <c r="E37" s="3">
        <v>3</v>
      </c>
      <c r="F37" s="3" t="s">
        <v>1272</v>
      </c>
      <c r="G37" s="4" t="s">
        <v>1275</v>
      </c>
      <c r="H37" s="15">
        <v>6.8</v>
      </c>
      <c r="I37" s="15">
        <v>9.5</v>
      </c>
      <c r="J37" s="15">
        <v>14.4</v>
      </c>
      <c r="K37" s="15">
        <v>18.3</v>
      </c>
      <c r="L37" s="15">
        <v>22</v>
      </c>
      <c r="M37" s="15">
        <v>24.2</v>
      </c>
      <c r="N37" s="15">
        <v>24</v>
      </c>
      <c r="O37" s="15">
        <v>20.9</v>
      </c>
      <c r="P37" s="15">
        <v>16.399999999999999</v>
      </c>
      <c r="Q37" s="15">
        <v>11.8</v>
      </c>
      <c r="R37" s="15">
        <v>7.6</v>
      </c>
      <c r="S37" s="15">
        <v>6.2</v>
      </c>
      <c r="T37" s="16">
        <f>+H37*31/3.6</f>
        <v>58.55555555555555</v>
      </c>
      <c r="U37" s="16">
        <f>+I37*28/3.6</f>
        <v>73.888888888888886</v>
      </c>
      <c r="V37" s="16">
        <f>+J37*31/3.6</f>
        <v>124</v>
      </c>
      <c r="W37" s="16">
        <f>+K37*30/3.6</f>
        <v>152.5</v>
      </c>
      <c r="X37" s="16">
        <f>+L37*31/3.6</f>
        <v>189.44444444444443</v>
      </c>
      <c r="Y37" s="16">
        <f>+M37*30/3.6</f>
        <v>201.66666666666666</v>
      </c>
      <c r="Z37" s="16">
        <f>+N37*31/3.6</f>
        <v>206.66666666666666</v>
      </c>
      <c r="AA37" s="16">
        <f>+O37*31/3.6</f>
        <v>179.9722222222222</v>
      </c>
      <c r="AB37" s="16">
        <f>+P37*30/3.6</f>
        <v>136.66666666666666</v>
      </c>
      <c r="AC37" s="16">
        <f>+Q37*31/3.6</f>
        <v>101.61111111111111</v>
      </c>
      <c r="AD37" s="16">
        <f>+R37*30/3.6</f>
        <v>63.333333333333329</v>
      </c>
      <c r="AE37" s="16">
        <f>+S37*31/3.6</f>
        <v>53.388888888888893</v>
      </c>
      <c r="AF37" s="17">
        <f>+SUM(T37:AE37)</f>
        <v>1541.6944444444443</v>
      </c>
      <c r="AG37" s="18">
        <f t="shared" si="0"/>
        <v>1279.6063888888887</v>
      </c>
      <c r="AJ37" s="19"/>
      <c r="AK37" s="19"/>
      <c r="AL37" s="19"/>
    </row>
    <row r="38" spans="1:38" s="11" customFormat="1" ht="12.75" customHeight="1" x14ac:dyDescent="0.25">
      <c r="A38" s="14">
        <v>5</v>
      </c>
      <c r="B38" s="14" t="str">
        <f>+VLOOKUP(A38,COD_REG_PROV!$G$1:$J$21,4,FALSE)</f>
        <v>VENETO</v>
      </c>
      <c r="C38" s="3">
        <v>28</v>
      </c>
      <c r="D38" s="3" t="str">
        <f>+VLOOKUP(A38,COD_REG_PROV!$A$1:$E$111,4,FALSE)</f>
        <v>Asti</v>
      </c>
      <c r="E38" s="3">
        <v>3</v>
      </c>
      <c r="F38" s="3" t="s">
        <v>397</v>
      </c>
      <c r="G38" s="4" t="s">
        <v>399</v>
      </c>
      <c r="H38" s="15">
        <v>5.3</v>
      </c>
      <c r="I38" s="15">
        <v>8.1999999999999993</v>
      </c>
      <c r="J38" s="15">
        <v>13.3</v>
      </c>
      <c r="K38" s="15">
        <v>17.100000000000001</v>
      </c>
      <c r="L38" s="15">
        <v>20.7</v>
      </c>
      <c r="M38" s="15">
        <v>22.7</v>
      </c>
      <c r="N38" s="15">
        <v>22.9</v>
      </c>
      <c r="O38" s="15">
        <v>19.5</v>
      </c>
      <c r="P38" s="15">
        <v>14.8</v>
      </c>
      <c r="Q38" s="15">
        <v>9.9</v>
      </c>
      <c r="R38" s="15">
        <v>5.9</v>
      </c>
      <c r="S38" s="15">
        <v>4.2</v>
      </c>
      <c r="T38" s="16">
        <f>+H38*31/3.6</f>
        <v>45.638888888888886</v>
      </c>
      <c r="U38" s="16">
        <f>+I38*28/3.6</f>
        <v>63.777777777777764</v>
      </c>
      <c r="V38" s="16">
        <f>+J38*31/3.6</f>
        <v>114.52777777777777</v>
      </c>
      <c r="W38" s="16">
        <f>+K38*30/3.6</f>
        <v>142.5</v>
      </c>
      <c r="X38" s="16">
        <f>+L38*31/3.6</f>
        <v>178.24999999999997</v>
      </c>
      <c r="Y38" s="16">
        <f>+M38*30/3.6</f>
        <v>189.16666666666666</v>
      </c>
      <c r="Z38" s="16">
        <f>+N38*31/3.6</f>
        <v>197.19444444444443</v>
      </c>
      <c r="AA38" s="16">
        <f>+O38*31/3.6</f>
        <v>167.91666666666666</v>
      </c>
      <c r="AB38" s="16">
        <f>+P38*30/3.6</f>
        <v>123.33333333333333</v>
      </c>
      <c r="AC38" s="16">
        <f>+Q38*31/3.6</f>
        <v>85.250000000000014</v>
      </c>
      <c r="AD38" s="16">
        <f>+R38*30/3.6</f>
        <v>49.166666666666664</v>
      </c>
      <c r="AE38" s="16">
        <f>+S38*31/3.6</f>
        <v>36.166666666666671</v>
      </c>
      <c r="AF38" s="17">
        <f>+SUM(T38:AE38)</f>
        <v>1392.8888888888889</v>
      </c>
      <c r="AG38" s="18">
        <f t="shared" si="0"/>
        <v>1156.0977777777778</v>
      </c>
      <c r="AJ38" s="19"/>
      <c r="AK38" s="19"/>
      <c r="AL38" s="19"/>
    </row>
    <row r="39" spans="1:38" s="11" customFormat="1" ht="12.75" customHeight="1" x14ac:dyDescent="0.25">
      <c r="A39" s="14">
        <v>8</v>
      </c>
      <c r="B39" s="14" t="str">
        <f>+VLOOKUP(A39,COD_REG_PROV!$G$1:$J$21,4,FALSE)</f>
        <v>EMILIA-ROMAGNA</v>
      </c>
      <c r="C39" s="3">
        <v>35</v>
      </c>
      <c r="D39" s="3" t="str">
        <f>+VLOOKUP(A39,COD_REG_PROV!$A$1:$E$111,4,FALSE)</f>
        <v>Imperia</v>
      </c>
      <c r="E39" s="3">
        <v>1</v>
      </c>
      <c r="F39" s="3" t="s">
        <v>723</v>
      </c>
      <c r="G39" s="4" t="s">
        <v>724</v>
      </c>
      <c r="H39" s="15">
        <v>5.5</v>
      </c>
      <c r="I39" s="15">
        <v>8.1999999999999993</v>
      </c>
      <c r="J39" s="15">
        <v>13.7</v>
      </c>
      <c r="K39" s="15">
        <v>17.3</v>
      </c>
      <c r="L39" s="15">
        <v>20.9</v>
      </c>
      <c r="M39" s="15">
        <v>22.9</v>
      </c>
      <c r="N39" s="15">
        <v>23.2</v>
      </c>
      <c r="O39" s="15">
        <v>19.600000000000001</v>
      </c>
      <c r="P39" s="15">
        <v>14.9</v>
      </c>
      <c r="Q39" s="15">
        <v>10.1</v>
      </c>
      <c r="R39" s="15">
        <v>6</v>
      </c>
      <c r="S39" s="15">
        <v>4.5</v>
      </c>
      <c r="T39" s="16">
        <f>+H39*31/3.6</f>
        <v>47.361111111111107</v>
      </c>
      <c r="U39" s="16">
        <f>+I39*28/3.6</f>
        <v>63.777777777777764</v>
      </c>
      <c r="V39" s="16">
        <f>+J39*31/3.6</f>
        <v>117.97222222222221</v>
      </c>
      <c r="W39" s="16">
        <f>+K39*30/3.6</f>
        <v>144.16666666666666</v>
      </c>
      <c r="X39" s="16">
        <f>+L39*31/3.6</f>
        <v>179.9722222222222</v>
      </c>
      <c r="Y39" s="16">
        <f>+M39*30/3.6</f>
        <v>190.83333333333334</v>
      </c>
      <c r="Z39" s="16">
        <f>+N39*31/3.6</f>
        <v>199.77777777777774</v>
      </c>
      <c r="AA39" s="16">
        <f>+O39*31/3.6</f>
        <v>168.77777777777777</v>
      </c>
      <c r="AB39" s="16">
        <f>+P39*30/3.6</f>
        <v>124.16666666666666</v>
      </c>
      <c r="AC39" s="16">
        <f>+Q39*31/3.6</f>
        <v>86.972222222222214</v>
      </c>
      <c r="AD39" s="16">
        <f>+R39*30/3.6</f>
        <v>50</v>
      </c>
      <c r="AE39" s="16">
        <f>+S39*31/3.6</f>
        <v>38.75</v>
      </c>
      <c r="AF39" s="17">
        <f>+SUM(T39:AE39)</f>
        <v>1412.5277777777776</v>
      </c>
      <c r="AG39" s="18">
        <f t="shared" si="0"/>
        <v>1172.3980555555554</v>
      </c>
      <c r="AJ39" s="19"/>
      <c r="AK39" s="19"/>
      <c r="AL39" s="19"/>
    </row>
    <row r="40" spans="1:38" s="11" customFormat="1" ht="12.75" customHeight="1" x14ac:dyDescent="0.25">
      <c r="A40" s="14">
        <v>3</v>
      </c>
      <c r="B40" s="14" t="str">
        <f>+VLOOKUP(A40,COD_REG_PROV!$G$1:$J$21,4,FALSE)</f>
        <v>LOMBARDIA</v>
      </c>
      <c r="C40" s="3">
        <v>16</v>
      </c>
      <c r="D40" s="3" t="str">
        <f>+VLOOKUP(A40,COD_REG_PROV!$A$1:$E$111,4,FALSE)</f>
        <v>Novara</v>
      </c>
      <c r="E40" s="3">
        <v>4</v>
      </c>
      <c r="F40" s="3" t="s">
        <v>131</v>
      </c>
      <c r="G40" s="4" t="s">
        <v>132</v>
      </c>
      <c r="H40" s="15">
        <v>4.8</v>
      </c>
      <c r="I40" s="15">
        <v>7.6</v>
      </c>
      <c r="J40" s="15">
        <v>13</v>
      </c>
      <c r="K40" s="15">
        <v>16.7</v>
      </c>
      <c r="L40" s="15">
        <v>19.8</v>
      </c>
      <c r="M40" s="15">
        <v>21.9</v>
      </c>
      <c r="N40" s="15">
        <v>22</v>
      </c>
      <c r="O40" s="15">
        <v>18.7</v>
      </c>
      <c r="P40" s="15">
        <v>14</v>
      </c>
      <c r="Q40" s="15">
        <v>9.5</v>
      </c>
      <c r="R40" s="15">
        <v>5.7</v>
      </c>
      <c r="S40" s="15">
        <v>4.0999999999999996</v>
      </c>
      <c r="T40" s="16">
        <f>+H40*31/3.6</f>
        <v>41.333333333333329</v>
      </c>
      <c r="U40" s="16">
        <f>+I40*28/3.6</f>
        <v>59.111111111111107</v>
      </c>
      <c r="V40" s="16">
        <f>+J40*31/3.6</f>
        <v>111.94444444444444</v>
      </c>
      <c r="W40" s="16">
        <f>+K40*30/3.6</f>
        <v>139.16666666666666</v>
      </c>
      <c r="X40" s="16">
        <f>+L40*31/3.6</f>
        <v>170.50000000000003</v>
      </c>
      <c r="Y40" s="16">
        <f>+M40*30/3.6</f>
        <v>182.5</v>
      </c>
      <c r="Z40" s="16">
        <f>+N40*31/3.6</f>
        <v>189.44444444444443</v>
      </c>
      <c r="AA40" s="16">
        <f>+O40*31/3.6</f>
        <v>161.02777777777774</v>
      </c>
      <c r="AB40" s="16">
        <f>+P40*30/3.6</f>
        <v>116.66666666666666</v>
      </c>
      <c r="AC40" s="16">
        <f>+Q40*31/3.6</f>
        <v>81.805555555555557</v>
      </c>
      <c r="AD40" s="16">
        <f>+R40*30/3.6</f>
        <v>47.5</v>
      </c>
      <c r="AE40" s="16">
        <f>+S40*31/3.6</f>
        <v>35.30555555555555</v>
      </c>
      <c r="AF40" s="17">
        <f>+SUM(T40:AE40)</f>
        <v>1336.3055555555559</v>
      </c>
      <c r="AG40" s="18">
        <f t="shared" si="0"/>
        <v>1109.1336111111113</v>
      </c>
      <c r="AJ40" s="19"/>
      <c r="AK40" s="19"/>
      <c r="AL40" s="19"/>
    </row>
    <row r="41" spans="1:38" s="11" customFormat="1" ht="12.75" customHeight="1" x14ac:dyDescent="0.25">
      <c r="A41" s="14">
        <v>7</v>
      </c>
      <c r="B41" s="14" t="str">
        <f>+VLOOKUP(A41,COD_REG_PROV!$G$1:$J$21,4,FALSE)</f>
        <v>LIGURIA</v>
      </c>
      <c r="C41" s="3">
        <v>9</v>
      </c>
      <c r="D41" s="3" t="str">
        <f>+VLOOKUP(A41,COD_REG_PROV!$A$1:$E$111,4,FALSE)</f>
        <v>Valle d'Aosta/Vallée d'Aoste</v>
      </c>
      <c r="E41" s="3">
        <v>4</v>
      </c>
      <c r="F41" s="3" t="s">
        <v>602</v>
      </c>
      <c r="G41" s="4" t="s">
        <v>605</v>
      </c>
      <c r="H41" s="15">
        <v>5.6</v>
      </c>
      <c r="I41" s="15">
        <v>8.5</v>
      </c>
      <c r="J41" s="15">
        <v>13.7</v>
      </c>
      <c r="K41" s="15">
        <v>17.399999999999999</v>
      </c>
      <c r="L41" s="15">
        <v>20.7</v>
      </c>
      <c r="M41" s="15">
        <v>23</v>
      </c>
      <c r="N41" s="15">
        <v>23</v>
      </c>
      <c r="O41" s="15">
        <v>19.5</v>
      </c>
      <c r="P41" s="15">
        <v>14.6</v>
      </c>
      <c r="Q41" s="15">
        <v>9.9</v>
      </c>
      <c r="R41" s="15">
        <v>6.3</v>
      </c>
      <c r="S41" s="15">
        <v>4.5999999999999996</v>
      </c>
      <c r="T41" s="16">
        <f>+H41*31/3.6</f>
        <v>48.222222222222221</v>
      </c>
      <c r="U41" s="16">
        <f>+I41*28/3.6</f>
        <v>66.111111111111114</v>
      </c>
      <c r="V41" s="16">
        <f>+J41*31/3.6</f>
        <v>117.97222222222221</v>
      </c>
      <c r="W41" s="16">
        <f>+K41*30/3.6</f>
        <v>145</v>
      </c>
      <c r="X41" s="16">
        <f>+L41*31/3.6</f>
        <v>178.24999999999997</v>
      </c>
      <c r="Y41" s="16">
        <f>+M41*30/3.6</f>
        <v>191.66666666666666</v>
      </c>
      <c r="Z41" s="16">
        <f>+N41*31/3.6</f>
        <v>198.05555555555554</v>
      </c>
      <c r="AA41" s="16">
        <f>+O41*31/3.6</f>
        <v>167.91666666666666</v>
      </c>
      <c r="AB41" s="16">
        <f>+P41*30/3.6</f>
        <v>121.66666666666666</v>
      </c>
      <c r="AC41" s="16">
        <f>+Q41*31/3.6</f>
        <v>85.250000000000014</v>
      </c>
      <c r="AD41" s="16">
        <f>+R41*30/3.6</f>
        <v>52.5</v>
      </c>
      <c r="AE41" s="16">
        <f>+S41*31/3.6</f>
        <v>39.611111111111107</v>
      </c>
      <c r="AF41" s="17">
        <f>+SUM(T41:AE41)</f>
        <v>1412.2222222222222</v>
      </c>
      <c r="AG41" s="18">
        <f t="shared" si="0"/>
        <v>1172.1444444444444</v>
      </c>
      <c r="AJ41" s="19"/>
      <c r="AK41" s="19"/>
      <c r="AL41" s="19"/>
    </row>
    <row r="42" spans="1:38" s="11" customFormat="1" ht="12.75" customHeight="1" x14ac:dyDescent="0.25">
      <c r="A42" s="14">
        <v>19</v>
      </c>
      <c r="B42" s="14" t="str">
        <f>+VLOOKUP(A42,COD_REG_PROV!$G$1:$J$21,4,FALSE)</f>
        <v>SICILIA</v>
      </c>
      <c r="C42" s="3">
        <v>81</v>
      </c>
      <c r="D42" s="3" t="str">
        <f>+VLOOKUP(A42,COD_REG_PROV!$A$1:$E$111,4,FALSE)</f>
        <v>Cremona</v>
      </c>
      <c r="E42" s="3">
        <v>1</v>
      </c>
      <c r="F42" s="3" t="s">
        <v>1681</v>
      </c>
      <c r="G42" s="4" t="s">
        <v>1682</v>
      </c>
      <c r="H42" s="15">
        <v>8.1999999999999993</v>
      </c>
      <c r="I42" s="15">
        <v>11</v>
      </c>
      <c r="J42" s="15">
        <v>15.5</v>
      </c>
      <c r="K42" s="15">
        <v>19.2</v>
      </c>
      <c r="L42" s="15">
        <v>22.7</v>
      </c>
      <c r="M42" s="15">
        <v>24.2</v>
      </c>
      <c r="N42" s="15">
        <v>24.4</v>
      </c>
      <c r="O42" s="15">
        <v>21.5</v>
      </c>
      <c r="P42" s="15">
        <v>17</v>
      </c>
      <c r="Q42" s="15">
        <v>12.9</v>
      </c>
      <c r="R42" s="15">
        <v>8.8000000000000007</v>
      </c>
      <c r="S42" s="15">
        <v>7.4</v>
      </c>
      <c r="T42" s="16">
        <f>+H42*31/3.6</f>
        <v>70.6111111111111</v>
      </c>
      <c r="U42" s="16">
        <f>+I42*28/3.6</f>
        <v>85.555555555555557</v>
      </c>
      <c r="V42" s="16">
        <f>+J42*31/3.6</f>
        <v>133.47222222222223</v>
      </c>
      <c r="W42" s="16">
        <f>+K42*30/3.6</f>
        <v>160</v>
      </c>
      <c r="X42" s="16">
        <f>+L42*31/3.6</f>
        <v>195.4722222222222</v>
      </c>
      <c r="Y42" s="16">
        <f>+M42*30/3.6</f>
        <v>201.66666666666666</v>
      </c>
      <c r="Z42" s="16">
        <f>+N42*31/3.6</f>
        <v>210.11111111111109</v>
      </c>
      <c r="AA42" s="16">
        <f>+O42*31/3.6</f>
        <v>185.13888888888889</v>
      </c>
      <c r="AB42" s="16">
        <f>+P42*30/3.6</f>
        <v>141.66666666666666</v>
      </c>
      <c r="AC42" s="16">
        <f>+Q42*31/3.6</f>
        <v>111.08333333333334</v>
      </c>
      <c r="AD42" s="16">
        <f>+R42*30/3.6</f>
        <v>73.333333333333329</v>
      </c>
      <c r="AE42" s="16">
        <f>+S42*31/3.6</f>
        <v>63.722222222222221</v>
      </c>
      <c r="AF42" s="17">
        <f>+SUM(T42:AE42)</f>
        <v>1631.833333333333</v>
      </c>
      <c r="AG42" s="18">
        <f t="shared" si="0"/>
        <v>1354.4216666666664</v>
      </c>
      <c r="AJ42" s="19"/>
      <c r="AK42" s="19"/>
      <c r="AL42" s="19"/>
    </row>
    <row r="43" spans="1:38" s="11" customFormat="1" ht="12.75" customHeight="1" x14ac:dyDescent="0.25">
      <c r="A43" s="14">
        <v>1</v>
      </c>
      <c r="B43" s="14" t="str">
        <f>+VLOOKUP(A43,COD_REG_PROV!$G$1:$J$21,4,FALSE)</f>
        <v>PIEMONTE</v>
      </c>
      <c r="C43" s="3">
        <v>6</v>
      </c>
      <c r="D43" s="3" t="str">
        <f>+VLOOKUP(A43,COD_REG_PROV!$A$1:$E$111,4,FALSE)</f>
        <v>Torino</v>
      </c>
      <c r="E43" s="3">
        <v>3</v>
      </c>
      <c r="F43" s="3" t="s">
        <v>24</v>
      </c>
      <c r="G43" s="4" t="s">
        <v>26</v>
      </c>
      <c r="H43" s="15">
        <v>5.4</v>
      </c>
      <c r="I43" s="15">
        <v>8.4</v>
      </c>
      <c r="J43" s="15">
        <v>13.8</v>
      </c>
      <c r="K43" s="15">
        <v>17.600000000000001</v>
      </c>
      <c r="L43" s="15">
        <v>20.7</v>
      </c>
      <c r="M43" s="15">
        <v>23.1</v>
      </c>
      <c r="N43" s="15">
        <v>23</v>
      </c>
      <c r="O43" s="15">
        <v>19.5</v>
      </c>
      <c r="P43" s="15">
        <v>14.5</v>
      </c>
      <c r="Q43" s="15">
        <v>9.6999999999999993</v>
      </c>
      <c r="R43" s="15">
        <v>6</v>
      </c>
      <c r="S43" s="15">
        <v>4.5</v>
      </c>
      <c r="T43" s="16">
        <f>+H43*31/3.6</f>
        <v>46.5</v>
      </c>
      <c r="U43" s="16">
        <f>+I43*28/3.6</f>
        <v>65.333333333333343</v>
      </c>
      <c r="V43" s="16">
        <f>+J43*31/3.6</f>
        <v>118.83333333333333</v>
      </c>
      <c r="W43" s="16">
        <f>+K43*30/3.6</f>
        <v>146.66666666666666</v>
      </c>
      <c r="X43" s="16">
        <f>+L43*31/3.6</f>
        <v>178.24999999999997</v>
      </c>
      <c r="Y43" s="16">
        <f>+M43*30/3.6</f>
        <v>192.5</v>
      </c>
      <c r="Z43" s="16">
        <f>+N43*31/3.6</f>
        <v>198.05555555555554</v>
      </c>
      <c r="AA43" s="16">
        <f>+O43*31/3.6</f>
        <v>167.91666666666666</v>
      </c>
      <c r="AB43" s="16">
        <f>+P43*30/3.6</f>
        <v>120.83333333333333</v>
      </c>
      <c r="AC43" s="16">
        <f>+Q43*31/3.6</f>
        <v>83.527777777777771</v>
      </c>
      <c r="AD43" s="16">
        <f>+R43*30/3.6</f>
        <v>50</v>
      </c>
      <c r="AE43" s="16">
        <f>+S43*31/3.6</f>
        <v>38.75</v>
      </c>
      <c r="AF43" s="17">
        <f>+SUM(T43:AE43)</f>
        <v>1407.1666666666667</v>
      </c>
      <c r="AG43" s="18">
        <f t="shared" si="0"/>
        <v>1167.9483333333333</v>
      </c>
      <c r="AJ43" s="19"/>
      <c r="AK43" s="19"/>
      <c r="AL43" s="19"/>
    </row>
    <row r="44" spans="1:38" s="11" customFormat="1" ht="12.75" customHeight="1" x14ac:dyDescent="0.25">
      <c r="A44" s="14">
        <v>19</v>
      </c>
      <c r="B44" s="14" t="str">
        <f>+VLOOKUP(A44,COD_REG_PROV!$G$1:$J$21,4,FALSE)</f>
        <v>SICILIA</v>
      </c>
      <c r="C44" s="3">
        <v>84</v>
      </c>
      <c r="D44" s="3" t="str">
        <f>+VLOOKUP(A44,COD_REG_PROV!$A$1:$E$111,4,FALSE)</f>
        <v>Cremona</v>
      </c>
      <c r="E44" s="3">
        <v>2</v>
      </c>
      <c r="F44" s="3" t="s">
        <v>1527</v>
      </c>
      <c r="G44" s="4" t="s">
        <v>1529</v>
      </c>
      <c r="H44" s="15">
        <v>8.1999999999999993</v>
      </c>
      <c r="I44" s="15">
        <v>11.1</v>
      </c>
      <c r="J44" s="15">
        <v>15.5</v>
      </c>
      <c r="K44" s="15">
        <v>19.2</v>
      </c>
      <c r="L44" s="15">
        <v>22.8</v>
      </c>
      <c r="M44" s="15">
        <v>24.3</v>
      </c>
      <c r="N44" s="15">
        <v>24.3</v>
      </c>
      <c r="O44" s="15">
        <v>21.5</v>
      </c>
      <c r="P44" s="15">
        <v>17.100000000000001</v>
      </c>
      <c r="Q44" s="15">
        <v>12.9</v>
      </c>
      <c r="R44" s="15">
        <v>9</v>
      </c>
      <c r="S44" s="15">
        <v>7.5</v>
      </c>
      <c r="T44" s="16">
        <f>+H44*31/3.6</f>
        <v>70.6111111111111</v>
      </c>
      <c r="U44" s="16">
        <f>+I44*28/3.6</f>
        <v>86.333333333333329</v>
      </c>
      <c r="V44" s="16">
        <f>+J44*31/3.6</f>
        <v>133.47222222222223</v>
      </c>
      <c r="W44" s="16">
        <f>+K44*30/3.6</f>
        <v>160</v>
      </c>
      <c r="X44" s="16">
        <f>+L44*31/3.6</f>
        <v>196.33333333333334</v>
      </c>
      <c r="Y44" s="16">
        <f>+M44*30/3.6</f>
        <v>202.5</v>
      </c>
      <c r="Z44" s="16">
        <f>+N44*31/3.6</f>
        <v>209.25</v>
      </c>
      <c r="AA44" s="16">
        <f>+O44*31/3.6</f>
        <v>185.13888888888889</v>
      </c>
      <c r="AB44" s="16">
        <f>+P44*30/3.6</f>
        <v>142.5</v>
      </c>
      <c r="AC44" s="16">
        <f>+Q44*31/3.6</f>
        <v>111.08333333333334</v>
      </c>
      <c r="AD44" s="16">
        <f>+R44*30/3.6</f>
        <v>75</v>
      </c>
      <c r="AE44" s="16">
        <f>+S44*31/3.6</f>
        <v>64.583333333333329</v>
      </c>
      <c r="AF44" s="17">
        <f>+SUM(T44:AE44)</f>
        <v>1636.8055555555554</v>
      </c>
      <c r="AG44" s="18">
        <f t="shared" si="0"/>
        <v>1358.5486111111109</v>
      </c>
      <c r="AJ44" s="19"/>
      <c r="AK44" s="19"/>
      <c r="AL44" s="19"/>
    </row>
    <row r="45" spans="1:38" s="11" customFormat="1" ht="12.75" customHeight="1" x14ac:dyDescent="0.25">
      <c r="A45" s="14">
        <v>8</v>
      </c>
      <c r="B45" s="14" t="str">
        <f>+VLOOKUP(A45,COD_REG_PROV!$G$1:$J$21,4,FALSE)</f>
        <v>EMILIA-ROMAGNA</v>
      </c>
      <c r="C45" s="3">
        <v>39</v>
      </c>
      <c r="D45" s="3" t="str">
        <f>+VLOOKUP(A45,COD_REG_PROV!$A$1:$E$111,4,FALSE)</f>
        <v>Imperia</v>
      </c>
      <c r="E45" s="3">
        <v>1</v>
      </c>
      <c r="F45" s="3" t="s">
        <v>710</v>
      </c>
      <c r="G45" s="4" t="s">
        <v>711</v>
      </c>
      <c r="H45" s="15">
        <v>5.3</v>
      </c>
      <c r="I45" s="15">
        <v>8.1</v>
      </c>
      <c r="J45" s="15">
        <v>13.6</v>
      </c>
      <c r="K45" s="15">
        <v>17.3</v>
      </c>
      <c r="L45" s="15">
        <v>21.3</v>
      </c>
      <c r="M45" s="15">
        <v>23.2</v>
      </c>
      <c r="N45" s="15">
        <v>23.3</v>
      </c>
      <c r="O45" s="15">
        <v>19.8</v>
      </c>
      <c r="P45" s="15">
        <v>15.2</v>
      </c>
      <c r="Q45" s="15">
        <v>10.1</v>
      </c>
      <c r="R45" s="15">
        <v>6</v>
      </c>
      <c r="S45" s="15">
        <v>4.3</v>
      </c>
      <c r="T45" s="16">
        <f>+H45*31/3.6</f>
        <v>45.638888888888886</v>
      </c>
      <c r="U45" s="16">
        <f>+I45*28/3.6</f>
        <v>62.999999999999993</v>
      </c>
      <c r="V45" s="16">
        <f>+J45*31/3.6</f>
        <v>117.1111111111111</v>
      </c>
      <c r="W45" s="16">
        <f>+K45*30/3.6</f>
        <v>144.16666666666666</v>
      </c>
      <c r="X45" s="16">
        <f>+L45*31/3.6</f>
        <v>183.41666666666669</v>
      </c>
      <c r="Y45" s="16">
        <f>+M45*30/3.6</f>
        <v>193.33333333333331</v>
      </c>
      <c r="Z45" s="16">
        <f>+N45*31/3.6</f>
        <v>200.63888888888891</v>
      </c>
      <c r="AA45" s="16">
        <f>+O45*31/3.6</f>
        <v>170.50000000000003</v>
      </c>
      <c r="AB45" s="16">
        <f>+P45*30/3.6</f>
        <v>126.66666666666666</v>
      </c>
      <c r="AC45" s="16">
        <f>+Q45*31/3.6</f>
        <v>86.972222222222214</v>
      </c>
      <c r="AD45" s="16">
        <f>+R45*30/3.6</f>
        <v>50</v>
      </c>
      <c r="AE45" s="16">
        <f>+S45*31/3.6</f>
        <v>37.027777777777771</v>
      </c>
      <c r="AF45" s="17">
        <f>+SUM(T45:AE45)</f>
        <v>1418.4722222222222</v>
      </c>
      <c r="AG45" s="18">
        <f t="shared" si="0"/>
        <v>1177.3319444444444</v>
      </c>
      <c r="AJ45" s="19"/>
      <c r="AK45" s="19"/>
      <c r="AL45" s="19"/>
    </row>
    <row r="46" spans="1:38" s="11" customFormat="1" ht="12.75" customHeight="1" x14ac:dyDescent="0.25">
      <c r="A46" s="14">
        <v>20</v>
      </c>
      <c r="B46" s="14" t="str">
        <f>+VLOOKUP(A46,COD_REG_PROV!$G$1:$J$21,4,FALSE)</f>
        <v>SARDEGNA</v>
      </c>
      <c r="C46" s="3">
        <v>90</v>
      </c>
      <c r="D46" s="3" t="str">
        <f>+VLOOKUP(A46,COD_REG_PROV!$A$1:$E$111,4,FALSE)</f>
        <v>Mantova</v>
      </c>
      <c r="E46" s="3">
        <v>3</v>
      </c>
      <c r="F46" s="3" t="s">
        <v>1739</v>
      </c>
      <c r="G46" s="4" t="s">
        <v>1740</v>
      </c>
      <c r="H46" s="15">
        <v>7.4</v>
      </c>
      <c r="I46" s="15">
        <v>10</v>
      </c>
      <c r="J46" s="15">
        <v>15.1</v>
      </c>
      <c r="K46" s="15">
        <v>18.600000000000001</v>
      </c>
      <c r="L46" s="15">
        <v>22.2</v>
      </c>
      <c r="M46" s="15">
        <v>24.2</v>
      </c>
      <c r="N46" s="15">
        <v>24.1</v>
      </c>
      <c r="O46" s="15">
        <v>21.2</v>
      </c>
      <c r="P46" s="15">
        <v>16.399999999999999</v>
      </c>
      <c r="Q46" s="15">
        <v>12.1</v>
      </c>
      <c r="R46" s="15">
        <v>8.1</v>
      </c>
      <c r="S46" s="15">
        <v>6.4</v>
      </c>
      <c r="T46" s="16">
        <f>+H46*31/3.6</f>
        <v>63.722222222222221</v>
      </c>
      <c r="U46" s="16">
        <f>+I46*28/3.6</f>
        <v>77.777777777777771</v>
      </c>
      <c r="V46" s="16">
        <f>+J46*31/3.6</f>
        <v>130.02777777777777</v>
      </c>
      <c r="W46" s="16">
        <f>+K46*30/3.6</f>
        <v>155</v>
      </c>
      <c r="X46" s="16">
        <f>+L46*31/3.6</f>
        <v>191.16666666666666</v>
      </c>
      <c r="Y46" s="16">
        <f>+M46*30/3.6</f>
        <v>201.66666666666666</v>
      </c>
      <c r="Z46" s="16">
        <f>+N46*31/3.6</f>
        <v>207.52777777777777</v>
      </c>
      <c r="AA46" s="16">
        <f>+O46*31/3.6</f>
        <v>182.55555555555554</v>
      </c>
      <c r="AB46" s="16">
        <f>+P46*30/3.6</f>
        <v>136.66666666666666</v>
      </c>
      <c r="AC46" s="16">
        <f>+Q46*31/3.6</f>
        <v>104.19444444444443</v>
      </c>
      <c r="AD46" s="16">
        <f>+R46*30/3.6</f>
        <v>67.5</v>
      </c>
      <c r="AE46" s="16">
        <f>+S46*31/3.6</f>
        <v>55.111111111111114</v>
      </c>
      <c r="AF46" s="17">
        <f>+SUM(T46:AE46)</f>
        <v>1572.9166666666665</v>
      </c>
      <c r="AG46" s="18">
        <f t="shared" si="0"/>
        <v>1305.5208333333333</v>
      </c>
      <c r="AJ46" s="19"/>
      <c r="AK46" s="19"/>
      <c r="AL46" s="19"/>
    </row>
    <row r="47" spans="1:38" s="11" customFormat="1" ht="12.75" customHeight="1" x14ac:dyDescent="0.25">
      <c r="A47" s="14">
        <v>15</v>
      </c>
      <c r="B47" s="14" t="str">
        <f>+VLOOKUP(A47,COD_REG_PROV!$G$1:$J$21,4,FALSE)</f>
        <v>CAMPANIA</v>
      </c>
      <c r="C47" s="3">
        <v>61</v>
      </c>
      <c r="D47" s="3" t="str">
        <f>+VLOOKUP(A47,COD_REG_PROV!$A$1:$E$111,4,FALSE)</f>
        <v>Milano</v>
      </c>
      <c r="E47" s="3">
        <v>2</v>
      </c>
      <c r="F47" s="3" t="s">
        <v>1141</v>
      </c>
      <c r="G47" s="4" t="s">
        <v>1142</v>
      </c>
      <c r="H47" s="15">
        <v>6.6</v>
      </c>
      <c r="I47" s="15">
        <v>9.1999999999999993</v>
      </c>
      <c r="J47" s="15">
        <v>13.7</v>
      </c>
      <c r="K47" s="15">
        <v>17.8</v>
      </c>
      <c r="L47" s="15">
        <v>21.6</v>
      </c>
      <c r="M47" s="15">
        <v>23.6</v>
      </c>
      <c r="N47" s="15">
        <v>23.3</v>
      </c>
      <c r="O47" s="15">
        <v>20.5</v>
      </c>
      <c r="P47" s="15">
        <v>15.8</v>
      </c>
      <c r="Q47" s="15">
        <v>11.3</v>
      </c>
      <c r="R47" s="15">
        <v>7.5</v>
      </c>
      <c r="S47" s="15">
        <v>5.9</v>
      </c>
      <c r="T47" s="16">
        <f>+H47*31/3.6</f>
        <v>56.833333333333329</v>
      </c>
      <c r="U47" s="16">
        <f>+I47*28/3.6</f>
        <v>71.555555555555543</v>
      </c>
      <c r="V47" s="16">
        <f>+J47*31/3.6</f>
        <v>117.97222222222221</v>
      </c>
      <c r="W47" s="16">
        <f>+K47*30/3.6</f>
        <v>148.33333333333334</v>
      </c>
      <c r="X47" s="16">
        <f>+L47*31/3.6</f>
        <v>186</v>
      </c>
      <c r="Y47" s="16">
        <f>+M47*30/3.6</f>
        <v>196.66666666666666</v>
      </c>
      <c r="Z47" s="16">
        <f>+N47*31/3.6</f>
        <v>200.63888888888891</v>
      </c>
      <c r="AA47" s="16">
        <f>+O47*31/3.6</f>
        <v>176.52777777777777</v>
      </c>
      <c r="AB47" s="16">
        <f>+P47*30/3.6</f>
        <v>131.66666666666666</v>
      </c>
      <c r="AC47" s="16">
        <f>+Q47*31/3.6</f>
        <v>97.305555555555557</v>
      </c>
      <c r="AD47" s="16">
        <f>+R47*30/3.6</f>
        <v>62.5</v>
      </c>
      <c r="AE47" s="16">
        <f>+S47*31/3.6</f>
        <v>50.805555555555557</v>
      </c>
      <c r="AF47" s="17">
        <f>+SUM(T47:AE47)</f>
        <v>1496.8055555555559</v>
      </c>
      <c r="AG47" s="18">
        <f t="shared" si="0"/>
        <v>1242.3486111111113</v>
      </c>
      <c r="AJ47" s="19"/>
      <c r="AK47" s="19"/>
      <c r="AL47" s="19"/>
    </row>
    <row r="48" spans="1:38" s="11" customFormat="1" ht="12.75" customHeight="1" x14ac:dyDescent="0.25">
      <c r="A48" s="14">
        <v>1</v>
      </c>
      <c r="B48" s="14" t="str">
        <f>+VLOOKUP(A48,COD_REG_PROV!$G$1:$J$21,4,FALSE)</f>
        <v>PIEMONTE</v>
      </c>
      <c r="C48" s="3">
        <v>1</v>
      </c>
      <c r="D48" s="3" t="str">
        <f>+VLOOKUP(A48,COD_REG_PROV!$A$1:$E$111,4,FALSE)</f>
        <v>Torino</v>
      </c>
      <c r="E48" s="3">
        <v>8</v>
      </c>
      <c r="F48" s="3" t="s">
        <v>69</v>
      </c>
      <c r="G48" s="4" t="s">
        <v>70</v>
      </c>
      <c r="H48" s="15">
        <v>4.7</v>
      </c>
      <c r="I48" s="15">
        <v>7.8</v>
      </c>
      <c r="J48" s="15">
        <v>13.1</v>
      </c>
      <c r="K48" s="15">
        <v>16.899999999999999</v>
      </c>
      <c r="L48" s="15">
        <v>19.899999999999999</v>
      </c>
      <c r="M48" s="15">
        <v>22.2</v>
      </c>
      <c r="N48" s="15">
        <v>22.1</v>
      </c>
      <c r="O48" s="15">
        <v>18.7</v>
      </c>
      <c r="P48" s="15">
        <v>14</v>
      </c>
      <c r="Q48" s="15">
        <v>9.8000000000000007</v>
      </c>
      <c r="R48" s="15">
        <v>6.1</v>
      </c>
      <c r="S48" s="15">
        <v>4.3</v>
      </c>
      <c r="T48" s="16">
        <f>+H48*31/3.6</f>
        <v>40.472222222222229</v>
      </c>
      <c r="U48" s="16">
        <f>+I48*28/3.6</f>
        <v>60.666666666666664</v>
      </c>
      <c r="V48" s="16">
        <f>+J48*31/3.6</f>
        <v>112.80555555555554</v>
      </c>
      <c r="W48" s="16">
        <f>+K48*30/3.6</f>
        <v>140.83333333333331</v>
      </c>
      <c r="X48" s="16">
        <f>+L48*31/3.6</f>
        <v>171.36111111111111</v>
      </c>
      <c r="Y48" s="16">
        <f>+M48*30/3.6</f>
        <v>185</v>
      </c>
      <c r="Z48" s="16">
        <f>+N48*31/3.6</f>
        <v>190.30555555555557</v>
      </c>
      <c r="AA48" s="16">
        <f>+O48*31/3.6</f>
        <v>161.02777777777774</v>
      </c>
      <c r="AB48" s="16">
        <f>+P48*30/3.6</f>
        <v>116.66666666666666</v>
      </c>
      <c r="AC48" s="16">
        <f>+Q48*31/3.6</f>
        <v>84.388888888888886</v>
      </c>
      <c r="AD48" s="16">
        <f>+R48*30/3.6</f>
        <v>50.833333333333329</v>
      </c>
      <c r="AE48" s="16">
        <f>+S48*31/3.6</f>
        <v>37.027777777777771</v>
      </c>
      <c r="AF48" s="17">
        <f>+SUM(T48:AE48)</f>
        <v>1351.3888888888889</v>
      </c>
      <c r="AG48" s="18">
        <f t="shared" si="0"/>
        <v>1121.6527777777778</v>
      </c>
      <c r="AJ48" s="19"/>
      <c r="AK48" s="19"/>
      <c r="AL48" s="19"/>
    </row>
    <row r="49" spans="1:38" s="11" customFormat="1" ht="12.75" customHeight="1" x14ac:dyDescent="0.25">
      <c r="A49" s="14">
        <v>16</v>
      </c>
      <c r="B49" s="14" t="str">
        <f>+VLOOKUP(A49,COD_REG_PROV!$G$1:$J$21,4,FALSE)</f>
        <v>PUGLIA</v>
      </c>
      <c r="C49" s="3">
        <v>72</v>
      </c>
      <c r="D49" s="3" t="str">
        <f>+VLOOKUP(A49,COD_REG_PROV!$A$1:$E$111,4,FALSE)</f>
        <v>Bergamo</v>
      </c>
      <c r="E49" s="3">
        <v>4</v>
      </c>
      <c r="F49" s="3" t="s">
        <v>1272</v>
      </c>
      <c r="G49" s="4" t="s">
        <v>1276</v>
      </c>
      <c r="H49" s="15">
        <v>6.8</v>
      </c>
      <c r="I49" s="15">
        <v>9.4</v>
      </c>
      <c r="J49" s="15">
        <v>14.2</v>
      </c>
      <c r="K49" s="15">
        <v>18.2</v>
      </c>
      <c r="L49" s="15">
        <v>21.9</v>
      </c>
      <c r="M49" s="15">
        <v>23.9</v>
      </c>
      <c r="N49" s="15">
        <v>23.7</v>
      </c>
      <c r="O49" s="15">
        <v>20.7</v>
      </c>
      <c r="P49" s="15">
        <v>16.2</v>
      </c>
      <c r="Q49" s="15">
        <v>11.7</v>
      </c>
      <c r="R49" s="15">
        <v>7.6</v>
      </c>
      <c r="S49" s="15">
        <v>6.3</v>
      </c>
      <c r="T49" s="16">
        <f>+H49*31/3.6</f>
        <v>58.55555555555555</v>
      </c>
      <c r="U49" s="16">
        <f>+I49*28/3.6</f>
        <v>73.1111111111111</v>
      </c>
      <c r="V49" s="16">
        <f>+J49*31/3.6</f>
        <v>122.27777777777777</v>
      </c>
      <c r="W49" s="16">
        <f>+K49*30/3.6</f>
        <v>151.66666666666666</v>
      </c>
      <c r="X49" s="16">
        <f>+L49*31/3.6</f>
        <v>188.58333333333331</v>
      </c>
      <c r="Y49" s="16">
        <f>+M49*30/3.6</f>
        <v>199.16666666666666</v>
      </c>
      <c r="Z49" s="16">
        <f>+N49*31/3.6</f>
        <v>204.08333333333331</v>
      </c>
      <c r="AA49" s="16">
        <f>+O49*31/3.6</f>
        <v>178.24999999999997</v>
      </c>
      <c r="AB49" s="16">
        <f>+P49*30/3.6</f>
        <v>135</v>
      </c>
      <c r="AC49" s="16">
        <f>+Q49*31/3.6</f>
        <v>100.75</v>
      </c>
      <c r="AD49" s="16">
        <f>+R49*30/3.6</f>
        <v>63.333333333333329</v>
      </c>
      <c r="AE49" s="16">
        <f>+S49*31/3.6</f>
        <v>54.249999999999993</v>
      </c>
      <c r="AF49" s="17">
        <f>+SUM(T49:AE49)</f>
        <v>1529.0277777777776</v>
      </c>
      <c r="AG49" s="18">
        <f t="shared" si="0"/>
        <v>1269.0930555555553</v>
      </c>
      <c r="AJ49" s="19"/>
      <c r="AK49" s="19"/>
      <c r="AL49" s="19"/>
    </row>
    <row r="50" spans="1:38" s="11" customFormat="1" ht="12.75" customHeight="1" x14ac:dyDescent="0.25">
      <c r="A50" s="14">
        <v>15</v>
      </c>
      <c r="B50" s="14" t="str">
        <f>+VLOOKUP(A50,COD_REG_PROV!$G$1:$J$21,4,FALSE)</f>
        <v>CAMPANIA</v>
      </c>
      <c r="C50" s="3">
        <v>65</v>
      </c>
      <c r="D50" s="3" t="str">
        <f>+VLOOKUP(A50,COD_REG_PROV!$A$1:$E$111,4,FALSE)</f>
        <v>Milano</v>
      </c>
      <c r="E50" s="3">
        <v>5</v>
      </c>
      <c r="F50" s="3" t="s">
        <v>1237</v>
      </c>
      <c r="G50" s="4" t="s">
        <v>1240</v>
      </c>
      <c r="H50" s="15">
        <v>6.8</v>
      </c>
      <c r="I50" s="15">
        <v>9.3000000000000007</v>
      </c>
      <c r="J50" s="15">
        <v>13.9</v>
      </c>
      <c r="K50" s="15">
        <v>17.899999999999999</v>
      </c>
      <c r="L50" s="15">
        <v>21.8</v>
      </c>
      <c r="M50" s="15">
        <v>23.8</v>
      </c>
      <c r="N50" s="15">
        <v>23.5</v>
      </c>
      <c r="O50" s="15">
        <v>20.7</v>
      </c>
      <c r="P50" s="15">
        <v>16</v>
      </c>
      <c r="Q50" s="15">
        <v>11.6</v>
      </c>
      <c r="R50" s="15">
        <v>7.8</v>
      </c>
      <c r="S50" s="15">
        <v>6.1</v>
      </c>
      <c r="T50" s="16">
        <f>+H50*31/3.6</f>
        <v>58.55555555555555</v>
      </c>
      <c r="U50" s="16">
        <f>+I50*28/3.6</f>
        <v>72.333333333333343</v>
      </c>
      <c r="V50" s="16">
        <f>+J50*31/3.6</f>
        <v>119.69444444444446</v>
      </c>
      <c r="W50" s="16">
        <f>+K50*30/3.6</f>
        <v>149.16666666666666</v>
      </c>
      <c r="X50" s="16">
        <f>+L50*31/3.6</f>
        <v>187.72222222222223</v>
      </c>
      <c r="Y50" s="16">
        <f>+M50*30/3.6</f>
        <v>198.33333333333331</v>
      </c>
      <c r="Z50" s="16">
        <f>+N50*31/3.6</f>
        <v>202.36111111111111</v>
      </c>
      <c r="AA50" s="16">
        <f>+O50*31/3.6</f>
        <v>178.24999999999997</v>
      </c>
      <c r="AB50" s="16">
        <f>+P50*30/3.6</f>
        <v>133.33333333333334</v>
      </c>
      <c r="AC50" s="16">
        <f>+Q50*31/3.6</f>
        <v>99.888888888888872</v>
      </c>
      <c r="AD50" s="16">
        <f>+R50*30/3.6</f>
        <v>65</v>
      </c>
      <c r="AE50" s="16">
        <f>+S50*31/3.6</f>
        <v>52.527777777777771</v>
      </c>
      <c r="AF50" s="17">
        <f>+SUM(T50:AE50)</f>
        <v>1517.1666666666665</v>
      </c>
      <c r="AG50" s="18">
        <f t="shared" si="0"/>
        <v>1259.2483333333332</v>
      </c>
      <c r="AJ50" s="19"/>
      <c r="AK50" s="19"/>
      <c r="AL50" s="19"/>
    </row>
    <row r="51" spans="1:38" s="11" customFormat="1" ht="12.75" customHeight="1" x14ac:dyDescent="0.25">
      <c r="A51" s="14">
        <v>9</v>
      </c>
      <c r="B51" s="14" t="str">
        <f>+VLOOKUP(A51,COD_REG_PROV!$G$1:$J$21,4,FALSE)</f>
        <v>TOSCANA</v>
      </c>
      <c r="C51" s="3">
        <v>46</v>
      </c>
      <c r="D51" s="3" t="str">
        <f>+VLOOKUP(A51,COD_REG_PROV!$A$1:$E$111,4,FALSE)</f>
        <v>Savona</v>
      </c>
      <c r="E51" s="3">
        <v>1</v>
      </c>
      <c r="F51" s="3" t="s">
        <v>811</v>
      </c>
      <c r="G51" s="4" t="s">
        <v>812</v>
      </c>
      <c r="H51" s="15">
        <v>5.8</v>
      </c>
      <c r="I51" s="15">
        <v>8.4</v>
      </c>
      <c r="J51" s="15">
        <v>13.5</v>
      </c>
      <c r="K51" s="15">
        <v>17.100000000000001</v>
      </c>
      <c r="L51" s="15">
        <v>21.1</v>
      </c>
      <c r="M51" s="15">
        <v>23</v>
      </c>
      <c r="N51" s="15">
        <v>23.2</v>
      </c>
      <c r="O51" s="15">
        <v>19.8</v>
      </c>
      <c r="P51" s="15">
        <v>15</v>
      </c>
      <c r="Q51" s="15">
        <v>10.3</v>
      </c>
      <c r="R51" s="15">
        <v>6.6</v>
      </c>
      <c r="S51" s="15">
        <v>4.9000000000000004</v>
      </c>
      <c r="T51" s="16">
        <f>+H51*31/3.6</f>
        <v>49.944444444444436</v>
      </c>
      <c r="U51" s="16">
        <f>+I51*28/3.6</f>
        <v>65.333333333333343</v>
      </c>
      <c r="V51" s="16">
        <f>+J51*31/3.6</f>
        <v>116.25</v>
      </c>
      <c r="W51" s="16">
        <f>+K51*30/3.6</f>
        <v>142.5</v>
      </c>
      <c r="X51" s="16">
        <f>+L51*31/3.6</f>
        <v>181.69444444444446</v>
      </c>
      <c r="Y51" s="16">
        <f>+M51*30/3.6</f>
        <v>191.66666666666666</v>
      </c>
      <c r="Z51" s="16">
        <f>+N51*31/3.6</f>
        <v>199.77777777777774</v>
      </c>
      <c r="AA51" s="16">
        <f>+O51*31/3.6</f>
        <v>170.50000000000003</v>
      </c>
      <c r="AB51" s="16">
        <f>+P51*30/3.6</f>
        <v>125</v>
      </c>
      <c r="AC51" s="16">
        <f>+Q51*31/3.6</f>
        <v>88.694444444444443</v>
      </c>
      <c r="AD51" s="16">
        <f>+R51*30/3.6</f>
        <v>55</v>
      </c>
      <c r="AE51" s="16">
        <f>+S51*31/3.6</f>
        <v>42.194444444444443</v>
      </c>
      <c r="AF51" s="17">
        <f>+SUM(T51:AE51)</f>
        <v>1428.5555555555552</v>
      </c>
      <c r="AG51" s="18">
        <f t="shared" si="0"/>
        <v>1185.7011111111108</v>
      </c>
      <c r="AJ51" s="19"/>
      <c r="AK51" s="19"/>
      <c r="AL51" s="19"/>
    </row>
    <row r="52" spans="1:38" s="11" customFormat="1" ht="12.75" customHeight="1" x14ac:dyDescent="0.25">
      <c r="A52" s="14">
        <v>3</v>
      </c>
      <c r="B52" s="14" t="str">
        <f>+VLOOKUP(A52,COD_REG_PROV!$G$1:$J$21,4,FALSE)</f>
        <v>LOMBARDIA</v>
      </c>
      <c r="C52" s="3">
        <v>16</v>
      </c>
      <c r="D52" s="3" t="str">
        <f>+VLOOKUP(A52,COD_REG_PROV!$A$1:$E$111,4,FALSE)</f>
        <v>Novara</v>
      </c>
      <c r="E52" s="3">
        <v>8</v>
      </c>
      <c r="F52" s="3" t="s">
        <v>131</v>
      </c>
      <c r="G52" s="4" t="s">
        <v>133</v>
      </c>
      <c r="H52" s="15">
        <v>4.9000000000000004</v>
      </c>
      <c r="I52" s="15">
        <v>7.7</v>
      </c>
      <c r="J52" s="15">
        <v>13.1</v>
      </c>
      <c r="K52" s="15">
        <v>16.8</v>
      </c>
      <c r="L52" s="15">
        <v>19.899999999999999</v>
      </c>
      <c r="M52" s="15">
        <v>22</v>
      </c>
      <c r="N52" s="15">
        <v>22.2</v>
      </c>
      <c r="O52" s="15">
        <v>18.8</v>
      </c>
      <c r="P52" s="15">
        <v>14</v>
      </c>
      <c r="Q52" s="15">
        <v>9.6</v>
      </c>
      <c r="R52" s="15">
        <v>5.7</v>
      </c>
      <c r="S52" s="15">
        <v>4.2</v>
      </c>
      <c r="T52" s="16">
        <f>+H52*31/3.6</f>
        <v>42.194444444444443</v>
      </c>
      <c r="U52" s="16">
        <f>+I52*28/3.6</f>
        <v>59.888888888888886</v>
      </c>
      <c r="V52" s="16">
        <f>+J52*31/3.6</f>
        <v>112.80555555555554</v>
      </c>
      <c r="W52" s="16">
        <f>+K52*30/3.6</f>
        <v>140</v>
      </c>
      <c r="X52" s="16">
        <f>+L52*31/3.6</f>
        <v>171.36111111111111</v>
      </c>
      <c r="Y52" s="16">
        <f>+M52*30/3.6</f>
        <v>183.33333333333334</v>
      </c>
      <c r="Z52" s="16">
        <f>+N52*31/3.6</f>
        <v>191.16666666666666</v>
      </c>
      <c r="AA52" s="16">
        <f>+O52*31/3.6</f>
        <v>161.88888888888891</v>
      </c>
      <c r="AB52" s="16">
        <f>+P52*30/3.6</f>
        <v>116.66666666666666</v>
      </c>
      <c r="AC52" s="16">
        <f>+Q52*31/3.6</f>
        <v>82.666666666666657</v>
      </c>
      <c r="AD52" s="16">
        <f>+R52*30/3.6</f>
        <v>47.5</v>
      </c>
      <c r="AE52" s="16">
        <f>+S52*31/3.6</f>
        <v>36.166666666666671</v>
      </c>
      <c r="AF52" s="17">
        <f>+SUM(T52:AE52)</f>
        <v>1345.6388888888891</v>
      </c>
      <c r="AG52" s="18">
        <f t="shared" si="0"/>
        <v>1116.880277777778</v>
      </c>
      <c r="AJ52" s="19"/>
      <c r="AK52" s="19"/>
      <c r="AL52" s="19"/>
    </row>
    <row r="53" spans="1:38" s="11" customFormat="1" ht="12.75" customHeight="1" x14ac:dyDescent="0.25">
      <c r="A53" s="14">
        <v>18</v>
      </c>
      <c r="B53" s="14" t="str">
        <f>+VLOOKUP(A53,COD_REG_PROV!$G$1:$J$21,4,FALSE)</f>
        <v>CALABRIA</v>
      </c>
      <c r="C53" s="3">
        <v>78</v>
      </c>
      <c r="D53" s="3" t="str">
        <f>+VLOOKUP(A53,COD_REG_PROV!$A$1:$E$111,4,FALSE)</f>
        <v>Pavia</v>
      </c>
      <c r="E53" s="3">
        <v>10</v>
      </c>
      <c r="F53" s="3" t="s">
        <v>1445</v>
      </c>
      <c r="G53" s="4" t="s">
        <v>1447</v>
      </c>
      <c r="H53" s="15">
        <v>7.2</v>
      </c>
      <c r="I53" s="15">
        <v>9.9</v>
      </c>
      <c r="J53" s="15">
        <v>14.6</v>
      </c>
      <c r="K53" s="15">
        <v>18.3</v>
      </c>
      <c r="L53" s="15">
        <v>22.1</v>
      </c>
      <c r="M53" s="15">
        <v>24.1</v>
      </c>
      <c r="N53" s="15">
        <v>23.8</v>
      </c>
      <c r="O53" s="15">
        <v>21</v>
      </c>
      <c r="P53" s="15">
        <v>16.399999999999999</v>
      </c>
      <c r="Q53" s="15">
        <v>12.2</v>
      </c>
      <c r="R53" s="15">
        <v>8.1999999999999993</v>
      </c>
      <c r="S53" s="15">
        <v>6.6</v>
      </c>
      <c r="T53" s="16">
        <f>+H53*31/3.6</f>
        <v>62</v>
      </c>
      <c r="U53" s="16">
        <f>+I53*28/3.6</f>
        <v>77</v>
      </c>
      <c r="V53" s="16">
        <f>+J53*31/3.6</f>
        <v>125.72222222222221</v>
      </c>
      <c r="W53" s="16">
        <f>+K53*30/3.6</f>
        <v>152.5</v>
      </c>
      <c r="X53" s="16">
        <f>+L53*31/3.6</f>
        <v>190.30555555555557</v>
      </c>
      <c r="Y53" s="16">
        <f>+M53*30/3.6</f>
        <v>200.83333333333331</v>
      </c>
      <c r="Z53" s="16">
        <f>+N53*31/3.6</f>
        <v>204.94444444444446</v>
      </c>
      <c r="AA53" s="16">
        <f>+O53*31/3.6</f>
        <v>180.83333333333334</v>
      </c>
      <c r="AB53" s="16">
        <f>+P53*30/3.6</f>
        <v>136.66666666666666</v>
      </c>
      <c r="AC53" s="16">
        <f>+Q53*31/3.6</f>
        <v>105.05555555555554</v>
      </c>
      <c r="AD53" s="16">
        <f>+R53*30/3.6</f>
        <v>68.333333333333329</v>
      </c>
      <c r="AE53" s="16">
        <f>+S53*31/3.6</f>
        <v>56.833333333333329</v>
      </c>
      <c r="AF53" s="17">
        <f>+SUM(T53:AE53)</f>
        <v>1561.0277777777778</v>
      </c>
      <c r="AG53" s="18">
        <f t="shared" si="0"/>
        <v>1295.6530555555555</v>
      </c>
      <c r="AJ53" s="19"/>
      <c r="AK53" s="19"/>
      <c r="AL53" s="19"/>
    </row>
    <row r="54" spans="1:38" s="11" customFormat="1" ht="12.75" customHeight="1" x14ac:dyDescent="0.25">
      <c r="A54" s="14">
        <v>10</v>
      </c>
      <c r="B54" s="14" t="str">
        <f>+VLOOKUP(A54,COD_REG_PROV!$G$1:$J$21,4,FALSE)</f>
        <v>UMBRIA</v>
      </c>
      <c r="C54" s="3">
        <v>55</v>
      </c>
      <c r="D54" s="3" t="str">
        <f>+VLOOKUP(A54,COD_REG_PROV!$A$1:$E$111,4,FALSE)</f>
        <v>Genova</v>
      </c>
      <c r="E54" s="3">
        <v>4</v>
      </c>
      <c r="F54" s="3" t="s">
        <v>894</v>
      </c>
      <c r="G54" s="4" t="s">
        <v>895</v>
      </c>
      <c r="H54" s="15">
        <v>6.5</v>
      </c>
      <c r="I54" s="15">
        <v>9</v>
      </c>
      <c r="J54" s="15">
        <v>13.9</v>
      </c>
      <c r="K54" s="15">
        <v>17.399999999999999</v>
      </c>
      <c r="L54" s="15">
        <v>21.6</v>
      </c>
      <c r="M54" s="15">
        <v>23.3</v>
      </c>
      <c r="N54" s="15">
        <v>23.3</v>
      </c>
      <c r="O54" s="15">
        <v>20.2</v>
      </c>
      <c r="P54" s="15">
        <v>15.5</v>
      </c>
      <c r="Q54" s="15">
        <v>11.1</v>
      </c>
      <c r="R54" s="15">
        <v>7.3</v>
      </c>
      <c r="S54" s="15">
        <v>5.5</v>
      </c>
      <c r="T54" s="16">
        <f>+H54*31/3.6</f>
        <v>55.972222222222221</v>
      </c>
      <c r="U54" s="16">
        <f>+I54*28/3.6</f>
        <v>70</v>
      </c>
      <c r="V54" s="16">
        <f>+J54*31/3.6</f>
        <v>119.69444444444446</v>
      </c>
      <c r="W54" s="16">
        <f>+K54*30/3.6</f>
        <v>145</v>
      </c>
      <c r="X54" s="16">
        <f>+L54*31/3.6</f>
        <v>186</v>
      </c>
      <c r="Y54" s="16">
        <f>+M54*30/3.6</f>
        <v>194.16666666666666</v>
      </c>
      <c r="Z54" s="16">
        <f>+N54*31/3.6</f>
        <v>200.63888888888891</v>
      </c>
      <c r="AA54" s="16">
        <f>+O54*31/3.6</f>
        <v>173.94444444444443</v>
      </c>
      <c r="AB54" s="16">
        <f>+P54*30/3.6</f>
        <v>129.16666666666666</v>
      </c>
      <c r="AC54" s="16">
        <f>+Q54*31/3.6</f>
        <v>95.583333333333329</v>
      </c>
      <c r="AD54" s="16">
        <f>+R54*30/3.6</f>
        <v>60.833333333333329</v>
      </c>
      <c r="AE54" s="16">
        <f>+S54*31/3.6</f>
        <v>47.361111111111107</v>
      </c>
      <c r="AF54" s="17">
        <f>+SUM(T54:AE54)</f>
        <v>1478.3611111111111</v>
      </c>
      <c r="AG54" s="18">
        <f t="shared" si="0"/>
        <v>1227.0397222222221</v>
      </c>
      <c r="AJ54" s="19"/>
      <c r="AK54" s="19"/>
      <c r="AL54" s="19"/>
    </row>
    <row r="55" spans="1:38" s="11" customFormat="1" ht="12.75" customHeight="1" x14ac:dyDescent="0.25">
      <c r="A55" s="14">
        <v>12</v>
      </c>
      <c r="B55" s="14" t="str">
        <f>+VLOOKUP(A55,COD_REG_PROV!$G$1:$J$21,4,FALSE)</f>
        <v>LAZIO</v>
      </c>
      <c r="C55" s="3">
        <v>60</v>
      </c>
      <c r="D55" s="3" t="str">
        <f>+VLOOKUP(A55,COD_REG_PROV!$A$1:$E$111,4,FALSE)</f>
        <v>Varese</v>
      </c>
      <c r="E55" s="3">
        <v>6</v>
      </c>
      <c r="F55" s="3" t="s">
        <v>957</v>
      </c>
      <c r="G55" s="4" t="s">
        <v>959</v>
      </c>
      <c r="H55" s="15">
        <v>6.7</v>
      </c>
      <c r="I55" s="15">
        <v>9.1</v>
      </c>
      <c r="J55" s="15">
        <v>13.9</v>
      </c>
      <c r="K55" s="15">
        <v>17.399999999999999</v>
      </c>
      <c r="L55" s="15">
        <v>21.5</v>
      </c>
      <c r="M55" s="15">
        <v>23.3</v>
      </c>
      <c r="N55" s="15">
        <v>23.3</v>
      </c>
      <c r="O55" s="15">
        <v>20.3</v>
      </c>
      <c r="P55" s="15">
        <v>15.6</v>
      </c>
      <c r="Q55" s="15">
        <v>11.3</v>
      </c>
      <c r="R55" s="15">
        <v>7.5</v>
      </c>
      <c r="S55" s="15">
        <v>5.6</v>
      </c>
      <c r="T55" s="16">
        <f>+H55*31/3.6</f>
        <v>57.69444444444445</v>
      </c>
      <c r="U55" s="16">
        <f>+I55*28/3.6</f>
        <v>70.777777777777771</v>
      </c>
      <c r="V55" s="16">
        <f>+J55*31/3.6</f>
        <v>119.69444444444446</v>
      </c>
      <c r="W55" s="16">
        <f>+K55*30/3.6</f>
        <v>145</v>
      </c>
      <c r="X55" s="16">
        <f>+L55*31/3.6</f>
        <v>185.13888888888889</v>
      </c>
      <c r="Y55" s="16">
        <f>+M55*30/3.6</f>
        <v>194.16666666666666</v>
      </c>
      <c r="Z55" s="16">
        <f>+N55*31/3.6</f>
        <v>200.63888888888891</v>
      </c>
      <c r="AA55" s="16">
        <f>+O55*31/3.6</f>
        <v>174.80555555555557</v>
      </c>
      <c r="AB55" s="16">
        <f>+P55*30/3.6</f>
        <v>130</v>
      </c>
      <c r="AC55" s="16">
        <f>+Q55*31/3.6</f>
        <v>97.305555555555557</v>
      </c>
      <c r="AD55" s="16">
        <f>+R55*30/3.6</f>
        <v>62.5</v>
      </c>
      <c r="AE55" s="16">
        <f>+S55*31/3.6</f>
        <v>48.222222222222221</v>
      </c>
      <c r="AF55" s="17">
        <f>+SUM(T55:AE55)</f>
        <v>1485.9444444444446</v>
      </c>
      <c r="AG55" s="18">
        <f t="shared" si="0"/>
        <v>1233.3338888888889</v>
      </c>
      <c r="AJ55" s="19"/>
      <c r="AK55" s="19"/>
      <c r="AL55" s="19"/>
    </row>
    <row r="56" spans="1:38" s="11" customFormat="1" ht="12.75" customHeight="1" x14ac:dyDescent="0.25">
      <c r="A56" s="14">
        <v>11</v>
      </c>
      <c r="B56" s="14" t="str">
        <f>+VLOOKUP(A56,COD_REG_PROV!$G$1:$J$21,4,FALSE)</f>
        <v>MARCHE</v>
      </c>
      <c r="C56" s="3">
        <v>42</v>
      </c>
      <c r="D56" s="3" t="str">
        <f>+VLOOKUP(A56,COD_REG_PROV!$A$1:$E$111,4,FALSE)</f>
        <v>La Spezia</v>
      </c>
      <c r="E56" s="3">
        <v>2</v>
      </c>
      <c r="F56" s="3" t="s">
        <v>899</v>
      </c>
      <c r="G56" s="4" t="s">
        <v>900</v>
      </c>
      <c r="H56" s="15">
        <v>5.6</v>
      </c>
      <c r="I56" s="15">
        <v>8.3000000000000007</v>
      </c>
      <c r="J56" s="15">
        <v>13.7</v>
      </c>
      <c r="K56" s="15">
        <v>17.600000000000001</v>
      </c>
      <c r="L56" s="15">
        <v>21.5</v>
      </c>
      <c r="M56" s="15">
        <v>23.5</v>
      </c>
      <c r="N56" s="15">
        <v>23.5</v>
      </c>
      <c r="O56" s="15">
        <v>20</v>
      </c>
      <c r="P56" s="15">
        <v>15.4</v>
      </c>
      <c r="Q56" s="15">
        <v>10.5</v>
      </c>
      <c r="R56" s="15">
        <v>6.3</v>
      </c>
      <c r="S56" s="15">
        <v>4.8</v>
      </c>
      <c r="T56" s="16">
        <f>+H56*31/3.6</f>
        <v>48.222222222222221</v>
      </c>
      <c r="U56" s="16">
        <f>+I56*28/3.6</f>
        <v>64.555555555555557</v>
      </c>
      <c r="V56" s="16">
        <f>+J56*31/3.6</f>
        <v>117.97222222222221</v>
      </c>
      <c r="W56" s="16">
        <f>+K56*30/3.6</f>
        <v>146.66666666666666</v>
      </c>
      <c r="X56" s="16">
        <f>+L56*31/3.6</f>
        <v>185.13888888888889</v>
      </c>
      <c r="Y56" s="16">
        <f>+M56*30/3.6</f>
        <v>195.83333333333331</v>
      </c>
      <c r="Z56" s="16">
        <f>+N56*31/3.6</f>
        <v>202.36111111111111</v>
      </c>
      <c r="AA56" s="16">
        <f>+O56*31/3.6</f>
        <v>172.22222222222223</v>
      </c>
      <c r="AB56" s="16">
        <f>+P56*30/3.6</f>
        <v>128.33333333333334</v>
      </c>
      <c r="AC56" s="16">
        <f>+Q56*31/3.6</f>
        <v>90.416666666666671</v>
      </c>
      <c r="AD56" s="16">
        <f>+R56*30/3.6</f>
        <v>52.5</v>
      </c>
      <c r="AE56" s="16">
        <f>+S56*31/3.6</f>
        <v>41.333333333333329</v>
      </c>
      <c r="AF56" s="17">
        <f>+SUM(T56:AE56)</f>
        <v>1445.5555555555554</v>
      </c>
      <c r="AG56" s="18">
        <f t="shared" si="0"/>
        <v>1199.8111111111109</v>
      </c>
      <c r="AJ56" s="19"/>
      <c r="AK56" s="19"/>
      <c r="AL56" s="19"/>
    </row>
    <row r="57" spans="1:38" s="11" customFormat="1" ht="12.75" customHeight="1" x14ac:dyDescent="0.25">
      <c r="A57" s="14">
        <v>16</v>
      </c>
      <c r="B57" s="14" t="str">
        <f>+VLOOKUP(A57,COD_REG_PROV!$G$1:$J$21,4,FALSE)</f>
        <v>PUGLIA</v>
      </c>
      <c r="C57" s="3">
        <v>75</v>
      </c>
      <c r="D57" s="3" t="str">
        <f>+VLOOKUP(A57,COD_REG_PROV!$A$1:$E$111,4,FALSE)</f>
        <v>Bergamo</v>
      </c>
      <c r="E57" s="3">
        <v>5</v>
      </c>
      <c r="F57" s="3" t="s">
        <v>1359</v>
      </c>
      <c r="G57" s="4" t="s">
        <v>1360</v>
      </c>
      <c r="H57" s="15">
        <v>7.2</v>
      </c>
      <c r="I57" s="15">
        <v>10</v>
      </c>
      <c r="J57" s="15">
        <v>14.7</v>
      </c>
      <c r="K57" s="15">
        <v>18.7</v>
      </c>
      <c r="L57" s="15">
        <v>22.2</v>
      </c>
      <c r="M57" s="15">
        <v>24.4</v>
      </c>
      <c r="N57" s="15">
        <v>24.2</v>
      </c>
      <c r="O57" s="15">
        <v>21.1</v>
      </c>
      <c r="P57" s="15">
        <v>16.7</v>
      </c>
      <c r="Q57" s="15">
        <v>12.3</v>
      </c>
      <c r="R57" s="15">
        <v>8.1</v>
      </c>
      <c r="S57" s="15">
        <v>6.4</v>
      </c>
      <c r="T57" s="16">
        <f>+H57*31/3.6</f>
        <v>62</v>
      </c>
      <c r="U57" s="16">
        <f>+I57*28/3.6</f>
        <v>77.777777777777771</v>
      </c>
      <c r="V57" s="16">
        <f>+J57*31/3.6</f>
        <v>126.58333333333333</v>
      </c>
      <c r="W57" s="16">
        <f>+K57*30/3.6</f>
        <v>155.83333333333334</v>
      </c>
      <c r="X57" s="16">
        <f>+L57*31/3.6</f>
        <v>191.16666666666666</v>
      </c>
      <c r="Y57" s="16">
        <f>+M57*30/3.6</f>
        <v>203.33333333333331</v>
      </c>
      <c r="Z57" s="16">
        <f>+N57*31/3.6</f>
        <v>208.38888888888886</v>
      </c>
      <c r="AA57" s="16">
        <f>+O57*31/3.6</f>
        <v>181.69444444444446</v>
      </c>
      <c r="AB57" s="16">
        <f>+P57*30/3.6</f>
        <v>139.16666666666666</v>
      </c>
      <c r="AC57" s="16">
        <f>+Q57*31/3.6</f>
        <v>105.91666666666667</v>
      </c>
      <c r="AD57" s="16">
        <f>+R57*30/3.6</f>
        <v>67.5</v>
      </c>
      <c r="AE57" s="16">
        <f>+S57*31/3.6</f>
        <v>55.111111111111114</v>
      </c>
      <c r="AF57" s="17">
        <f>+SUM(T57:AE57)</f>
        <v>1574.4722222222224</v>
      </c>
      <c r="AG57" s="18">
        <f t="shared" si="0"/>
        <v>1306.8119444444446</v>
      </c>
      <c r="AJ57" s="19"/>
      <c r="AK57" s="19"/>
      <c r="AL57" s="19"/>
    </row>
    <row r="58" spans="1:38" s="11" customFormat="1" ht="12.75" customHeight="1" x14ac:dyDescent="0.25">
      <c r="A58" s="14">
        <v>16</v>
      </c>
      <c r="B58" s="14" t="str">
        <f>+VLOOKUP(A58,COD_REG_PROV!$G$1:$J$21,4,FALSE)</f>
        <v>PUGLIA</v>
      </c>
      <c r="C58" s="3">
        <v>72</v>
      </c>
      <c r="D58" s="3" t="str">
        <f>+VLOOKUP(A58,COD_REG_PROV!$A$1:$E$111,4,FALSE)</f>
        <v>Bergamo</v>
      </c>
      <c r="E58" s="3">
        <v>5</v>
      </c>
      <c r="F58" s="3" t="s">
        <v>1272</v>
      </c>
      <c r="G58" s="4" t="s">
        <v>1277</v>
      </c>
      <c r="H58" s="15">
        <v>6.6</v>
      </c>
      <c r="I58" s="15">
        <v>9.3000000000000007</v>
      </c>
      <c r="J58" s="15">
        <v>14.1</v>
      </c>
      <c r="K58" s="15">
        <v>18.3</v>
      </c>
      <c r="L58" s="15">
        <v>21.9</v>
      </c>
      <c r="M58" s="15">
        <v>24</v>
      </c>
      <c r="N58" s="15">
        <v>23.7</v>
      </c>
      <c r="O58" s="15">
        <v>20.8</v>
      </c>
      <c r="P58" s="15">
        <v>16.2</v>
      </c>
      <c r="Q58" s="15">
        <v>11.6</v>
      </c>
      <c r="R58" s="15">
        <v>7.5</v>
      </c>
      <c r="S58" s="15">
        <v>6.1</v>
      </c>
      <c r="T58" s="16">
        <f>+H58*31/3.6</f>
        <v>56.833333333333329</v>
      </c>
      <c r="U58" s="16">
        <f>+I58*28/3.6</f>
        <v>72.333333333333343</v>
      </c>
      <c r="V58" s="16">
        <f>+J58*31/3.6</f>
        <v>121.41666666666666</v>
      </c>
      <c r="W58" s="16">
        <f>+K58*30/3.6</f>
        <v>152.5</v>
      </c>
      <c r="X58" s="16">
        <f>+L58*31/3.6</f>
        <v>188.58333333333331</v>
      </c>
      <c r="Y58" s="16">
        <f>+M58*30/3.6</f>
        <v>200</v>
      </c>
      <c r="Z58" s="16">
        <f>+N58*31/3.6</f>
        <v>204.08333333333331</v>
      </c>
      <c r="AA58" s="16">
        <f>+O58*31/3.6</f>
        <v>179.11111111111111</v>
      </c>
      <c r="AB58" s="16">
        <f>+P58*30/3.6</f>
        <v>135</v>
      </c>
      <c r="AC58" s="16">
        <f>+Q58*31/3.6</f>
        <v>99.888888888888872</v>
      </c>
      <c r="AD58" s="16">
        <f>+R58*30/3.6</f>
        <v>62.5</v>
      </c>
      <c r="AE58" s="16">
        <f>+S58*31/3.6</f>
        <v>52.527777777777771</v>
      </c>
      <c r="AF58" s="17">
        <f>+SUM(T58:AE58)</f>
        <v>1524.7777777777778</v>
      </c>
      <c r="AG58" s="18">
        <f t="shared" si="0"/>
        <v>1265.5655555555556</v>
      </c>
      <c r="AJ58" s="19"/>
      <c r="AK58" s="19"/>
      <c r="AL58" s="19"/>
    </row>
    <row r="59" spans="1:38" s="11" customFormat="1" ht="12.75" customHeight="1" x14ac:dyDescent="0.25">
      <c r="A59" s="14">
        <v>9</v>
      </c>
      <c r="B59" s="14" t="str">
        <f>+VLOOKUP(A59,COD_REG_PROV!$G$1:$J$21,4,FALSE)</f>
        <v>TOSCANA</v>
      </c>
      <c r="C59" s="3">
        <v>51</v>
      </c>
      <c r="D59" s="3" t="str">
        <f>+VLOOKUP(A59,COD_REG_PROV!$A$1:$E$111,4,FALSE)</f>
        <v>Savona</v>
      </c>
      <c r="E59" s="3">
        <v>1</v>
      </c>
      <c r="F59" s="3" t="s">
        <v>747</v>
      </c>
      <c r="G59" s="4" t="s">
        <v>748</v>
      </c>
      <c r="H59" s="15">
        <v>5.7</v>
      </c>
      <c r="I59" s="15">
        <v>8.3000000000000007</v>
      </c>
      <c r="J59" s="15">
        <v>13.5</v>
      </c>
      <c r="K59" s="15">
        <v>17</v>
      </c>
      <c r="L59" s="15">
        <v>21.2</v>
      </c>
      <c r="M59" s="15">
        <v>23</v>
      </c>
      <c r="N59" s="15">
        <v>23.2</v>
      </c>
      <c r="O59" s="15">
        <v>19.8</v>
      </c>
      <c r="P59" s="15">
        <v>15.1</v>
      </c>
      <c r="Q59" s="15">
        <v>10.4</v>
      </c>
      <c r="R59" s="15">
        <v>6.6</v>
      </c>
      <c r="S59" s="15">
        <v>4.9000000000000004</v>
      </c>
      <c r="T59" s="16">
        <f>+H59*31/3.6</f>
        <v>49.083333333333336</v>
      </c>
      <c r="U59" s="16">
        <f>+I59*28/3.6</f>
        <v>64.555555555555557</v>
      </c>
      <c r="V59" s="16">
        <f>+J59*31/3.6</f>
        <v>116.25</v>
      </c>
      <c r="W59" s="16">
        <f>+K59*30/3.6</f>
        <v>141.66666666666666</v>
      </c>
      <c r="X59" s="16">
        <f>+L59*31/3.6</f>
        <v>182.55555555555554</v>
      </c>
      <c r="Y59" s="16">
        <f>+M59*30/3.6</f>
        <v>191.66666666666666</v>
      </c>
      <c r="Z59" s="16">
        <f>+N59*31/3.6</f>
        <v>199.77777777777774</v>
      </c>
      <c r="AA59" s="16">
        <f>+O59*31/3.6</f>
        <v>170.50000000000003</v>
      </c>
      <c r="AB59" s="16">
        <f>+P59*30/3.6</f>
        <v>125.83333333333333</v>
      </c>
      <c r="AC59" s="16">
        <f>+Q59*31/3.6</f>
        <v>89.555555555555557</v>
      </c>
      <c r="AD59" s="16">
        <f>+R59*30/3.6</f>
        <v>55</v>
      </c>
      <c r="AE59" s="16">
        <f>+S59*31/3.6</f>
        <v>42.194444444444443</v>
      </c>
      <c r="AF59" s="17">
        <f>+SUM(T59:AE59)</f>
        <v>1428.6388888888887</v>
      </c>
      <c r="AG59" s="18">
        <f t="shared" si="0"/>
        <v>1185.7702777777777</v>
      </c>
      <c r="AJ59" s="19"/>
      <c r="AK59" s="19"/>
      <c r="AL59" s="19"/>
    </row>
    <row r="60" spans="1:38" s="11" customFormat="1" ht="12.75" customHeight="1" x14ac:dyDescent="0.25">
      <c r="A60" s="14">
        <v>15</v>
      </c>
      <c r="B60" s="14" t="str">
        <f>+VLOOKUP(A60,COD_REG_PROV!$G$1:$J$21,4,FALSE)</f>
        <v>CAMPANIA</v>
      </c>
      <c r="C60" s="3">
        <v>65</v>
      </c>
      <c r="D60" s="3" t="str">
        <f>+VLOOKUP(A60,COD_REG_PROV!$A$1:$E$111,4,FALSE)</f>
        <v>Milano</v>
      </c>
      <c r="E60" s="3">
        <v>7</v>
      </c>
      <c r="F60" s="3" t="s">
        <v>1237</v>
      </c>
      <c r="G60" s="4" t="s">
        <v>1241</v>
      </c>
      <c r="H60" s="15">
        <v>6.9</v>
      </c>
      <c r="I60" s="15">
        <v>9.5</v>
      </c>
      <c r="J60" s="15">
        <v>14</v>
      </c>
      <c r="K60" s="15">
        <v>18.100000000000001</v>
      </c>
      <c r="L60" s="15">
        <v>21.9</v>
      </c>
      <c r="M60" s="15">
        <v>23.9</v>
      </c>
      <c r="N60" s="15">
        <v>23.7</v>
      </c>
      <c r="O60" s="15">
        <v>20.8</v>
      </c>
      <c r="P60" s="15">
        <v>16.100000000000001</v>
      </c>
      <c r="Q60" s="15">
        <v>11.8</v>
      </c>
      <c r="R60" s="15">
        <v>7.8</v>
      </c>
      <c r="S60" s="15">
        <v>6.1</v>
      </c>
      <c r="T60" s="16">
        <f>+H60*31/3.6</f>
        <v>59.416666666666664</v>
      </c>
      <c r="U60" s="16">
        <f>+I60*28/3.6</f>
        <v>73.888888888888886</v>
      </c>
      <c r="V60" s="16">
        <f>+J60*31/3.6</f>
        <v>120.55555555555556</v>
      </c>
      <c r="W60" s="16">
        <f>+K60*30/3.6</f>
        <v>150.83333333333334</v>
      </c>
      <c r="X60" s="16">
        <f>+L60*31/3.6</f>
        <v>188.58333333333331</v>
      </c>
      <c r="Y60" s="16">
        <f>+M60*30/3.6</f>
        <v>199.16666666666666</v>
      </c>
      <c r="Z60" s="16">
        <f>+N60*31/3.6</f>
        <v>204.08333333333331</v>
      </c>
      <c r="AA60" s="16">
        <f>+O60*31/3.6</f>
        <v>179.11111111111111</v>
      </c>
      <c r="AB60" s="16">
        <f>+P60*30/3.6</f>
        <v>134.16666666666669</v>
      </c>
      <c r="AC60" s="16">
        <f>+Q60*31/3.6</f>
        <v>101.61111111111111</v>
      </c>
      <c r="AD60" s="16">
        <f>+R60*30/3.6</f>
        <v>65</v>
      </c>
      <c r="AE60" s="16">
        <f>+S60*31/3.6</f>
        <v>52.527777777777771</v>
      </c>
      <c r="AF60" s="17">
        <f>+SUM(T60:AE60)</f>
        <v>1528.9444444444446</v>
      </c>
      <c r="AG60" s="18">
        <f t="shared" si="0"/>
        <v>1269.0238888888889</v>
      </c>
      <c r="AJ60" s="19"/>
      <c r="AK60" s="19"/>
      <c r="AL60" s="19"/>
    </row>
    <row r="61" spans="1:38" s="11" customFormat="1" ht="12.75" customHeight="1" x14ac:dyDescent="0.25">
      <c r="A61" s="14">
        <v>12</v>
      </c>
      <c r="B61" s="14" t="str">
        <f>+VLOOKUP(A61,COD_REG_PROV!$G$1:$J$21,4,FALSE)</f>
        <v>LAZIO</v>
      </c>
      <c r="C61" s="3">
        <v>58</v>
      </c>
      <c r="D61" s="3" t="str">
        <f>+VLOOKUP(A61,COD_REG_PROV!$A$1:$E$111,4,FALSE)</f>
        <v>Varese</v>
      </c>
      <c r="E61" s="3">
        <v>5</v>
      </c>
      <c r="F61" s="3" t="s">
        <v>997</v>
      </c>
      <c r="G61" s="4" t="s">
        <v>999</v>
      </c>
      <c r="H61" s="15">
        <v>6.8</v>
      </c>
      <c r="I61" s="15">
        <v>9.4</v>
      </c>
      <c r="J61" s="15">
        <v>14.2</v>
      </c>
      <c r="K61" s="15">
        <v>17.7</v>
      </c>
      <c r="L61" s="15">
        <v>21.9</v>
      </c>
      <c r="M61" s="15">
        <v>23.6</v>
      </c>
      <c r="N61" s="15">
        <v>23.7</v>
      </c>
      <c r="O61" s="15">
        <v>20.6</v>
      </c>
      <c r="P61" s="15">
        <v>15.8</v>
      </c>
      <c r="Q61" s="15">
        <v>11.4</v>
      </c>
      <c r="R61" s="15">
        <v>7.6</v>
      </c>
      <c r="S61" s="15">
        <v>5.7</v>
      </c>
      <c r="T61" s="16">
        <f>+H61*31/3.6</f>
        <v>58.55555555555555</v>
      </c>
      <c r="U61" s="16">
        <f>+I61*28/3.6</f>
        <v>73.1111111111111</v>
      </c>
      <c r="V61" s="16">
        <f>+J61*31/3.6</f>
        <v>122.27777777777777</v>
      </c>
      <c r="W61" s="16">
        <f>+K61*30/3.6</f>
        <v>147.5</v>
      </c>
      <c r="X61" s="16">
        <f>+L61*31/3.6</f>
        <v>188.58333333333331</v>
      </c>
      <c r="Y61" s="16">
        <f>+M61*30/3.6</f>
        <v>196.66666666666666</v>
      </c>
      <c r="Z61" s="16">
        <f>+N61*31/3.6</f>
        <v>204.08333333333331</v>
      </c>
      <c r="AA61" s="16">
        <f>+O61*31/3.6</f>
        <v>177.38888888888889</v>
      </c>
      <c r="AB61" s="16">
        <f>+P61*30/3.6</f>
        <v>131.66666666666666</v>
      </c>
      <c r="AC61" s="16">
        <f>+Q61*31/3.6</f>
        <v>98.166666666666671</v>
      </c>
      <c r="AD61" s="16">
        <f>+R61*30/3.6</f>
        <v>63.333333333333329</v>
      </c>
      <c r="AE61" s="16">
        <f>+S61*31/3.6</f>
        <v>49.083333333333336</v>
      </c>
      <c r="AF61" s="17">
        <f>+SUM(T61:AE61)</f>
        <v>1510.4166666666667</v>
      </c>
      <c r="AG61" s="18">
        <f t="shared" si="0"/>
        <v>1253.6458333333333</v>
      </c>
      <c r="AJ61" s="19"/>
      <c r="AK61" s="19"/>
      <c r="AL61" s="19"/>
    </row>
    <row r="62" spans="1:38" s="11" customFormat="1" ht="12.75" customHeight="1" x14ac:dyDescent="0.25">
      <c r="A62" s="14">
        <v>12</v>
      </c>
      <c r="B62" s="14" t="str">
        <f>+VLOOKUP(A62,COD_REG_PROV!$G$1:$J$21,4,FALSE)</f>
        <v>LAZIO</v>
      </c>
      <c r="C62" s="3">
        <v>58</v>
      </c>
      <c r="D62" s="3" t="str">
        <f>+VLOOKUP(A62,COD_REG_PROV!$A$1:$E$111,4,FALSE)</f>
        <v>Varese</v>
      </c>
      <c r="E62" s="3">
        <v>7</v>
      </c>
      <c r="F62" s="3" t="s">
        <v>997</v>
      </c>
      <c r="G62" s="4" t="s">
        <v>1000</v>
      </c>
      <c r="H62" s="15">
        <v>7.1</v>
      </c>
      <c r="I62" s="15">
        <v>9.6</v>
      </c>
      <c r="J62" s="15">
        <v>14.4</v>
      </c>
      <c r="K62" s="15">
        <v>18</v>
      </c>
      <c r="L62" s="15">
        <v>22</v>
      </c>
      <c r="M62" s="15">
        <v>23.8</v>
      </c>
      <c r="N62" s="15">
        <v>23.9</v>
      </c>
      <c r="O62" s="15">
        <v>20.9</v>
      </c>
      <c r="P62" s="15">
        <v>16</v>
      </c>
      <c r="Q62" s="15">
        <v>11.6</v>
      </c>
      <c r="R62" s="15">
        <v>7.7</v>
      </c>
      <c r="S62" s="15">
        <v>5.8</v>
      </c>
      <c r="T62" s="16">
        <f>+H62*31/3.6</f>
        <v>61.138888888888886</v>
      </c>
      <c r="U62" s="16">
        <f>+I62*28/3.6</f>
        <v>74.666666666666671</v>
      </c>
      <c r="V62" s="16">
        <f>+J62*31/3.6</f>
        <v>124</v>
      </c>
      <c r="W62" s="16">
        <f>+K62*30/3.6</f>
        <v>150</v>
      </c>
      <c r="X62" s="16">
        <f>+L62*31/3.6</f>
        <v>189.44444444444443</v>
      </c>
      <c r="Y62" s="16">
        <f>+M62*30/3.6</f>
        <v>198.33333333333331</v>
      </c>
      <c r="Z62" s="16">
        <f>+N62*31/3.6</f>
        <v>205.80555555555554</v>
      </c>
      <c r="AA62" s="16">
        <f>+O62*31/3.6</f>
        <v>179.9722222222222</v>
      </c>
      <c r="AB62" s="16">
        <f>+P62*30/3.6</f>
        <v>133.33333333333334</v>
      </c>
      <c r="AC62" s="16">
        <f>+Q62*31/3.6</f>
        <v>99.888888888888872</v>
      </c>
      <c r="AD62" s="16">
        <f>+R62*30/3.6</f>
        <v>64.166666666666671</v>
      </c>
      <c r="AE62" s="16">
        <f>+S62*31/3.6</f>
        <v>49.944444444444436</v>
      </c>
      <c r="AF62" s="17">
        <f>+SUM(T62:AE62)</f>
        <v>1530.6944444444443</v>
      </c>
      <c r="AG62" s="18">
        <f t="shared" si="0"/>
        <v>1270.4763888888888</v>
      </c>
      <c r="AJ62" s="19"/>
      <c r="AK62" s="19"/>
      <c r="AL62" s="19"/>
    </row>
    <row r="63" spans="1:38" s="11" customFormat="1" ht="12.75" customHeight="1" x14ac:dyDescent="0.25">
      <c r="A63" s="14">
        <v>8</v>
      </c>
      <c r="B63" s="14" t="str">
        <f>+VLOOKUP(A63,COD_REG_PROV!$G$1:$J$21,4,FALSE)</f>
        <v>EMILIA-ROMAGNA</v>
      </c>
      <c r="C63" s="3">
        <v>37</v>
      </c>
      <c r="D63" s="3" t="str">
        <f>+VLOOKUP(A63,COD_REG_PROV!$A$1:$E$111,4,FALSE)</f>
        <v>Imperia</v>
      </c>
      <c r="E63" s="3">
        <v>1</v>
      </c>
      <c r="F63" s="3" t="s">
        <v>614</v>
      </c>
      <c r="G63" s="4" t="s">
        <v>615</v>
      </c>
      <c r="H63" s="15">
        <v>5.5</v>
      </c>
      <c r="I63" s="15">
        <v>8.1999999999999993</v>
      </c>
      <c r="J63" s="15">
        <v>13.7</v>
      </c>
      <c r="K63" s="15">
        <v>17.3</v>
      </c>
      <c r="L63" s="15">
        <v>21.1</v>
      </c>
      <c r="M63" s="15">
        <v>23</v>
      </c>
      <c r="N63" s="15">
        <v>23.3</v>
      </c>
      <c r="O63" s="15">
        <v>19.7</v>
      </c>
      <c r="P63" s="15">
        <v>15.1</v>
      </c>
      <c r="Q63" s="15">
        <v>10.1</v>
      </c>
      <c r="R63" s="15">
        <v>6.1</v>
      </c>
      <c r="S63" s="15">
        <v>4.5</v>
      </c>
      <c r="T63" s="16">
        <f>+H63*31/3.6</f>
        <v>47.361111111111107</v>
      </c>
      <c r="U63" s="16">
        <f>+I63*28/3.6</f>
        <v>63.777777777777764</v>
      </c>
      <c r="V63" s="16">
        <f>+J63*31/3.6</f>
        <v>117.97222222222221</v>
      </c>
      <c r="W63" s="16">
        <f>+K63*30/3.6</f>
        <v>144.16666666666666</v>
      </c>
      <c r="X63" s="16">
        <f>+L63*31/3.6</f>
        <v>181.69444444444446</v>
      </c>
      <c r="Y63" s="16">
        <f>+M63*30/3.6</f>
        <v>191.66666666666666</v>
      </c>
      <c r="Z63" s="16">
        <f>+N63*31/3.6</f>
        <v>200.63888888888891</v>
      </c>
      <c r="AA63" s="16">
        <f>+O63*31/3.6</f>
        <v>169.63888888888886</v>
      </c>
      <c r="AB63" s="16">
        <f>+P63*30/3.6</f>
        <v>125.83333333333333</v>
      </c>
      <c r="AC63" s="16">
        <f>+Q63*31/3.6</f>
        <v>86.972222222222214</v>
      </c>
      <c r="AD63" s="16">
        <f>+R63*30/3.6</f>
        <v>50.833333333333329</v>
      </c>
      <c r="AE63" s="16">
        <f>+S63*31/3.6</f>
        <v>38.75</v>
      </c>
      <c r="AF63" s="17">
        <f>+SUM(T63:AE63)</f>
        <v>1419.3055555555552</v>
      </c>
      <c r="AG63" s="18">
        <f t="shared" si="0"/>
        <v>1178.0236111111108</v>
      </c>
      <c r="AJ63" s="19"/>
      <c r="AK63" s="19"/>
      <c r="AL63" s="19"/>
    </row>
    <row r="64" spans="1:38" s="11" customFormat="1" ht="12.75" customHeight="1" x14ac:dyDescent="0.25">
      <c r="A64" s="14">
        <v>2</v>
      </c>
      <c r="B64" s="14" t="str">
        <f>+VLOOKUP(A64,COD_REG_PROV!$G$1:$J$21,4,FALSE)</f>
        <v>VALLE D'AOSTA/VALLÉE D'AOSTE</v>
      </c>
      <c r="C64" s="3">
        <v>7</v>
      </c>
      <c r="D64" s="3" t="str">
        <f>+VLOOKUP(A64,COD_REG_PROV!$A$1:$E$111,4,FALSE)</f>
        <v>Vercelli</v>
      </c>
      <c r="E64" s="3">
        <v>3</v>
      </c>
      <c r="F64" s="3" t="s">
        <v>129</v>
      </c>
      <c r="G64" s="4" t="s">
        <v>130</v>
      </c>
      <c r="H64" s="15">
        <v>3.6</v>
      </c>
      <c r="I64" s="15">
        <v>6.2</v>
      </c>
      <c r="J64" s="15">
        <v>11.8</v>
      </c>
      <c r="K64" s="15">
        <v>16</v>
      </c>
      <c r="L64" s="15">
        <v>19.399999999999999</v>
      </c>
      <c r="M64" s="15">
        <v>21.8</v>
      </c>
      <c r="N64" s="15">
        <v>21.5</v>
      </c>
      <c r="O64" s="15">
        <v>18.2</v>
      </c>
      <c r="P64" s="15">
        <v>13.6</v>
      </c>
      <c r="Q64" s="15">
        <v>9.4</v>
      </c>
      <c r="R64" s="15">
        <v>5.4</v>
      </c>
      <c r="S64" s="15">
        <v>3.6</v>
      </c>
      <c r="T64" s="16">
        <f>+H64*31/3.6</f>
        <v>31</v>
      </c>
      <c r="U64" s="16">
        <f>+I64*28/3.6</f>
        <v>48.222222222222221</v>
      </c>
      <c r="V64" s="16">
        <f>+J64*31/3.6</f>
        <v>101.61111111111111</v>
      </c>
      <c r="W64" s="16">
        <f>+K64*30/3.6</f>
        <v>133.33333333333334</v>
      </c>
      <c r="X64" s="16">
        <f>+L64*31/3.6</f>
        <v>167.05555555555554</v>
      </c>
      <c r="Y64" s="16">
        <f>+M64*30/3.6</f>
        <v>181.66666666666666</v>
      </c>
      <c r="Z64" s="16">
        <f>+N64*31/3.6</f>
        <v>185.13888888888889</v>
      </c>
      <c r="AA64" s="16">
        <f>+O64*31/3.6</f>
        <v>156.7222222222222</v>
      </c>
      <c r="AB64" s="16">
        <f>+P64*30/3.6</f>
        <v>113.33333333333333</v>
      </c>
      <c r="AC64" s="16">
        <f>+Q64*31/3.6</f>
        <v>80.944444444444457</v>
      </c>
      <c r="AD64" s="16">
        <f>+R64*30/3.6</f>
        <v>45</v>
      </c>
      <c r="AE64" s="16">
        <f>+S64*31/3.6</f>
        <v>31</v>
      </c>
      <c r="AF64" s="17">
        <f>+SUM(T64:AE64)</f>
        <v>1275.0277777777778</v>
      </c>
      <c r="AG64" s="18">
        <f t="shared" si="0"/>
        <v>1058.2730555555556</v>
      </c>
      <c r="AJ64" s="19"/>
      <c r="AK64" s="19"/>
      <c r="AL64" s="19"/>
    </row>
    <row r="65" spans="1:38" s="11" customFormat="1" ht="12.75" customHeight="1" x14ac:dyDescent="0.25">
      <c r="A65" s="14">
        <v>15</v>
      </c>
      <c r="B65" s="14" t="str">
        <f>+VLOOKUP(A65,COD_REG_PROV!$G$1:$J$21,4,FALSE)</f>
        <v>CAMPANIA</v>
      </c>
      <c r="C65" s="3">
        <v>62</v>
      </c>
      <c r="D65" s="3" t="str">
        <f>+VLOOKUP(A65,COD_REG_PROV!$A$1:$E$111,4,FALSE)</f>
        <v>Milano</v>
      </c>
      <c r="E65" s="3">
        <v>3</v>
      </c>
      <c r="F65" s="3" t="s">
        <v>1131</v>
      </c>
      <c r="G65" s="4" t="s">
        <v>1133</v>
      </c>
      <c r="H65" s="15">
        <v>6.6</v>
      </c>
      <c r="I65" s="15">
        <v>9.1</v>
      </c>
      <c r="J65" s="15">
        <v>13.8</v>
      </c>
      <c r="K65" s="15">
        <v>17.899999999999999</v>
      </c>
      <c r="L65" s="15">
        <v>21.7</v>
      </c>
      <c r="M65" s="15">
        <v>23.7</v>
      </c>
      <c r="N65" s="15">
        <v>23.4</v>
      </c>
      <c r="O65" s="15">
        <v>20.6</v>
      </c>
      <c r="P65" s="15">
        <v>15.9</v>
      </c>
      <c r="Q65" s="15">
        <v>11.4</v>
      </c>
      <c r="R65" s="15">
        <v>7.5</v>
      </c>
      <c r="S65" s="15">
        <v>5.9</v>
      </c>
      <c r="T65" s="16">
        <f>+H65*31/3.6</f>
        <v>56.833333333333329</v>
      </c>
      <c r="U65" s="16">
        <f>+I65*28/3.6</f>
        <v>70.777777777777771</v>
      </c>
      <c r="V65" s="16">
        <f>+J65*31/3.6</f>
        <v>118.83333333333333</v>
      </c>
      <c r="W65" s="16">
        <f>+K65*30/3.6</f>
        <v>149.16666666666666</v>
      </c>
      <c r="X65" s="16">
        <f>+L65*31/3.6</f>
        <v>186.86111111111109</v>
      </c>
      <c r="Y65" s="16">
        <f>+M65*30/3.6</f>
        <v>197.5</v>
      </c>
      <c r="Z65" s="16">
        <f>+N65*31/3.6</f>
        <v>201.5</v>
      </c>
      <c r="AA65" s="16">
        <f>+O65*31/3.6</f>
        <v>177.38888888888889</v>
      </c>
      <c r="AB65" s="16">
        <f>+P65*30/3.6</f>
        <v>132.5</v>
      </c>
      <c r="AC65" s="16">
        <f>+Q65*31/3.6</f>
        <v>98.166666666666671</v>
      </c>
      <c r="AD65" s="16">
        <f>+R65*30/3.6</f>
        <v>62.5</v>
      </c>
      <c r="AE65" s="16">
        <f>+S65*31/3.6</f>
        <v>50.805555555555557</v>
      </c>
      <c r="AF65" s="17">
        <f>+SUM(T65:AE65)</f>
        <v>1502.8333333333335</v>
      </c>
      <c r="AG65" s="18">
        <f t="shared" si="0"/>
        <v>1247.3516666666667</v>
      </c>
      <c r="AJ65" s="19"/>
      <c r="AK65" s="19"/>
      <c r="AL65" s="19"/>
    </row>
    <row r="66" spans="1:38" s="11" customFormat="1" ht="12.75" customHeight="1" x14ac:dyDescent="0.25">
      <c r="A66" s="14">
        <v>4</v>
      </c>
      <c r="B66" s="14" t="str">
        <f>+VLOOKUP(A66,COD_REG_PROV!$G$1:$J$21,4,FALSE)</f>
        <v>TRENTINO-ALTO ADIGE/SÜDTIROL</v>
      </c>
      <c r="C66" s="3">
        <v>21</v>
      </c>
      <c r="D66" s="3" t="str">
        <f>+VLOOKUP(A66,COD_REG_PROV!$A$1:$E$111,4,FALSE)</f>
        <v>Cuneo</v>
      </c>
      <c r="E66" s="3">
        <v>4</v>
      </c>
      <c r="F66" s="3" t="s">
        <v>354</v>
      </c>
      <c r="G66" s="4" t="s">
        <v>356</v>
      </c>
      <c r="H66" s="15">
        <v>4.5</v>
      </c>
      <c r="I66" s="15">
        <v>7.2</v>
      </c>
      <c r="J66" s="15">
        <v>12.2</v>
      </c>
      <c r="K66" s="15">
        <v>16</v>
      </c>
      <c r="L66" s="15">
        <v>19.3</v>
      </c>
      <c r="M66" s="15">
        <v>21</v>
      </c>
      <c r="N66" s="15">
        <v>21.1</v>
      </c>
      <c r="O66" s="15">
        <v>17.7</v>
      </c>
      <c r="P66" s="15">
        <v>13.5</v>
      </c>
      <c r="Q66" s="15">
        <v>9.3000000000000007</v>
      </c>
      <c r="R66" s="15">
        <v>5.4</v>
      </c>
      <c r="S66" s="15">
        <v>3.9</v>
      </c>
      <c r="T66" s="16">
        <f>+H66*31/3.6</f>
        <v>38.75</v>
      </c>
      <c r="U66" s="16">
        <f>+I66*28/3.6</f>
        <v>56</v>
      </c>
      <c r="V66" s="16">
        <f>+J66*31/3.6</f>
        <v>105.05555555555554</v>
      </c>
      <c r="W66" s="16">
        <f>+K66*30/3.6</f>
        <v>133.33333333333334</v>
      </c>
      <c r="X66" s="16">
        <f>+L66*31/3.6</f>
        <v>166.19444444444446</v>
      </c>
      <c r="Y66" s="16">
        <f>+M66*30/3.6</f>
        <v>175</v>
      </c>
      <c r="Z66" s="16">
        <f>+N66*31/3.6</f>
        <v>181.69444444444446</v>
      </c>
      <c r="AA66" s="16">
        <f>+O66*31/3.6</f>
        <v>152.41666666666666</v>
      </c>
      <c r="AB66" s="16">
        <f>+P66*30/3.6</f>
        <v>112.5</v>
      </c>
      <c r="AC66" s="16">
        <f>+Q66*31/3.6</f>
        <v>80.083333333333329</v>
      </c>
      <c r="AD66" s="16">
        <f>+R66*30/3.6</f>
        <v>45</v>
      </c>
      <c r="AE66" s="16">
        <f>+S66*31/3.6</f>
        <v>33.583333333333329</v>
      </c>
      <c r="AF66" s="17">
        <f>+SUM(T66:AE66)</f>
        <v>1279.6111111111109</v>
      </c>
      <c r="AG66" s="18">
        <f t="shared" si="0"/>
        <v>1062.077222222222</v>
      </c>
      <c r="AJ66" s="19"/>
      <c r="AK66" s="19"/>
      <c r="AL66" s="19"/>
    </row>
    <row r="67" spans="1:38" s="11" customFormat="1" ht="12.75" customHeight="1" x14ac:dyDescent="0.25">
      <c r="A67" s="14">
        <v>16</v>
      </c>
      <c r="B67" s="14" t="str">
        <f>+VLOOKUP(A67,COD_REG_PROV!$G$1:$J$21,4,FALSE)</f>
        <v>PUGLIA</v>
      </c>
      <c r="C67" s="3">
        <v>71</v>
      </c>
      <c r="D67" s="3" t="str">
        <f>+VLOOKUP(A67,COD_REG_PROV!$A$1:$E$111,4,FALSE)</f>
        <v>Bergamo</v>
      </c>
      <c r="E67" s="3">
        <v>4</v>
      </c>
      <c r="F67" s="3" t="s">
        <v>1333</v>
      </c>
      <c r="G67" s="4" t="s">
        <v>1334</v>
      </c>
      <c r="H67" s="15">
        <v>6.4</v>
      </c>
      <c r="I67" s="15">
        <v>9.1</v>
      </c>
      <c r="J67" s="15">
        <v>14</v>
      </c>
      <c r="K67" s="15">
        <v>18.3</v>
      </c>
      <c r="L67" s="15">
        <v>21.9</v>
      </c>
      <c r="M67" s="15">
        <v>23.9</v>
      </c>
      <c r="N67" s="15">
        <v>23.7</v>
      </c>
      <c r="O67" s="15">
        <v>20.6</v>
      </c>
      <c r="P67" s="15">
        <v>16</v>
      </c>
      <c r="Q67" s="15">
        <v>11.3</v>
      </c>
      <c r="R67" s="15">
        <v>7.2</v>
      </c>
      <c r="S67" s="15">
        <v>5.7</v>
      </c>
      <c r="T67" s="16">
        <f>+H67*31/3.6</f>
        <v>55.111111111111114</v>
      </c>
      <c r="U67" s="16">
        <f>+I67*28/3.6</f>
        <v>70.777777777777771</v>
      </c>
      <c r="V67" s="16">
        <f>+J67*31/3.6</f>
        <v>120.55555555555556</v>
      </c>
      <c r="W67" s="16">
        <f>+K67*30/3.6</f>
        <v>152.5</v>
      </c>
      <c r="X67" s="16">
        <f>+L67*31/3.6</f>
        <v>188.58333333333331</v>
      </c>
      <c r="Y67" s="16">
        <f>+M67*30/3.6</f>
        <v>199.16666666666666</v>
      </c>
      <c r="Z67" s="16">
        <f>+N67*31/3.6</f>
        <v>204.08333333333331</v>
      </c>
      <c r="AA67" s="16">
        <f>+O67*31/3.6</f>
        <v>177.38888888888889</v>
      </c>
      <c r="AB67" s="16">
        <f>+P67*30/3.6</f>
        <v>133.33333333333334</v>
      </c>
      <c r="AC67" s="16">
        <f>+Q67*31/3.6</f>
        <v>97.305555555555557</v>
      </c>
      <c r="AD67" s="16">
        <f>+R67*30/3.6</f>
        <v>60</v>
      </c>
      <c r="AE67" s="16">
        <f>+S67*31/3.6</f>
        <v>49.083333333333336</v>
      </c>
      <c r="AF67" s="17">
        <f>+SUM(T67:AE67)</f>
        <v>1507.8888888888889</v>
      </c>
      <c r="AG67" s="18">
        <f t="shared" si="0"/>
        <v>1251.5477777777778</v>
      </c>
      <c r="AJ67" s="19"/>
      <c r="AK67" s="19"/>
      <c r="AL67" s="19"/>
    </row>
    <row r="68" spans="1:38" s="11" customFormat="1" ht="12.75" customHeight="1" x14ac:dyDescent="0.25">
      <c r="A68" s="14">
        <v>12</v>
      </c>
      <c r="B68" s="14" t="str">
        <f>+VLOOKUP(A68,COD_REG_PROV!$G$1:$J$21,4,FALSE)</f>
        <v>LAZIO</v>
      </c>
      <c r="C68" s="3">
        <v>59</v>
      </c>
      <c r="D68" s="3" t="str">
        <f>+VLOOKUP(A68,COD_REG_PROV!$A$1:$E$111,4,FALSE)</f>
        <v>Varese</v>
      </c>
      <c r="E68" s="3">
        <v>1</v>
      </c>
      <c r="F68" s="3" t="s">
        <v>975</v>
      </c>
      <c r="G68" s="4" t="s">
        <v>976</v>
      </c>
      <c r="H68" s="15">
        <v>7</v>
      </c>
      <c r="I68" s="15">
        <v>9.5</v>
      </c>
      <c r="J68" s="15">
        <v>14.3</v>
      </c>
      <c r="K68" s="15">
        <v>17.899999999999999</v>
      </c>
      <c r="L68" s="15">
        <v>21.9</v>
      </c>
      <c r="M68" s="15">
        <v>23.7</v>
      </c>
      <c r="N68" s="15">
        <v>23.8</v>
      </c>
      <c r="O68" s="15">
        <v>20.8</v>
      </c>
      <c r="P68" s="15">
        <v>15.9</v>
      </c>
      <c r="Q68" s="15">
        <v>11.5</v>
      </c>
      <c r="R68" s="15">
        <v>7.7</v>
      </c>
      <c r="S68" s="15">
        <v>5.8</v>
      </c>
      <c r="T68" s="16">
        <f>+H68*31/3.6</f>
        <v>60.277777777777779</v>
      </c>
      <c r="U68" s="16">
        <f>+I68*28/3.6</f>
        <v>73.888888888888886</v>
      </c>
      <c r="V68" s="16">
        <f>+J68*31/3.6</f>
        <v>123.13888888888889</v>
      </c>
      <c r="W68" s="16">
        <f>+K68*30/3.6</f>
        <v>149.16666666666666</v>
      </c>
      <c r="X68" s="16">
        <f>+L68*31/3.6</f>
        <v>188.58333333333331</v>
      </c>
      <c r="Y68" s="16">
        <f>+M68*30/3.6</f>
        <v>197.5</v>
      </c>
      <c r="Z68" s="16">
        <f>+N68*31/3.6</f>
        <v>204.94444444444446</v>
      </c>
      <c r="AA68" s="16">
        <f>+O68*31/3.6</f>
        <v>179.11111111111111</v>
      </c>
      <c r="AB68" s="16">
        <f>+P68*30/3.6</f>
        <v>132.5</v>
      </c>
      <c r="AC68" s="16">
        <f>+Q68*31/3.6</f>
        <v>99.027777777777771</v>
      </c>
      <c r="AD68" s="16">
        <f>+R68*30/3.6</f>
        <v>64.166666666666671</v>
      </c>
      <c r="AE68" s="16">
        <f>+S68*31/3.6</f>
        <v>49.944444444444436</v>
      </c>
      <c r="AF68" s="17">
        <f>+SUM(T68:AE68)</f>
        <v>1522.25</v>
      </c>
      <c r="AG68" s="18">
        <f t="shared" ref="AG68:AG131" si="1">+AF68*0.83</f>
        <v>1263.4675</v>
      </c>
      <c r="AJ68" s="19"/>
      <c r="AK68" s="19"/>
      <c r="AL68" s="19"/>
    </row>
    <row r="69" spans="1:38" s="11" customFormat="1" ht="12.75" customHeight="1" x14ac:dyDescent="0.25">
      <c r="A69" s="14">
        <v>12</v>
      </c>
      <c r="B69" s="14" t="str">
        <f>+VLOOKUP(A69,COD_REG_PROV!$G$1:$J$21,4,FALSE)</f>
        <v>LAZIO</v>
      </c>
      <c r="C69" s="3">
        <v>60</v>
      </c>
      <c r="D69" s="3" t="str">
        <f>+VLOOKUP(A69,COD_REG_PROV!$A$1:$E$111,4,FALSE)</f>
        <v>Varese</v>
      </c>
      <c r="E69" s="3">
        <v>7</v>
      </c>
      <c r="F69" s="3" t="s">
        <v>957</v>
      </c>
      <c r="G69" s="4" t="s">
        <v>960</v>
      </c>
      <c r="H69" s="15">
        <v>6.7</v>
      </c>
      <c r="I69" s="15">
        <v>9.1999999999999993</v>
      </c>
      <c r="J69" s="15">
        <v>13.8</v>
      </c>
      <c r="K69" s="15">
        <v>17.600000000000001</v>
      </c>
      <c r="L69" s="15">
        <v>21.5</v>
      </c>
      <c r="M69" s="15">
        <v>23.4</v>
      </c>
      <c r="N69" s="15">
        <v>23.2</v>
      </c>
      <c r="O69" s="15">
        <v>20.399999999999999</v>
      </c>
      <c r="P69" s="15">
        <v>15.7</v>
      </c>
      <c r="Q69" s="15">
        <v>11.3</v>
      </c>
      <c r="R69" s="15">
        <v>7.5</v>
      </c>
      <c r="S69" s="15">
        <v>5.8</v>
      </c>
      <c r="T69" s="16">
        <f>+H69*31/3.6</f>
        <v>57.69444444444445</v>
      </c>
      <c r="U69" s="16">
        <f>+I69*28/3.6</f>
        <v>71.555555555555543</v>
      </c>
      <c r="V69" s="16">
        <f>+J69*31/3.6</f>
        <v>118.83333333333333</v>
      </c>
      <c r="W69" s="16">
        <f>+K69*30/3.6</f>
        <v>146.66666666666666</v>
      </c>
      <c r="X69" s="16">
        <f>+L69*31/3.6</f>
        <v>185.13888888888889</v>
      </c>
      <c r="Y69" s="16">
        <f>+M69*30/3.6</f>
        <v>195</v>
      </c>
      <c r="Z69" s="16">
        <f>+N69*31/3.6</f>
        <v>199.77777777777774</v>
      </c>
      <c r="AA69" s="16">
        <f>+O69*31/3.6</f>
        <v>175.66666666666666</v>
      </c>
      <c r="AB69" s="16">
        <f>+P69*30/3.6</f>
        <v>130.83333333333334</v>
      </c>
      <c r="AC69" s="16">
        <f>+Q69*31/3.6</f>
        <v>97.305555555555557</v>
      </c>
      <c r="AD69" s="16">
        <f>+R69*30/3.6</f>
        <v>62.5</v>
      </c>
      <c r="AE69" s="16">
        <f>+S69*31/3.6</f>
        <v>49.944444444444436</v>
      </c>
      <c r="AF69" s="17">
        <f>+SUM(T69:AE69)</f>
        <v>1490.9166666666665</v>
      </c>
      <c r="AG69" s="18">
        <f t="shared" si="1"/>
        <v>1237.4608333333331</v>
      </c>
      <c r="AJ69" s="19"/>
      <c r="AK69" s="19"/>
      <c r="AL69" s="19"/>
    </row>
    <row r="70" spans="1:38" s="11" customFormat="1" ht="12.75" customHeight="1" x14ac:dyDescent="0.25">
      <c r="A70" s="14">
        <v>19</v>
      </c>
      <c r="B70" s="14" t="str">
        <f>+VLOOKUP(A70,COD_REG_PROV!$G$1:$J$21,4,FALSE)</f>
        <v>SICILIA</v>
      </c>
      <c r="C70" s="3">
        <v>84</v>
      </c>
      <c r="D70" s="3" t="str">
        <f>+VLOOKUP(A70,COD_REG_PROV!$A$1:$E$111,4,FALSE)</f>
        <v>Cremona</v>
      </c>
      <c r="E70" s="3">
        <v>3</v>
      </c>
      <c r="F70" s="3" t="s">
        <v>1527</v>
      </c>
      <c r="G70" s="4" t="s">
        <v>1530</v>
      </c>
      <c r="H70" s="15">
        <v>8.3000000000000007</v>
      </c>
      <c r="I70" s="15">
        <v>11.3</v>
      </c>
      <c r="J70" s="15">
        <v>15.6</v>
      </c>
      <c r="K70" s="15">
        <v>19.2</v>
      </c>
      <c r="L70" s="15">
        <v>22.9</v>
      </c>
      <c r="M70" s="15">
        <v>24.3</v>
      </c>
      <c r="N70" s="15">
        <v>24.4</v>
      </c>
      <c r="O70" s="15">
        <v>21.5</v>
      </c>
      <c r="P70" s="15">
        <v>17.2</v>
      </c>
      <c r="Q70" s="15">
        <v>13</v>
      </c>
      <c r="R70" s="15">
        <v>9.1</v>
      </c>
      <c r="S70" s="15">
        <v>7.6</v>
      </c>
      <c r="T70" s="16">
        <f>+H70*31/3.6</f>
        <v>71.472222222222229</v>
      </c>
      <c r="U70" s="16">
        <f>+I70*28/3.6</f>
        <v>87.8888888888889</v>
      </c>
      <c r="V70" s="16">
        <f>+J70*31/3.6</f>
        <v>134.33333333333331</v>
      </c>
      <c r="W70" s="16">
        <f>+K70*30/3.6</f>
        <v>160</v>
      </c>
      <c r="X70" s="16">
        <f>+L70*31/3.6</f>
        <v>197.19444444444443</v>
      </c>
      <c r="Y70" s="16">
        <f>+M70*30/3.6</f>
        <v>202.5</v>
      </c>
      <c r="Z70" s="16">
        <f>+N70*31/3.6</f>
        <v>210.11111111111109</v>
      </c>
      <c r="AA70" s="16">
        <f>+O70*31/3.6</f>
        <v>185.13888888888889</v>
      </c>
      <c r="AB70" s="16">
        <f>+P70*30/3.6</f>
        <v>143.33333333333334</v>
      </c>
      <c r="AC70" s="16">
        <f>+Q70*31/3.6</f>
        <v>111.94444444444444</v>
      </c>
      <c r="AD70" s="16">
        <f>+R70*30/3.6</f>
        <v>75.833333333333329</v>
      </c>
      <c r="AE70" s="16">
        <f>+S70*31/3.6</f>
        <v>65.444444444444443</v>
      </c>
      <c r="AF70" s="17">
        <f>+SUM(T70:AE70)</f>
        <v>1645.1944444444441</v>
      </c>
      <c r="AG70" s="18">
        <f t="shared" si="1"/>
        <v>1365.5113888888886</v>
      </c>
      <c r="AJ70" s="19"/>
      <c r="AK70" s="19"/>
      <c r="AL70" s="19"/>
    </row>
    <row r="71" spans="1:38" s="11" customFormat="1" ht="12.75" customHeight="1" x14ac:dyDescent="0.25">
      <c r="A71" s="14">
        <v>11</v>
      </c>
      <c r="B71" s="14" t="str">
        <f>+VLOOKUP(A71,COD_REG_PROV!$G$1:$J$21,4,FALSE)</f>
        <v>MARCHE</v>
      </c>
      <c r="C71" s="3">
        <v>42</v>
      </c>
      <c r="D71" s="3" t="str">
        <f>+VLOOKUP(A71,COD_REG_PROV!$A$1:$E$111,4,FALSE)</f>
        <v>La Spezia</v>
      </c>
      <c r="E71" s="3">
        <v>3</v>
      </c>
      <c r="F71" s="3" t="s">
        <v>899</v>
      </c>
      <c r="G71" s="4" t="s">
        <v>901</v>
      </c>
      <c r="H71" s="15">
        <v>5.6</v>
      </c>
      <c r="I71" s="15">
        <v>8.1999999999999993</v>
      </c>
      <c r="J71" s="15">
        <v>13.5</v>
      </c>
      <c r="K71" s="15">
        <v>17.3</v>
      </c>
      <c r="L71" s="15">
        <v>21.3</v>
      </c>
      <c r="M71" s="15">
        <v>23.1</v>
      </c>
      <c r="N71" s="15">
        <v>23.2</v>
      </c>
      <c r="O71" s="15">
        <v>19.899999999999999</v>
      </c>
      <c r="P71" s="15">
        <v>15.1</v>
      </c>
      <c r="Q71" s="15">
        <v>10.4</v>
      </c>
      <c r="R71" s="15">
        <v>6.4</v>
      </c>
      <c r="S71" s="15">
        <v>4.8</v>
      </c>
      <c r="T71" s="16">
        <f>+H71*31/3.6</f>
        <v>48.222222222222221</v>
      </c>
      <c r="U71" s="16">
        <f>+I71*28/3.6</f>
        <v>63.777777777777764</v>
      </c>
      <c r="V71" s="16">
        <f>+J71*31/3.6</f>
        <v>116.25</v>
      </c>
      <c r="W71" s="16">
        <f>+K71*30/3.6</f>
        <v>144.16666666666666</v>
      </c>
      <c r="X71" s="16">
        <f>+L71*31/3.6</f>
        <v>183.41666666666669</v>
      </c>
      <c r="Y71" s="16">
        <f>+M71*30/3.6</f>
        <v>192.5</v>
      </c>
      <c r="Z71" s="16">
        <f>+N71*31/3.6</f>
        <v>199.77777777777774</v>
      </c>
      <c r="AA71" s="16">
        <f>+O71*31/3.6</f>
        <v>171.36111111111111</v>
      </c>
      <c r="AB71" s="16">
        <f>+P71*30/3.6</f>
        <v>125.83333333333333</v>
      </c>
      <c r="AC71" s="16">
        <f>+Q71*31/3.6</f>
        <v>89.555555555555557</v>
      </c>
      <c r="AD71" s="16">
        <f>+R71*30/3.6</f>
        <v>53.333333333333329</v>
      </c>
      <c r="AE71" s="16">
        <f>+S71*31/3.6</f>
        <v>41.333333333333329</v>
      </c>
      <c r="AF71" s="17">
        <f>+SUM(T71:AE71)</f>
        <v>1429.5277777777776</v>
      </c>
      <c r="AG71" s="18">
        <f t="shared" si="1"/>
        <v>1186.5080555555553</v>
      </c>
      <c r="AJ71" s="19"/>
      <c r="AK71" s="19"/>
      <c r="AL71" s="19"/>
    </row>
    <row r="72" spans="1:38" s="11" customFormat="1" ht="12.75" customHeight="1" x14ac:dyDescent="0.25">
      <c r="A72" s="14">
        <v>4</v>
      </c>
      <c r="B72" s="14" t="str">
        <f>+VLOOKUP(A72,COD_REG_PROV!$G$1:$J$21,4,FALSE)</f>
        <v>TRENTINO-ALTO ADIGE/SÜDTIROL</v>
      </c>
      <c r="C72" s="3">
        <v>22</v>
      </c>
      <c r="D72" s="3" t="str">
        <f>+VLOOKUP(A72,COD_REG_PROV!$A$1:$E$111,4,FALSE)</f>
        <v>Cuneo</v>
      </c>
      <c r="E72" s="3">
        <v>6</v>
      </c>
      <c r="F72" s="3" t="s">
        <v>379</v>
      </c>
      <c r="G72" s="4" t="s">
        <v>381</v>
      </c>
      <c r="H72" s="15">
        <v>5</v>
      </c>
      <c r="I72" s="15">
        <v>7.7</v>
      </c>
      <c r="J72" s="15">
        <v>12.9</v>
      </c>
      <c r="K72" s="15">
        <v>16.5</v>
      </c>
      <c r="L72" s="15">
        <v>19.7</v>
      </c>
      <c r="M72" s="15">
        <v>21.6</v>
      </c>
      <c r="N72" s="15">
        <v>21.8</v>
      </c>
      <c r="O72" s="15">
        <v>18.399999999999999</v>
      </c>
      <c r="P72" s="15">
        <v>13.9</v>
      </c>
      <c r="Q72" s="15">
        <v>9.5</v>
      </c>
      <c r="R72" s="15">
        <v>5.7</v>
      </c>
      <c r="S72" s="15">
        <v>4.2</v>
      </c>
      <c r="T72" s="16">
        <f>+H72*31/3.6</f>
        <v>43.055555555555557</v>
      </c>
      <c r="U72" s="16">
        <f>+I72*28/3.6</f>
        <v>59.888888888888886</v>
      </c>
      <c r="V72" s="16">
        <f>+J72*31/3.6</f>
        <v>111.08333333333334</v>
      </c>
      <c r="W72" s="16">
        <f>+K72*30/3.6</f>
        <v>137.5</v>
      </c>
      <c r="X72" s="16">
        <f>+L72*31/3.6</f>
        <v>169.63888888888886</v>
      </c>
      <c r="Y72" s="16">
        <f>+M72*30/3.6</f>
        <v>180</v>
      </c>
      <c r="Z72" s="16">
        <f>+N72*31/3.6</f>
        <v>187.72222222222223</v>
      </c>
      <c r="AA72" s="16">
        <f>+O72*31/3.6</f>
        <v>158.44444444444443</v>
      </c>
      <c r="AB72" s="16">
        <f>+P72*30/3.6</f>
        <v>115.83333333333333</v>
      </c>
      <c r="AC72" s="16">
        <f>+Q72*31/3.6</f>
        <v>81.805555555555557</v>
      </c>
      <c r="AD72" s="16">
        <f>+R72*30/3.6</f>
        <v>47.5</v>
      </c>
      <c r="AE72" s="16">
        <f>+S72*31/3.6</f>
        <v>36.166666666666671</v>
      </c>
      <c r="AF72" s="17">
        <f>+SUM(T72:AE72)</f>
        <v>1328.6388888888889</v>
      </c>
      <c r="AG72" s="18">
        <f t="shared" si="1"/>
        <v>1102.7702777777777</v>
      </c>
      <c r="AJ72" s="19"/>
      <c r="AK72" s="19"/>
      <c r="AL72" s="19"/>
    </row>
    <row r="73" spans="1:38" s="11" customFormat="1" ht="12.75" customHeight="1" x14ac:dyDescent="0.25">
      <c r="A73" s="14">
        <v>3</v>
      </c>
      <c r="B73" s="14" t="str">
        <f>+VLOOKUP(A73,COD_REG_PROV!$G$1:$J$21,4,FALSE)</f>
        <v>LOMBARDIA</v>
      </c>
      <c r="C73" s="3">
        <v>15</v>
      </c>
      <c r="D73" s="3" t="str">
        <f>+VLOOKUP(A73,COD_REG_PROV!$A$1:$E$111,4,FALSE)</f>
        <v>Novara</v>
      </c>
      <c r="E73" s="3">
        <v>8</v>
      </c>
      <c r="F73" s="3" t="s">
        <v>210</v>
      </c>
      <c r="G73" s="4" t="s">
        <v>213</v>
      </c>
      <c r="H73" s="15">
        <v>5.0999999999999996</v>
      </c>
      <c r="I73" s="15">
        <v>7.9</v>
      </c>
      <c r="J73" s="15">
        <v>13.4</v>
      </c>
      <c r="K73" s="15">
        <v>17</v>
      </c>
      <c r="L73" s="15">
        <v>20.100000000000001</v>
      </c>
      <c r="M73" s="15">
        <v>22.3</v>
      </c>
      <c r="N73" s="15">
        <v>22.5</v>
      </c>
      <c r="O73" s="15">
        <v>19.100000000000001</v>
      </c>
      <c r="P73" s="15">
        <v>14.1</v>
      </c>
      <c r="Q73" s="15">
        <v>9.6</v>
      </c>
      <c r="R73" s="15">
        <v>5.8</v>
      </c>
      <c r="S73" s="15">
        <v>4.2</v>
      </c>
      <c r="T73" s="16">
        <f>+H73*31/3.6</f>
        <v>43.916666666666664</v>
      </c>
      <c r="U73" s="16">
        <f>+I73*28/3.6</f>
        <v>61.44444444444445</v>
      </c>
      <c r="V73" s="16">
        <f>+J73*31/3.6</f>
        <v>115.3888888888889</v>
      </c>
      <c r="W73" s="16">
        <f>+K73*30/3.6</f>
        <v>141.66666666666666</v>
      </c>
      <c r="X73" s="16">
        <f>+L73*31/3.6</f>
        <v>173.08333333333334</v>
      </c>
      <c r="Y73" s="16">
        <f>+M73*30/3.6</f>
        <v>185.83333333333334</v>
      </c>
      <c r="Z73" s="16">
        <f>+N73*31/3.6</f>
        <v>193.75</v>
      </c>
      <c r="AA73" s="16">
        <f>+O73*31/3.6</f>
        <v>164.47222222222223</v>
      </c>
      <c r="AB73" s="16">
        <f>+P73*30/3.6</f>
        <v>117.5</v>
      </c>
      <c r="AC73" s="16">
        <f>+Q73*31/3.6</f>
        <v>82.666666666666657</v>
      </c>
      <c r="AD73" s="16">
        <f>+R73*30/3.6</f>
        <v>48.333333333333329</v>
      </c>
      <c r="AE73" s="16">
        <f>+S73*31/3.6</f>
        <v>36.166666666666671</v>
      </c>
      <c r="AF73" s="17">
        <f>+SUM(T73:AE73)</f>
        <v>1364.2222222222224</v>
      </c>
      <c r="AG73" s="18">
        <f t="shared" si="1"/>
        <v>1132.3044444444445</v>
      </c>
      <c r="AJ73" s="19"/>
      <c r="AK73" s="19"/>
      <c r="AL73" s="19"/>
    </row>
    <row r="74" spans="1:38" s="11" customFormat="1" ht="12.75" customHeight="1" x14ac:dyDescent="0.25">
      <c r="A74" s="14">
        <v>5</v>
      </c>
      <c r="B74" s="14" t="str">
        <f>+VLOOKUP(A74,COD_REG_PROV!$G$1:$J$21,4,FALSE)</f>
        <v>VENETO</v>
      </c>
      <c r="C74" s="3">
        <v>24</v>
      </c>
      <c r="D74" s="3" t="str">
        <f>+VLOOKUP(A74,COD_REG_PROV!$A$1:$E$111,4,FALSE)</f>
        <v>Asti</v>
      </c>
      <c r="E74" s="3">
        <v>6</v>
      </c>
      <c r="F74" s="3" t="s">
        <v>482</v>
      </c>
      <c r="G74" s="4" t="s">
        <v>483</v>
      </c>
      <c r="H74" s="15">
        <v>5.3</v>
      </c>
      <c r="I74" s="15">
        <v>8.1999999999999993</v>
      </c>
      <c r="J74" s="15">
        <v>13.3</v>
      </c>
      <c r="K74" s="15">
        <v>17</v>
      </c>
      <c r="L74" s="15">
        <v>20.399999999999999</v>
      </c>
      <c r="M74" s="15">
        <v>22.3</v>
      </c>
      <c r="N74" s="15">
        <v>22.7</v>
      </c>
      <c r="O74" s="15">
        <v>19.3</v>
      </c>
      <c r="P74" s="15">
        <v>14.6</v>
      </c>
      <c r="Q74" s="15">
        <v>9.8000000000000007</v>
      </c>
      <c r="R74" s="15">
        <v>5.9</v>
      </c>
      <c r="S74" s="15">
        <v>4.3</v>
      </c>
      <c r="T74" s="16">
        <f>+H74*31/3.6</f>
        <v>45.638888888888886</v>
      </c>
      <c r="U74" s="16">
        <f>+I74*28/3.6</f>
        <v>63.777777777777764</v>
      </c>
      <c r="V74" s="16">
        <f>+J74*31/3.6</f>
        <v>114.52777777777777</v>
      </c>
      <c r="W74" s="16">
        <f>+K74*30/3.6</f>
        <v>141.66666666666666</v>
      </c>
      <c r="X74" s="16">
        <f>+L74*31/3.6</f>
        <v>175.66666666666666</v>
      </c>
      <c r="Y74" s="16">
        <f>+M74*30/3.6</f>
        <v>185.83333333333334</v>
      </c>
      <c r="Z74" s="16">
        <f>+N74*31/3.6</f>
        <v>195.4722222222222</v>
      </c>
      <c r="AA74" s="16">
        <f>+O74*31/3.6</f>
        <v>166.19444444444446</v>
      </c>
      <c r="AB74" s="16">
        <f>+P74*30/3.6</f>
        <v>121.66666666666666</v>
      </c>
      <c r="AC74" s="16">
        <f>+Q74*31/3.6</f>
        <v>84.388888888888886</v>
      </c>
      <c r="AD74" s="16">
        <f>+R74*30/3.6</f>
        <v>49.166666666666664</v>
      </c>
      <c r="AE74" s="16">
        <f>+S74*31/3.6</f>
        <v>37.027777777777771</v>
      </c>
      <c r="AF74" s="17">
        <f>+SUM(T74:AE74)</f>
        <v>1381.0277777777781</v>
      </c>
      <c r="AG74" s="18">
        <f t="shared" si="1"/>
        <v>1146.2530555555556</v>
      </c>
      <c r="AJ74" s="19"/>
      <c r="AK74" s="19"/>
      <c r="AL74" s="19"/>
    </row>
    <row r="75" spans="1:38" s="11" customFormat="1" ht="12.75" customHeight="1" x14ac:dyDescent="0.25">
      <c r="A75" s="14">
        <v>12</v>
      </c>
      <c r="B75" s="14" t="str">
        <f>+VLOOKUP(A75,COD_REG_PROV!$G$1:$J$21,4,FALSE)</f>
        <v>LAZIO</v>
      </c>
      <c r="C75" s="3">
        <v>58</v>
      </c>
      <c r="D75" s="3" t="str">
        <f>+VLOOKUP(A75,COD_REG_PROV!$A$1:$E$111,4,FALSE)</f>
        <v>Varese</v>
      </c>
      <c r="E75" s="3">
        <v>117</v>
      </c>
      <c r="F75" s="3" t="s">
        <v>997</v>
      </c>
      <c r="G75" s="4" t="s">
        <v>1001</v>
      </c>
      <c r="H75" s="15">
        <v>7</v>
      </c>
      <c r="I75" s="15">
        <v>9.5</v>
      </c>
      <c r="J75" s="15">
        <v>14.3</v>
      </c>
      <c r="K75" s="15">
        <v>17.899999999999999</v>
      </c>
      <c r="L75" s="15">
        <v>22</v>
      </c>
      <c r="M75" s="15">
        <v>23.8</v>
      </c>
      <c r="N75" s="15">
        <v>23.9</v>
      </c>
      <c r="O75" s="15">
        <v>20.8</v>
      </c>
      <c r="P75" s="15">
        <v>16</v>
      </c>
      <c r="Q75" s="15">
        <v>11.6</v>
      </c>
      <c r="R75" s="15">
        <v>7.7</v>
      </c>
      <c r="S75" s="15">
        <v>5.8</v>
      </c>
      <c r="T75" s="16">
        <f>+H75*31/3.6</f>
        <v>60.277777777777779</v>
      </c>
      <c r="U75" s="16">
        <f>+I75*28/3.6</f>
        <v>73.888888888888886</v>
      </c>
      <c r="V75" s="16">
        <f>+J75*31/3.6</f>
        <v>123.13888888888889</v>
      </c>
      <c r="W75" s="16">
        <f>+K75*30/3.6</f>
        <v>149.16666666666666</v>
      </c>
      <c r="X75" s="16">
        <f>+L75*31/3.6</f>
        <v>189.44444444444443</v>
      </c>
      <c r="Y75" s="16">
        <f>+M75*30/3.6</f>
        <v>198.33333333333331</v>
      </c>
      <c r="Z75" s="16">
        <f>+N75*31/3.6</f>
        <v>205.80555555555554</v>
      </c>
      <c r="AA75" s="16">
        <f>+O75*31/3.6</f>
        <v>179.11111111111111</v>
      </c>
      <c r="AB75" s="16">
        <f>+P75*30/3.6</f>
        <v>133.33333333333334</v>
      </c>
      <c r="AC75" s="16">
        <f>+Q75*31/3.6</f>
        <v>99.888888888888872</v>
      </c>
      <c r="AD75" s="16">
        <f>+R75*30/3.6</f>
        <v>64.166666666666671</v>
      </c>
      <c r="AE75" s="16">
        <f>+S75*31/3.6</f>
        <v>49.944444444444436</v>
      </c>
      <c r="AF75" s="17">
        <f>+SUM(T75:AE75)</f>
        <v>1526.5</v>
      </c>
      <c r="AG75" s="18">
        <f t="shared" si="1"/>
        <v>1266.9949999999999</v>
      </c>
      <c r="AJ75" s="19"/>
      <c r="AK75" s="19"/>
      <c r="AL75" s="19"/>
    </row>
    <row r="76" spans="1:38" s="11" customFormat="1" ht="12.75" customHeight="1" x14ac:dyDescent="0.25">
      <c r="A76" s="14">
        <v>7</v>
      </c>
      <c r="B76" s="14" t="str">
        <f>+VLOOKUP(A76,COD_REG_PROV!$G$1:$J$21,4,FALSE)</f>
        <v>LIGURIA</v>
      </c>
      <c r="C76" s="3">
        <v>10</v>
      </c>
      <c r="D76" s="3" t="str">
        <f>+VLOOKUP(A76,COD_REG_PROV!$A$1:$E$111,4,FALSE)</f>
        <v>Valle d'Aosta/Vallée d'Aoste</v>
      </c>
      <c r="E76" s="3">
        <v>1</v>
      </c>
      <c r="F76" s="3" t="s">
        <v>579</v>
      </c>
      <c r="G76" s="4" t="s">
        <v>580</v>
      </c>
      <c r="H76" s="15">
        <v>5.6</v>
      </c>
      <c r="I76" s="15">
        <v>8.4</v>
      </c>
      <c r="J76" s="15">
        <v>13.7</v>
      </c>
      <c r="K76" s="15">
        <v>17.399999999999999</v>
      </c>
      <c r="L76" s="15">
        <v>20.7</v>
      </c>
      <c r="M76" s="15">
        <v>23</v>
      </c>
      <c r="N76" s="15">
        <v>23</v>
      </c>
      <c r="O76" s="15">
        <v>19.5</v>
      </c>
      <c r="P76" s="15">
        <v>14.6</v>
      </c>
      <c r="Q76" s="15">
        <v>9.8000000000000007</v>
      </c>
      <c r="R76" s="15">
        <v>6.3</v>
      </c>
      <c r="S76" s="15">
        <v>4.5999999999999996</v>
      </c>
      <c r="T76" s="16">
        <f>+H76*31/3.6</f>
        <v>48.222222222222221</v>
      </c>
      <c r="U76" s="16">
        <f>+I76*28/3.6</f>
        <v>65.333333333333343</v>
      </c>
      <c r="V76" s="16">
        <f>+J76*31/3.6</f>
        <v>117.97222222222221</v>
      </c>
      <c r="W76" s="16">
        <f>+K76*30/3.6</f>
        <v>145</v>
      </c>
      <c r="X76" s="16">
        <f>+L76*31/3.6</f>
        <v>178.24999999999997</v>
      </c>
      <c r="Y76" s="16">
        <f>+M76*30/3.6</f>
        <v>191.66666666666666</v>
      </c>
      <c r="Z76" s="16">
        <f>+N76*31/3.6</f>
        <v>198.05555555555554</v>
      </c>
      <c r="AA76" s="16">
        <f>+O76*31/3.6</f>
        <v>167.91666666666666</v>
      </c>
      <c r="AB76" s="16">
        <f>+P76*30/3.6</f>
        <v>121.66666666666666</v>
      </c>
      <c r="AC76" s="16">
        <f>+Q76*31/3.6</f>
        <v>84.388888888888886</v>
      </c>
      <c r="AD76" s="16">
        <f>+R76*30/3.6</f>
        <v>52.5</v>
      </c>
      <c r="AE76" s="16">
        <f>+S76*31/3.6</f>
        <v>39.611111111111107</v>
      </c>
      <c r="AF76" s="17">
        <f>+SUM(T76:AE76)</f>
        <v>1410.5833333333333</v>
      </c>
      <c r="AG76" s="18">
        <f t="shared" si="1"/>
        <v>1170.7841666666666</v>
      </c>
      <c r="AJ76" s="19"/>
      <c r="AK76" s="19"/>
      <c r="AL76" s="19"/>
    </row>
    <row r="77" spans="1:38" s="11" customFormat="1" ht="12.75" customHeight="1" x14ac:dyDescent="0.25">
      <c r="A77" s="14">
        <v>3</v>
      </c>
      <c r="B77" s="14" t="str">
        <f>+VLOOKUP(A77,COD_REG_PROV!$G$1:$J$21,4,FALSE)</f>
        <v>LOMBARDIA</v>
      </c>
      <c r="C77" s="3">
        <v>15</v>
      </c>
      <c r="D77" s="3" t="str">
        <f>+VLOOKUP(A77,COD_REG_PROV!$A$1:$E$111,4,FALSE)</f>
        <v>Novara</v>
      </c>
      <c r="E77" s="3">
        <v>9</v>
      </c>
      <c r="F77" s="3" t="s">
        <v>210</v>
      </c>
      <c r="G77" s="4" t="s">
        <v>214</v>
      </c>
      <c r="H77" s="15">
        <v>5.2</v>
      </c>
      <c r="I77" s="15">
        <v>8.1</v>
      </c>
      <c r="J77" s="15">
        <v>13.5</v>
      </c>
      <c r="K77" s="15">
        <v>17.2</v>
      </c>
      <c r="L77" s="15">
        <v>20.2</v>
      </c>
      <c r="M77" s="15">
        <v>22.5</v>
      </c>
      <c r="N77" s="15">
        <v>22.6</v>
      </c>
      <c r="O77" s="15">
        <v>19.3</v>
      </c>
      <c r="P77" s="15">
        <v>14.2</v>
      </c>
      <c r="Q77" s="15">
        <v>9.6</v>
      </c>
      <c r="R77" s="15">
        <v>5.9</v>
      </c>
      <c r="S77" s="15">
        <v>4.3</v>
      </c>
      <c r="T77" s="16">
        <f>+H77*31/3.6</f>
        <v>44.777777777777779</v>
      </c>
      <c r="U77" s="16">
        <f>+I77*28/3.6</f>
        <v>62.999999999999993</v>
      </c>
      <c r="V77" s="16">
        <f>+J77*31/3.6</f>
        <v>116.25</v>
      </c>
      <c r="W77" s="16">
        <f>+K77*30/3.6</f>
        <v>143.33333333333334</v>
      </c>
      <c r="X77" s="16">
        <f>+L77*31/3.6</f>
        <v>173.94444444444443</v>
      </c>
      <c r="Y77" s="16">
        <f>+M77*30/3.6</f>
        <v>187.5</v>
      </c>
      <c r="Z77" s="16">
        <f>+N77*31/3.6</f>
        <v>194.61111111111111</v>
      </c>
      <c r="AA77" s="16">
        <f>+O77*31/3.6</f>
        <v>166.19444444444446</v>
      </c>
      <c r="AB77" s="16">
        <f>+P77*30/3.6</f>
        <v>118.33333333333333</v>
      </c>
      <c r="AC77" s="16">
        <f>+Q77*31/3.6</f>
        <v>82.666666666666657</v>
      </c>
      <c r="AD77" s="16">
        <f>+R77*30/3.6</f>
        <v>49.166666666666664</v>
      </c>
      <c r="AE77" s="16">
        <f>+S77*31/3.6</f>
        <v>37.027777777777771</v>
      </c>
      <c r="AF77" s="17">
        <f>+SUM(T77:AE77)</f>
        <v>1376.8055555555557</v>
      </c>
      <c r="AG77" s="18">
        <f t="shared" si="1"/>
        <v>1142.7486111111111</v>
      </c>
      <c r="AJ77" s="19"/>
      <c r="AK77" s="19"/>
      <c r="AL77" s="19"/>
    </row>
    <row r="78" spans="1:38" s="11" customFormat="1" ht="12.75" customHeight="1" x14ac:dyDescent="0.25">
      <c r="A78" s="14">
        <v>9</v>
      </c>
      <c r="B78" s="14" t="str">
        <f>+VLOOKUP(A78,COD_REG_PROV!$G$1:$J$21,4,FALSE)</f>
        <v>TOSCANA</v>
      </c>
      <c r="C78" s="3">
        <v>51</v>
      </c>
      <c r="D78" s="3" t="str">
        <f>+VLOOKUP(A78,COD_REG_PROV!$A$1:$E$111,4,FALSE)</f>
        <v>Savona</v>
      </c>
      <c r="E78" s="3">
        <v>2</v>
      </c>
      <c r="F78" s="3" t="s">
        <v>747</v>
      </c>
      <c r="G78" s="4" t="s">
        <v>749</v>
      </c>
      <c r="H78" s="15">
        <v>5.8</v>
      </c>
      <c r="I78" s="15">
        <v>8.4</v>
      </c>
      <c r="J78" s="15">
        <v>13.5</v>
      </c>
      <c r="K78" s="15">
        <v>17</v>
      </c>
      <c r="L78" s="15">
        <v>21.3</v>
      </c>
      <c r="M78" s="15">
        <v>23</v>
      </c>
      <c r="N78" s="15">
        <v>23.2</v>
      </c>
      <c r="O78" s="15">
        <v>19.8</v>
      </c>
      <c r="P78" s="15">
        <v>15.1</v>
      </c>
      <c r="Q78" s="15">
        <v>10.4</v>
      </c>
      <c r="R78" s="15">
        <v>6.8</v>
      </c>
      <c r="S78" s="15">
        <v>5.0999999999999996</v>
      </c>
      <c r="T78" s="16">
        <f>+H78*31/3.6</f>
        <v>49.944444444444436</v>
      </c>
      <c r="U78" s="16">
        <f>+I78*28/3.6</f>
        <v>65.333333333333343</v>
      </c>
      <c r="V78" s="16">
        <f>+J78*31/3.6</f>
        <v>116.25</v>
      </c>
      <c r="W78" s="16">
        <f>+K78*30/3.6</f>
        <v>141.66666666666666</v>
      </c>
      <c r="X78" s="16">
        <f>+L78*31/3.6</f>
        <v>183.41666666666669</v>
      </c>
      <c r="Y78" s="16">
        <f>+M78*30/3.6</f>
        <v>191.66666666666666</v>
      </c>
      <c r="Z78" s="16">
        <f>+N78*31/3.6</f>
        <v>199.77777777777774</v>
      </c>
      <c r="AA78" s="16">
        <f>+O78*31/3.6</f>
        <v>170.50000000000003</v>
      </c>
      <c r="AB78" s="16">
        <f>+P78*30/3.6</f>
        <v>125.83333333333333</v>
      </c>
      <c r="AC78" s="16">
        <f>+Q78*31/3.6</f>
        <v>89.555555555555557</v>
      </c>
      <c r="AD78" s="16">
        <f>+R78*30/3.6</f>
        <v>56.666666666666664</v>
      </c>
      <c r="AE78" s="16">
        <f>+S78*31/3.6</f>
        <v>43.916666666666664</v>
      </c>
      <c r="AF78" s="17">
        <f>+SUM(T78:AE78)</f>
        <v>1434.5277777777778</v>
      </c>
      <c r="AG78" s="18">
        <f t="shared" si="1"/>
        <v>1190.6580555555556</v>
      </c>
      <c r="AJ78" s="19"/>
      <c r="AK78" s="19"/>
      <c r="AL78" s="19"/>
    </row>
    <row r="79" spans="1:38" s="11" customFormat="1" ht="12.75" customHeight="1" x14ac:dyDescent="0.25">
      <c r="A79" s="14">
        <v>8</v>
      </c>
      <c r="B79" s="14" t="str">
        <f>+VLOOKUP(A79,COD_REG_PROV!$G$1:$J$21,4,FALSE)</f>
        <v>EMILIA-ROMAGNA</v>
      </c>
      <c r="C79" s="3">
        <v>37</v>
      </c>
      <c r="D79" s="3" t="str">
        <f>+VLOOKUP(A79,COD_REG_PROV!$A$1:$E$111,4,FALSE)</f>
        <v>Imperia</v>
      </c>
      <c r="E79" s="3">
        <v>2</v>
      </c>
      <c r="F79" s="3" t="s">
        <v>614</v>
      </c>
      <c r="G79" s="4" t="s">
        <v>616</v>
      </c>
      <c r="H79" s="15">
        <v>5.4</v>
      </c>
      <c r="I79" s="15">
        <v>8.1999999999999993</v>
      </c>
      <c r="J79" s="15">
        <v>13.7</v>
      </c>
      <c r="K79" s="15">
        <v>17.3</v>
      </c>
      <c r="L79" s="15">
        <v>21.1</v>
      </c>
      <c r="M79" s="15">
        <v>23</v>
      </c>
      <c r="N79" s="15">
        <v>23.3</v>
      </c>
      <c r="O79" s="15">
        <v>19.8</v>
      </c>
      <c r="P79" s="15">
        <v>15.1</v>
      </c>
      <c r="Q79" s="15">
        <v>10.199999999999999</v>
      </c>
      <c r="R79" s="15">
        <v>6.1</v>
      </c>
      <c r="S79" s="15">
        <v>4.4000000000000004</v>
      </c>
      <c r="T79" s="16">
        <f>+H79*31/3.6</f>
        <v>46.5</v>
      </c>
      <c r="U79" s="16">
        <f>+I79*28/3.6</f>
        <v>63.777777777777764</v>
      </c>
      <c r="V79" s="16">
        <f>+J79*31/3.6</f>
        <v>117.97222222222221</v>
      </c>
      <c r="W79" s="16">
        <f>+K79*30/3.6</f>
        <v>144.16666666666666</v>
      </c>
      <c r="X79" s="16">
        <f>+L79*31/3.6</f>
        <v>181.69444444444446</v>
      </c>
      <c r="Y79" s="16">
        <f>+M79*30/3.6</f>
        <v>191.66666666666666</v>
      </c>
      <c r="Z79" s="16">
        <f>+N79*31/3.6</f>
        <v>200.63888888888891</v>
      </c>
      <c r="AA79" s="16">
        <f>+O79*31/3.6</f>
        <v>170.50000000000003</v>
      </c>
      <c r="AB79" s="16">
        <f>+P79*30/3.6</f>
        <v>125.83333333333333</v>
      </c>
      <c r="AC79" s="16">
        <f>+Q79*31/3.6</f>
        <v>87.833333333333329</v>
      </c>
      <c r="AD79" s="16">
        <f>+R79*30/3.6</f>
        <v>50.833333333333329</v>
      </c>
      <c r="AE79" s="16">
        <f>+S79*31/3.6</f>
        <v>37.888888888888893</v>
      </c>
      <c r="AF79" s="17">
        <f>+SUM(T79:AE79)</f>
        <v>1419.3055555555554</v>
      </c>
      <c r="AG79" s="18">
        <f t="shared" si="1"/>
        <v>1178.023611111111</v>
      </c>
      <c r="AJ79" s="19"/>
      <c r="AK79" s="19"/>
      <c r="AL79" s="19"/>
    </row>
    <row r="80" spans="1:38" s="11" customFormat="1" ht="12.75" customHeight="1" x14ac:dyDescent="0.25">
      <c r="A80" s="14">
        <v>8</v>
      </c>
      <c r="B80" s="14" t="str">
        <f>+VLOOKUP(A80,COD_REG_PROV!$G$1:$J$21,4,FALSE)</f>
        <v>EMILIA-ROMAGNA</v>
      </c>
      <c r="C80" s="3">
        <v>38</v>
      </c>
      <c r="D80" s="3" t="str">
        <f>+VLOOKUP(A80,COD_REG_PROV!$A$1:$E$111,4,FALSE)</f>
        <v>Imperia</v>
      </c>
      <c r="E80" s="3">
        <v>1</v>
      </c>
      <c r="F80" s="3" t="s">
        <v>638</v>
      </c>
      <c r="G80" s="4" t="s">
        <v>639</v>
      </c>
      <c r="H80" s="15">
        <v>5.3</v>
      </c>
      <c r="I80" s="15">
        <v>8.1</v>
      </c>
      <c r="J80" s="15">
        <v>13.7</v>
      </c>
      <c r="K80" s="15">
        <v>17.3</v>
      </c>
      <c r="L80" s="15">
        <v>21.2</v>
      </c>
      <c r="M80" s="15">
        <v>23.1</v>
      </c>
      <c r="N80" s="15">
        <v>23.3</v>
      </c>
      <c r="O80" s="15">
        <v>19.8</v>
      </c>
      <c r="P80" s="15">
        <v>15.2</v>
      </c>
      <c r="Q80" s="15">
        <v>10.1</v>
      </c>
      <c r="R80" s="15">
        <v>6.1</v>
      </c>
      <c r="S80" s="15">
        <v>4.3</v>
      </c>
      <c r="T80" s="16">
        <f>+H80*31/3.6</f>
        <v>45.638888888888886</v>
      </c>
      <c r="U80" s="16">
        <f>+I80*28/3.6</f>
        <v>62.999999999999993</v>
      </c>
      <c r="V80" s="16">
        <f>+J80*31/3.6</f>
        <v>117.97222222222221</v>
      </c>
      <c r="W80" s="16">
        <f>+K80*30/3.6</f>
        <v>144.16666666666666</v>
      </c>
      <c r="X80" s="16">
        <f>+L80*31/3.6</f>
        <v>182.55555555555554</v>
      </c>
      <c r="Y80" s="16">
        <f>+M80*30/3.6</f>
        <v>192.5</v>
      </c>
      <c r="Z80" s="16">
        <f>+N80*31/3.6</f>
        <v>200.63888888888891</v>
      </c>
      <c r="AA80" s="16">
        <f>+O80*31/3.6</f>
        <v>170.50000000000003</v>
      </c>
      <c r="AB80" s="16">
        <f>+P80*30/3.6</f>
        <v>126.66666666666666</v>
      </c>
      <c r="AC80" s="16">
        <f>+Q80*31/3.6</f>
        <v>86.972222222222214</v>
      </c>
      <c r="AD80" s="16">
        <f>+R80*30/3.6</f>
        <v>50.833333333333329</v>
      </c>
      <c r="AE80" s="16">
        <f>+S80*31/3.6</f>
        <v>37.027777777777771</v>
      </c>
      <c r="AF80" s="17">
        <f>+SUM(T80:AE80)</f>
        <v>1418.4722222222222</v>
      </c>
      <c r="AG80" s="18">
        <f t="shared" si="1"/>
        <v>1177.3319444444444</v>
      </c>
      <c r="AJ80" s="19"/>
      <c r="AK80" s="19"/>
      <c r="AL80" s="19"/>
    </row>
    <row r="81" spans="1:38" s="11" customFormat="1" ht="12.75" customHeight="1" x14ac:dyDescent="0.25">
      <c r="A81" s="14">
        <v>15</v>
      </c>
      <c r="B81" s="14" t="str">
        <f>+VLOOKUP(A81,COD_REG_PROV!$G$1:$J$21,4,FALSE)</f>
        <v>CAMPANIA</v>
      </c>
      <c r="C81" s="3">
        <v>64</v>
      </c>
      <c r="D81" s="3" t="str">
        <f>+VLOOKUP(A81,COD_REG_PROV!$A$1:$E$111,4,FALSE)</f>
        <v>Milano</v>
      </c>
      <c r="E81" s="3">
        <v>5</v>
      </c>
      <c r="F81" s="3" t="s">
        <v>1116</v>
      </c>
      <c r="G81" s="4" t="s">
        <v>1117</v>
      </c>
      <c r="H81" s="15">
        <v>6.5</v>
      </c>
      <c r="I81" s="15">
        <v>9.1</v>
      </c>
      <c r="J81" s="15">
        <v>13.8</v>
      </c>
      <c r="K81" s="15">
        <v>18</v>
      </c>
      <c r="L81" s="15">
        <v>21.7</v>
      </c>
      <c r="M81" s="15">
        <v>23.8</v>
      </c>
      <c r="N81" s="15">
        <v>23.4</v>
      </c>
      <c r="O81" s="15">
        <v>20.6</v>
      </c>
      <c r="P81" s="15">
        <v>15.9</v>
      </c>
      <c r="Q81" s="15">
        <v>11.4</v>
      </c>
      <c r="R81" s="15">
        <v>7.5</v>
      </c>
      <c r="S81" s="15">
        <v>5.9</v>
      </c>
      <c r="T81" s="16">
        <f>+H81*31/3.6</f>
        <v>55.972222222222221</v>
      </c>
      <c r="U81" s="16">
        <f>+I81*28/3.6</f>
        <v>70.777777777777771</v>
      </c>
      <c r="V81" s="16">
        <f>+J81*31/3.6</f>
        <v>118.83333333333333</v>
      </c>
      <c r="W81" s="16">
        <f>+K81*30/3.6</f>
        <v>150</v>
      </c>
      <c r="X81" s="16">
        <f>+L81*31/3.6</f>
        <v>186.86111111111109</v>
      </c>
      <c r="Y81" s="16">
        <f>+M81*30/3.6</f>
        <v>198.33333333333331</v>
      </c>
      <c r="Z81" s="16">
        <f>+N81*31/3.6</f>
        <v>201.5</v>
      </c>
      <c r="AA81" s="16">
        <f>+O81*31/3.6</f>
        <v>177.38888888888889</v>
      </c>
      <c r="AB81" s="16">
        <f>+P81*30/3.6</f>
        <v>132.5</v>
      </c>
      <c r="AC81" s="16">
        <f>+Q81*31/3.6</f>
        <v>98.166666666666671</v>
      </c>
      <c r="AD81" s="16">
        <f>+R81*30/3.6</f>
        <v>62.5</v>
      </c>
      <c r="AE81" s="16">
        <f>+S81*31/3.6</f>
        <v>50.805555555555557</v>
      </c>
      <c r="AF81" s="17">
        <f>+SUM(T81:AE81)</f>
        <v>1503.6388888888889</v>
      </c>
      <c r="AG81" s="18">
        <f t="shared" si="1"/>
        <v>1248.0202777777777</v>
      </c>
      <c r="AJ81" s="19"/>
      <c r="AK81" s="19"/>
      <c r="AL81" s="19"/>
    </row>
    <row r="82" spans="1:38" s="11" customFormat="1" ht="12.75" customHeight="1" x14ac:dyDescent="0.25">
      <c r="A82" s="14">
        <v>5</v>
      </c>
      <c r="B82" s="14" t="str">
        <f>+VLOOKUP(A82,COD_REG_PROV!$G$1:$J$21,4,FALSE)</f>
        <v>VENETO</v>
      </c>
      <c r="C82" s="3">
        <v>29</v>
      </c>
      <c r="D82" s="3" t="str">
        <f>+VLOOKUP(A82,COD_REG_PROV!$A$1:$E$111,4,FALSE)</f>
        <v>Asti</v>
      </c>
      <c r="E82" s="3">
        <v>2</v>
      </c>
      <c r="F82" s="3" t="s">
        <v>421</v>
      </c>
      <c r="G82" s="4" t="s">
        <v>423</v>
      </c>
      <c r="H82" s="15">
        <v>5.2</v>
      </c>
      <c r="I82" s="15">
        <v>8.1</v>
      </c>
      <c r="J82" s="15">
        <v>13.5</v>
      </c>
      <c r="K82" s="15">
        <v>17.3</v>
      </c>
      <c r="L82" s="15">
        <v>21.1</v>
      </c>
      <c r="M82" s="15">
        <v>23.1</v>
      </c>
      <c r="N82" s="15">
        <v>23.2</v>
      </c>
      <c r="O82" s="15">
        <v>19.8</v>
      </c>
      <c r="P82" s="15">
        <v>15.1</v>
      </c>
      <c r="Q82" s="15">
        <v>10.1</v>
      </c>
      <c r="R82" s="15">
        <v>5.9</v>
      </c>
      <c r="S82" s="15">
        <v>4.0999999999999996</v>
      </c>
      <c r="T82" s="16">
        <f>+H82*31/3.6</f>
        <v>44.777777777777779</v>
      </c>
      <c r="U82" s="16">
        <f>+I82*28/3.6</f>
        <v>62.999999999999993</v>
      </c>
      <c r="V82" s="16">
        <f>+J82*31/3.6</f>
        <v>116.25</v>
      </c>
      <c r="W82" s="16">
        <f>+K82*30/3.6</f>
        <v>144.16666666666666</v>
      </c>
      <c r="X82" s="16">
        <f>+L82*31/3.6</f>
        <v>181.69444444444446</v>
      </c>
      <c r="Y82" s="16">
        <f>+M82*30/3.6</f>
        <v>192.5</v>
      </c>
      <c r="Z82" s="16">
        <f>+N82*31/3.6</f>
        <v>199.77777777777774</v>
      </c>
      <c r="AA82" s="16">
        <f>+O82*31/3.6</f>
        <v>170.50000000000003</v>
      </c>
      <c r="AB82" s="16">
        <f>+P82*30/3.6</f>
        <v>125.83333333333333</v>
      </c>
      <c r="AC82" s="16">
        <f>+Q82*31/3.6</f>
        <v>86.972222222222214</v>
      </c>
      <c r="AD82" s="16">
        <f>+R82*30/3.6</f>
        <v>49.166666666666664</v>
      </c>
      <c r="AE82" s="16">
        <f>+S82*31/3.6</f>
        <v>35.30555555555555</v>
      </c>
      <c r="AF82" s="17">
        <f>+SUM(T82:AE82)</f>
        <v>1409.9444444444446</v>
      </c>
      <c r="AG82" s="18">
        <f t="shared" si="1"/>
        <v>1170.2538888888889</v>
      </c>
      <c r="AJ82" s="19"/>
      <c r="AK82" s="19"/>
      <c r="AL82" s="19"/>
    </row>
    <row r="83" spans="1:38" s="11" customFormat="1" ht="12.75" customHeight="1" x14ac:dyDescent="0.25">
      <c r="A83" s="14">
        <v>12</v>
      </c>
      <c r="B83" s="14" t="str">
        <f>+VLOOKUP(A83,COD_REG_PROV!$G$1:$J$21,4,FALSE)</f>
        <v>LAZIO</v>
      </c>
      <c r="C83" s="3">
        <v>58</v>
      </c>
      <c r="D83" s="3" t="str">
        <f>+VLOOKUP(A83,COD_REG_PROV!$A$1:$E$111,4,FALSE)</f>
        <v>Varese</v>
      </c>
      <c r="E83" s="3">
        <v>9</v>
      </c>
      <c r="F83" s="3" t="s">
        <v>997</v>
      </c>
      <c r="G83" s="4" t="s">
        <v>1002</v>
      </c>
      <c r="H83" s="15">
        <v>6.9</v>
      </c>
      <c r="I83" s="15">
        <v>9.4</v>
      </c>
      <c r="J83" s="15">
        <v>14.2</v>
      </c>
      <c r="K83" s="15">
        <v>17.7</v>
      </c>
      <c r="L83" s="15">
        <v>21.9</v>
      </c>
      <c r="M83" s="15">
        <v>23.6</v>
      </c>
      <c r="N83" s="15">
        <v>23.7</v>
      </c>
      <c r="O83" s="15">
        <v>20.6</v>
      </c>
      <c r="P83" s="15">
        <v>15.8</v>
      </c>
      <c r="Q83" s="15">
        <v>11.5</v>
      </c>
      <c r="R83" s="15">
        <v>7.6</v>
      </c>
      <c r="S83" s="15">
        <v>5.7</v>
      </c>
      <c r="T83" s="16">
        <f>+H83*31/3.6</f>
        <v>59.416666666666664</v>
      </c>
      <c r="U83" s="16">
        <f>+I83*28/3.6</f>
        <v>73.1111111111111</v>
      </c>
      <c r="V83" s="16">
        <f>+J83*31/3.6</f>
        <v>122.27777777777777</v>
      </c>
      <c r="W83" s="16">
        <f>+K83*30/3.6</f>
        <v>147.5</v>
      </c>
      <c r="X83" s="16">
        <f>+L83*31/3.6</f>
        <v>188.58333333333331</v>
      </c>
      <c r="Y83" s="16">
        <f>+M83*30/3.6</f>
        <v>196.66666666666666</v>
      </c>
      <c r="Z83" s="16">
        <f>+N83*31/3.6</f>
        <v>204.08333333333331</v>
      </c>
      <c r="AA83" s="16">
        <f>+O83*31/3.6</f>
        <v>177.38888888888889</v>
      </c>
      <c r="AB83" s="16">
        <f>+P83*30/3.6</f>
        <v>131.66666666666666</v>
      </c>
      <c r="AC83" s="16">
        <f>+Q83*31/3.6</f>
        <v>99.027777777777771</v>
      </c>
      <c r="AD83" s="16">
        <f>+R83*30/3.6</f>
        <v>63.333333333333329</v>
      </c>
      <c r="AE83" s="16">
        <f>+S83*31/3.6</f>
        <v>49.083333333333336</v>
      </c>
      <c r="AF83" s="17">
        <f>+SUM(T83:AE83)</f>
        <v>1512.1388888888889</v>
      </c>
      <c r="AG83" s="18">
        <f t="shared" si="1"/>
        <v>1255.0752777777777</v>
      </c>
      <c r="AJ83" s="19"/>
      <c r="AK83" s="19"/>
      <c r="AL83" s="19"/>
    </row>
    <row r="84" spans="1:38" s="11" customFormat="1" ht="12.75" customHeight="1" x14ac:dyDescent="0.25">
      <c r="A84" s="14">
        <v>1</v>
      </c>
      <c r="B84" s="14" t="str">
        <f>+VLOOKUP(A84,COD_REG_PROV!$G$1:$J$21,4,FALSE)</f>
        <v>PIEMONTE</v>
      </c>
      <c r="C84" s="3">
        <v>3</v>
      </c>
      <c r="D84" s="3" t="str">
        <f>+VLOOKUP(A84,COD_REG_PROV!$A$1:$E$111,4,FALSE)</f>
        <v>Torino</v>
      </c>
      <c r="E84" s="3">
        <v>8</v>
      </c>
      <c r="F84" s="3" t="s">
        <v>60</v>
      </c>
      <c r="G84" s="4" t="s">
        <v>61</v>
      </c>
      <c r="H84" s="15">
        <v>4.8</v>
      </c>
      <c r="I84" s="15">
        <v>7.7</v>
      </c>
      <c r="J84" s="15">
        <v>13</v>
      </c>
      <c r="K84" s="15">
        <v>16.600000000000001</v>
      </c>
      <c r="L84" s="15">
        <v>19.7</v>
      </c>
      <c r="M84" s="15">
        <v>22.1</v>
      </c>
      <c r="N84" s="15">
        <v>22.1</v>
      </c>
      <c r="O84" s="15">
        <v>18.8</v>
      </c>
      <c r="P84" s="15">
        <v>13.8</v>
      </c>
      <c r="Q84" s="15">
        <v>9.5</v>
      </c>
      <c r="R84" s="15">
        <v>5.7</v>
      </c>
      <c r="S84" s="15">
        <v>4.2</v>
      </c>
      <c r="T84" s="16">
        <f>+H84*31/3.6</f>
        <v>41.333333333333329</v>
      </c>
      <c r="U84" s="16">
        <f>+I84*28/3.6</f>
        <v>59.888888888888886</v>
      </c>
      <c r="V84" s="16">
        <f>+J84*31/3.6</f>
        <v>111.94444444444444</v>
      </c>
      <c r="W84" s="16">
        <f>+K84*30/3.6</f>
        <v>138.33333333333334</v>
      </c>
      <c r="X84" s="16">
        <f>+L84*31/3.6</f>
        <v>169.63888888888886</v>
      </c>
      <c r="Y84" s="16">
        <f>+M84*30/3.6</f>
        <v>184.16666666666666</v>
      </c>
      <c r="Z84" s="16">
        <f>+N84*31/3.6</f>
        <v>190.30555555555557</v>
      </c>
      <c r="AA84" s="16">
        <f>+O84*31/3.6</f>
        <v>161.88888888888891</v>
      </c>
      <c r="AB84" s="16">
        <f>+P84*30/3.6</f>
        <v>115</v>
      </c>
      <c r="AC84" s="16">
        <f>+Q84*31/3.6</f>
        <v>81.805555555555557</v>
      </c>
      <c r="AD84" s="16">
        <f>+R84*30/3.6</f>
        <v>47.5</v>
      </c>
      <c r="AE84" s="16">
        <f>+S84*31/3.6</f>
        <v>36.166666666666671</v>
      </c>
      <c r="AF84" s="17">
        <f>+SUM(T84:AE84)</f>
        <v>1337.9722222222224</v>
      </c>
      <c r="AG84" s="18">
        <f t="shared" si="1"/>
        <v>1110.5169444444446</v>
      </c>
      <c r="AJ84" s="19"/>
      <c r="AK84" s="19"/>
      <c r="AL84" s="19"/>
    </row>
    <row r="85" spans="1:38" s="11" customFormat="1" ht="12.75" customHeight="1" x14ac:dyDescent="0.25">
      <c r="A85" s="14">
        <v>12</v>
      </c>
      <c r="B85" s="14" t="str">
        <f>+VLOOKUP(A85,COD_REG_PROV!$G$1:$J$21,4,FALSE)</f>
        <v>LAZIO</v>
      </c>
      <c r="C85" s="3">
        <v>58</v>
      </c>
      <c r="D85" s="3" t="str">
        <f>+VLOOKUP(A85,COD_REG_PROV!$A$1:$E$111,4,FALSE)</f>
        <v>Varese</v>
      </c>
      <c r="E85" s="3">
        <v>11</v>
      </c>
      <c r="F85" s="3" t="s">
        <v>997</v>
      </c>
      <c r="G85" s="4" t="s">
        <v>1003</v>
      </c>
      <c r="H85" s="15">
        <v>6.8</v>
      </c>
      <c r="I85" s="15">
        <v>9.3000000000000007</v>
      </c>
      <c r="J85" s="15">
        <v>14</v>
      </c>
      <c r="K85" s="15">
        <v>17.600000000000001</v>
      </c>
      <c r="L85" s="15">
        <v>21.7</v>
      </c>
      <c r="M85" s="15">
        <v>23.4</v>
      </c>
      <c r="N85" s="15">
        <v>23.5</v>
      </c>
      <c r="O85" s="15">
        <v>20.5</v>
      </c>
      <c r="P85" s="15">
        <v>15.7</v>
      </c>
      <c r="Q85" s="15">
        <v>11.4</v>
      </c>
      <c r="R85" s="15">
        <v>7.5</v>
      </c>
      <c r="S85" s="15">
        <v>5.7</v>
      </c>
      <c r="T85" s="16">
        <f>+H85*31/3.6</f>
        <v>58.55555555555555</v>
      </c>
      <c r="U85" s="16">
        <f>+I85*28/3.6</f>
        <v>72.333333333333343</v>
      </c>
      <c r="V85" s="16">
        <f>+J85*31/3.6</f>
        <v>120.55555555555556</v>
      </c>
      <c r="W85" s="16">
        <f>+K85*30/3.6</f>
        <v>146.66666666666666</v>
      </c>
      <c r="X85" s="16">
        <f>+L85*31/3.6</f>
        <v>186.86111111111109</v>
      </c>
      <c r="Y85" s="16">
        <f>+M85*30/3.6</f>
        <v>195</v>
      </c>
      <c r="Z85" s="16">
        <f>+N85*31/3.6</f>
        <v>202.36111111111111</v>
      </c>
      <c r="AA85" s="16">
        <f>+O85*31/3.6</f>
        <v>176.52777777777777</v>
      </c>
      <c r="AB85" s="16">
        <f>+P85*30/3.6</f>
        <v>130.83333333333334</v>
      </c>
      <c r="AC85" s="16">
        <f>+Q85*31/3.6</f>
        <v>98.166666666666671</v>
      </c>
      <c r="AD85" s="16">
        <f>+R85*30/3.6</f>
        <v>62.5</v>
      </c>
      <c r="AE85" s="16">
        <f>+S85*31/3.6</f>
        <v>49.083333333333336</v>
      </c>
      <c r="AF85" s="17">
        <f>+SUM(T85:AE85)</f>
        <v>1499.4444444444443</v>
      </c>
      <c r="AG85" s="18">
        <f t="shared" si="1"/>
        <v>1244.5388888888888</v>
      </c>
      <c r="AJ85" s="19"/>
      <c r="AK85" s="19"/>
      <c r="AL85" s="19"/>
    </row>
    <row r="86" spans="1:38" s="11" customFormat="1" ht="12.75" customHeight="1" x14ac:dyDescent="0.25">
      <c r="A86" s="14">
        <v>20</v>
      </c>
      <c r="B86" s="14" t="str">
        <f>+VLOOKUP(A86,COD_REG_PROV!$G$1:$J$21,4,FALSE)</f>
        <v>SARDEGNA</v>
      </c>
      <c r="C86" s="3">
        <v>90</v>
      </c>
      <c r="D86" s="3" t="str">
        <f>+VLOOKUP(A86,COD_REG_PROV!$A$1:$E$111,4,FALSE)</f>
        <v>Mantova</v>
      </c>
      <c r="E86" s="3">
        <v>6</v>
      </c>
      <c r="F86" s="3" t="s">
        <v>1739</v>
      </c>
      <c r="G86" s="4" t="s">
        <v>1741</v>
      </c>
      <c r="H86" s="15">
        <v>7.1</v>
      </c>
      <c r="I86" s="15">
        <v>9.8000000000000007</v>
      </c>
      <c r="J86" s="15">
        <v>14.8</v>
      </c>
      <c r="K86" s="15">
        <v>18.100000000000001</v>
      </c>
      <c r="L86" s="15">
        <v>22</v>
      </c>
      <c r="M86" s="15">
        <v>24.1</v>
      </c>
      <c r="N86" s="15">
        <v>24</v>
      </c>
      <c r="O86" s="15">
        <v>21</v>
      </c>
      <c r="P86" s="15">
        <v>16.2</v>
      </c>
      <c r="Q86" s="15">
        <v>11.8</v>
      </c>
      <c r="R86" s="15">
        <v>7.8</v>
      </c>
      <c r="S86" s="15">
        <v>6.2</v>
      </c>
      <c r="T86" s="16">
        <f>+H86*31/3.6</f>
        <v>61.138888888888886</v>
      </c>
      <c r="U86" s="16">
        <f>+I86*28/3.6</f>
        <v>76.222222222222229</v>
      </c>
      <c r="V86" s="16">
        <f>+J86*31/3.6</f>
        <v>127.44444444444444</v>
      </c>
      <c r="W86" s="16">
        <f>+K86*30/3.6</f>
        <v>150.83333333333334</v>
      </c>
      <c r="X86" s="16">
        <f>+L86*31/3.6</f>
        <v>189.44444444444443</v>
      </c>
      <c r="Y86" s="16">
        <f>+M86*30/3.6</f>
        <v>200.83333333333331</v>
      </c>
      <c r="Z86" s="16">
        <f>+N86*31/3.6</f>
        <v>206.66666666666666</v>
      </c>
      <c r="AA86" s="16">
        <f>+O86*31/3.6</f>
        <v>180.83333333333334</v>
      </c>
      <c r="AB86" s="16">
        <f>+P86*30/3.6</f>
        <v>135</v>
      </c>
      <c r="AC86" s="16">
        <f>+Q86*31/3.6</f>
        <v>101.61111111111111</v>
      </c>
      <c r="AD86" s="16">
        <f>+R86*30/3.6</f>
        <v>65</v>
      </c>
      <c r="AE86" s="16">
        <f>+S86*31/3.6</f>
        <v>53.388888888888893</v>
      </c>
      <c r="AF86" s="17">
        <f>+SUM(T86:AE86)</f>
        <v>1548.4166666666667</v>
      </c>
      <c r="AG86" s="18">
        <f t="shared" si="1"/>
        <v>1285.1858333333332</v>
      </c>
      <c r="AJ86" s="19"/>
      <c r="AK86" s="19"/>
      <c r="AL86" s="19"/>
    </row>
    <row r="87" spans="1:38" s="11" customFormat="1" ht="12.75" customHeight="1" x14ac:dyDescent="0.25">
      <c r="A87" s="14">
        <v>15</v>
      </c>
      <c r="B87" s="14" t="str">
        <f>+VLOOKUP(A87,COD_REG_PROV!$G$1:$J$21,4,FALSE)</f>
        <v>CAMPANIA</v>
      </c>
      <c r="C87" s="3">
        <v>63</v>
      </c>
      <c r="D87" s="3" t="str">
        <f>+VLOOKUP(A87,COD_REG_PROV!$A$1:$E$111,4,FALSE)</f>
        <v>Milano</v>
      </c>
      <c r="E87" s="3">
        <v>5</v>
      </c>
      <c r="F87" s="3" t="s">
        <v>1173</v>
      </c>
      <c r="G87" s="4" t="s">
        <v>1176</v>
      </c>
      <c r="H87" s="15">
        <v>6.9</v>
      </c>
      <c r="I87" s="15">
        <v>9.5</v>
      </c>
      <c r="J87" s="15">
        <v>14</v>
      </c>
      <c r="K87" s="15">
        <v>18.100000000000001</v>
      </c>
      <c r="L87" s="15">
        <v>21.9</v>
      </c>
      <c r="M87" s="15">
        <v>23.8</v>
      </c>
      <c r="N87" s="15">
        <v>23.7</v>
      </c>
      <c r="O87" s="15">
        <v>20.9</v>
      </c>
      <c r="P87" s="15">
        <v>16.100000000000001</v>
      </c>
      <c r="Q87" s="15">
        <v>11.7</v>
      </c>
      <c r="R87" s="15">
        <v>7.8</v>
      </c>
      <c r="S87" s="15">
        <v>6.1</v>
      </c>
      <c r="T87" s="16">
        <f>+H87*31/3.6</f>
        <v>59.416666666666664</v>
      </c>
      <c r="U87" s="16">
        <f>+I87*28/3.6</f>
        <v>73.888888888888886</v>
      </c>
      <c r="V87" s="16">
        <f>+J87*31/3.6</f>
        <v>120.55555555555556</v>
      </c>
      <c r="W87" s="16">
        <f>+K87*30/3.6</f>
        <v>150.83333333333334</v>
      </c>
      <c r="X87" s="16">
        <f>+L87*31/3.6</f>
        <v>188.58333333333331</v>
      </c>
      <c r="Y87" s="16">
        <f>+M87*30/3.6</f>
        <v>198.33333333333331</v>
      </c>
      <c r="Z87" s="16">
        <f>+N87*31/3.6</f>
        <v>204.08333333333331</v>
      </c>
      <c r="AA87" s="16">
        <f>+O87*31/3.6</f>
        <v>179.9722222222222</v>
      </c>
      <c r="AB87" s="16">
        <f>+P87*30/3.6</f>
        <v>134.16666666666669</v>
      </c>
      <c r="AC87" s="16">
        <f>+Q87*31/3.6</f>
        <v>100.75</v>
      </c>
      <c r="AD87" s="16">
        <f>+R87*30/3.6</f>
        <v>65</v>
      </c>
      <c r="AE87" s="16">
        <f>+S87*31/3.6</f>
        <v>52.527777777777771</v>
      </c>
      <c r="AF87" s="17">
        <f>+SUM(T87:AE87)</f>
        <v>1528.1111111111111</v>
      </c>
      <c r="AG87" s="18">
        <f t="shared" si="1"/>
        <v>1268.3322222222221</v>
      </c>
      <c r="AJ87" s="19"/>
      <c r="AK87" s="19"/>
      <c r="AL87" s="19"/>
    </row>
    <row r="88" spans="1:38" s="11" customFormat="1" ht="12.75" customHeight="1" x14ac:dyDescent="0.25">
      <c r="A88" s="14">
        <v>5</v>
      </c>
      <c r="B88" s="14" t="str">
        <f>+VLOOKUP(A88,COD_REG_PROV!$G$1:$J$21,4,FALSE)</f>
        <v>VENETO</v>
      </c>
      <c r="C88" s="3">
        <v>24</v>
      </c>
      <c r="D88" s="3" t="str">
        <f>+VLOOKUP(A88,COD_REG_PROV!$A$1:$E$111,4,FALSE)</f>
        <v>Asti</v>
      </c>
      <c r="E88" s="3">
        <v>8</v>
      </c>
      <c r="F88" s="3" t="s">
        <v>482</v>
      </c>
      <c r="G88" s="4" t="s">
        <v>484</v>
      </c>
      <c r="H88" s="15">
        <v>5.3</v>
      </c>
      <c r="I88" s="15">
        <v>8.1999999999999993</v>
      </c>
      <c r="J88" s="15">
        <v>13.3</v>
      </c>
      <c r="K88" s="15">
        <v>17</v>
      </c>
      <c r="L88" s="15">
        <v>20.3</v>
      </c>
      <c r="M88" s="15">
        <v>22.2</v>
      </c>
      <c r="N88" s="15">
        <v>22.6</v>
      </c>
      <c r="O88" s="15">
        <v>19.2</v>
      </c>
      <c r="P88" s="15">
        <v>14.5</v>
      </c>
      <c r="Q88" s="15">
        <v>9.8000000000000007</v>
      </c>
      <c r="R88" s="15">
        <v>5.9</v>
      </c>
      <c r="S88" s="15">
        <v>4.4000000000000004</v>
      </c>
      <c r="T88" s="16">
        <f>+H88*31/3.6</f>
        <v>45.638888888888886</v>
      </c>
      <c r="U88" s="16">
        <f>+I88*28/3.6</f>
        <v>63.777777777777764</v>
      </c>
      <c r="V88" s="16">
        <f>+J88*31/3.6</f>
        <v>114.52777777777777</v>
      </c>
      <c r="W88" s="16">
        <f>+K88*30/3.6</f>
        <v>141.66666666666666</v>
      </c>
      <c r="X88" s="16">
        <f>+L88*31/3.6</f>
        <v>174.80555555555557</v>
      </c>
      <c r="Y88" s="16">
        <f>+M88*30/3.6</f>
        <v>185</v>
      </c>
      <c r="Z88" s="16">
        <f>+N88*31/3.6</f>
        <v>194.61111111111111</v>
      </c>
      <c r="AA88" s="16">
        <f>+O88*31/3.6</f>
        <v>165.33333333333331</v>
      </c>
      <c r="AB88" s="16">
        <f>+P88*30/3.6</f>
        <v>120.83333333333333</v>
      </c>
      <c r="AC88" s="16">
        <f>+Q88*31/3.6</f>
        <v>84.388888888888886</v>
      </c>
      <c r="AD88" s="16">
        <f>+R88*30/3.6</f>
        <v>49.166666666666664</v>
      </c>
      <c r="AE88" s="16">
        <f>+S88*31/3.6</f>
        <v>37.888888888888893</v>
      </c>
      <c r="AF88" s="17">
        <f>+SUM(T88:AE88)</f>
        <v>1377.6388888888889</v>
      </c>
      <c r="AG88" s="18">
        <f t="shared" si="1"/>
        <v>1143.4402777777777</v>
      </c>
      <c r="AJ88" s="19"/>
      <c r="AK88" s="19"/>
      <c r="AL88" s="19"/>
    </row>
    <row r="89" spans="1:38" s="11" customFormat="1" ht="12.75" customHeight="1" x14ac:dyDescent="0.25">
      <c r="A89" s="14">
        <v>15</v>
      </c>
      <c r="B89" s="14" t="str">
        <f>+VLOOKUP(A89,COD_REG_PROV!$G$1:$J$21,4,FALSE)</f>
        <v>CAMPANIA</v>
      </c>
      <c r="C89" s="3">
        <v>65</v>
      </c>
      <c r="D89" s="3" t="str">
        <f>+VLOOKUP(A89,COD_REG_PROV!$A$1:$E$111,4,FALSE)</f>
        <v>Milano</v>
      </c>
      <c r="E89" s="3">
        <v>9</v>
      </c>
      <c r="F89" s="3" t="s">
        <v>1237</v>
      </c>
      <c r="G89" s="4" t="s">
        <v>1242</v>
      </c>
      <c r="H89" s="15">
        <v>7.1</v>
      </c>
      <c r="I89" s="15">
        <v>9.6</v>
      </c>
      <c r="J89" s="15">
        <v>14.2</v>
      </c>
      <c r="K89" s="15">
        <v>18.100000000000001</v>
      </c>
      <c r="L89" s="15">
        <v>21.9</v>
      </c>
      <c r="M89" s="15">
        <v>24</v>
      </c>
      <c r="N89" s="15">
        <v>23.7</v>
      </c>
      <c r="O89" s="15">
        <v>20.9</v>
      </c>
      <c r="P89" s="15">
        <v>16.2</v>
      </c>
      <c r="Q89" s="15">
        <v>11.9</v>
      </c>
      <c r="R89" s="15">
        <v>8.1</v>
      </c>
      <c r="S89" s="15">
        <v>6.3</v>
      </c>
      <c r="T89" s="16">
        <f>+H89*31/3.6</f>
        <v>61.138888888888886</v>
      </c>
      <c r="U89" s="16">
        <f>+I89*28/3.6</f>
        <v>74.666666666666671</v>
      </c>
      <c r="V89" s="16">
        <f>+J89*31/3.6</f>
        <v>122.27777777777777</v>
      </c>
      <c r="W89" s="16">
        <f>+K89*30/3.6</f>
        <v>150.83333333333334</v>
      </c>
      <c r="X89" s="16">
        <f>+L89*31/3.6</f>
        <v>188.58333333333331</v>
      </c>
      <c r="Y89" s="16">
        <f>+M89*30/3.6</f>
        <v>200</v>
      </c>
      <c r="Z89" s="16">
        <f>+N89*31/3.6</f>
        <v>204.08333333333331</v>
      </c>
      <c r="AA89" s="16">
        <f>+O89*31/3.6</f>
        <v>179.9722222222222</v>
      </c>
      <c r="AB89" s="16">
        <f>+P89*30/3.6</f>
        <v>135</v>
      </c>
      <c r="AC89" s="16">
        <f>+Q89*31/3.6</f>
        <v>102.47222222222223</v>
      </c>
      <c r="AD89" s="16">
        <f>+R89*30/3.6</f>
        <v>67.5</v>
      </c>
      <c r="AE89" s="16">
        <f>+S89*31/3.6</f>
        <v>54.249999999999993</v>
      </c>
      <c r="AF89" s="17">
        <f>+SUM(T89:AE89)</f>
        <v>1540.7777777777776</v>
      </c>
      <c r="AG89" s="18">
        <f t="shared" si="1"/>
        <v>1278.8455555555554</v>
      </c>
      <c r="AJ89" s="19"/>
      <c r="AK89" s="19"/>
      <c r="AL89" s="19"/>
    </row>
    <row r="90" spans="1:38" s="11" customFormat="1" ht="12.75" customHeight="1" x14ac:dyDescent="0.25">
      <c r="A90" s="14">
        <v>9</v>
      </c>
      <c r="B90" s="14" t="str">
        <f>+VLOOKUP(A90,COD_REG_PROV!$G$1:$J$21,4,FALSE)</f>
        <v>TOSCANA</v>
      </c>
      <c r="C90" s="3">
        <v>52</v>
      </c>
      <c r="D90" s="3" t="str">
        <f>+VLOOKUP(A90,COD_REG_PROV!$A$1:$E$111,4,FALSE)</f>
        <v>Savona</v>
      </c>
      <c r="E90" s="3">
        <v>2</v>
      </c>
      <c r="F90" s="3" t="s">
        <v>855</v>
      </c>
      <c r="G90" s="4" t="s">
        <v>857</v>
      </c>
      <c r="H90" s="15">
        <v>6.1</v>
      </c>
      <c r="I90" s="15">
        <v>8.6999999999999993</v>
      </c>
      <c r="J90" s="15">
        <v>13.7</v>
      </c>
      <c r="K90" s="15">
        <v>17.2</v>
      </c>
      <c r="L90" s="15">
        <v>21.4</v>
      </c>
      <c r="M90" s="15">
        <v>23.2</v>
      </c>
      <c r="N90" s="15">
        <v>23.3</v>
      </c>
      <c r="O90" s="15">
        <v>20</v>
      </c>
      <c r="P90" s="15">
        <v>15.3</v>
      </c>
      <c r="Q90" s="15">
        <v>10.6</v>
      </c>
      <c r="R90" s="15">
        <v>7</v>
      </c>
      <c r="S90" s="15">
        <v>5.3</v>
      </c>
      <c r="T90" s="16">
        <f>+H90*31/3.6</f>
        <v>52.527777777777771</v>
      </c>
      <c r="U90" s="16">
        <f>+I90*28/3.6</f>
        <v>67.666666666666657</v>
      </c>
      <c r="V90" s="16">
        <f>+J90*31/3.6</f>
        <v>117.97222222222221</v>
      </c>
      <c r="W90" s="16">
        <f>+K90*30/3.6</f>
        <v>143.33333333333334</v>
      </c>
      <c r="X90" s="16">
        <f>+L90*31/3.6</f>
        <v>184.27777777777777</v>
      </c>
      <c r="Y90" s="16">
        <f>+M90*30/3.6</f>
        <v>193.33333333333331</v>
      </c>
      <c r="Z90" s="16">
        <f>+N90*31/3.6</f>
        <v>200.63888888888891</v>
      </c>
      <c r="AA90" s="16">
        <f>+O90*31/3.6</f>
        <v>172.22222222222223</v>
      </c>
      <c r="AB90" s="16">
        <f>+P90*30/3.6</f>
        <v>127.5</v>
      </c>
      <c r="AC90" s="16">
        <f>+Q90*31/3.6</f>
        <v>91.277777777777771</v>
      </c>
      <c r="AD90" s="16">
        <f>+R90*30/3.6</f>
        <v>58.333333333333329</v>
      </c>
      <c r="AE90" s="16">
        <f>+S90*31/3.6</f>
        <v>45.638888888888886</v>
      </c>
      <c r="AF90" s="17">
        <f>+SUM(T90:AE90)</f>
        <v>1454.7222222222222</v>
      </c>
      <c r="AG90" s="18">
        <f t="shared" si="1"/>
        <v>1207.4194444444443</v>
      </c>
      <c r="AJ90" s="19"/>
      <c r="AK90" s="19"/>
      <c r="AL90" s="19"/>
    </row>
    <row r="91" spans="1:38" s="11" customFormat="1" ht="12.75" customHeight="1" x14ac:dyDescent="0.25">
      <c r="A91" s="14">
        <v>11</v>
      </c>
      <c r="B91" s="14" t="str">
        <f>+VLOOKUP(A91,COD_REG_PROV!$G$1:$J$21,4,FALSE)</f>
        <v>MARCHE</v>
      </c>
      <c r="C91" s="3">
        <v>44</v>
      </c>
      <c r="D91" s="3" t="str">
        <f>+VLOOKUP(A91,COD_REG_PROV!$A$1:$E$111,4,FALSE)</f>
        <v>La Spezia</v>
      </c>
      <c r="E91" s="3">
        <v>7</v>
      </c>
      <c r="F91" s="3" t="s">
        <v>916</v>
      </c>
      <c r="G91" s="4" t="s">
        <v>917</v>
      </c>
      <c r="H91" s="15">
        <v>6</v>
      </c>
      <c r="I91" s="15">
        <v>8.4</v>
      </c>
      <c r="J91" s="15">
        <v>13.6</v>
      </c>
      <c r="K91" s="15">
        <v>17.5</v>
      </c>
      <c r="L91" s="15">
        <v>21.3</v>
      </c>
      <c r="M91" s="15">
        <v>23.2</v>
      </c>
      <c r="N91" s="15">
        <v>23.1</v>
      </c>
      <c r="O91" s="15">
        <v>19.899999999999999</v>
      </c>
      <c r="P91" s="15">
        <v>15.3</v>
      </c>
      <c r="Q91" s="15">
        <v>10.7</v>
      </c>
      <c r="R91" s="15">
        <v>6.7</v>
      </c>
      <c r="S91" s="15">
        <v>5.2</v>
      </c>
      <c r="T91" s="16">
        <f>+H91*31/3.6</f>
        <v>51.666666666666664</v>
      </c>
      <c r="U91" s="16">
        <f>+I91*28/3.6</f>
        <v>65.333333333333343</v>
      </c>
      <c r="V91" s="16">
        <f>+J91*31/3.6</f>
        <v>117.1111111111111</v>
      </c>
      <c r="W91" s="16">
        <f>+K91*30/3.6</f>
        <v>145.83333333333334</v>
      </c>
      <c r="X91" s="16">
        <f>+L91*31/3.6</f>
        <v>183.41666666666669</v>
      </c>
      <c r="Y91" s="16">
        <f>+M91*30/3.6</f>
        <v>193.33333333333331</v>
      </c>
      <c r="Z91" s="16">
        <f>+N91*31/3.6</f>
        <v>198.91666666666666</v>
      </c>
      <c r="AA91" s="16">
        <f>+O91*31/3.6</f>
        <v>171.36111111111111</v>
      </c>
      <c r="AB91" s="16">
        <f>+P91*30/3.6</f>
        <v>127.5</v>
      </c>
      <c r="AC91" s="16">
        <f>+Q91*31/3.6</f>
        <v>92.138888888888886</v>
      </c>
      <c r="AD91" s="16">
        <f>+R91*30/3.6</f>
        <v>55.833333333333329</v>
      </c>
      <c r="AE91" s="16">
        <f>+S91*31/3.6</f>
        <v>44.777777777777779</v>
      </c>
      <c r="AF91" s="17">
        <f>+SUM(T91:AE91)</f>
        <v>1447.2222222222222</v>
      </c>
      <c r="AG91" s="18">
        <f t="shared" si="1"/>
        <v>1201.1944444444443</v>
      </c>
      <c r="AJ91" s="19"/>
      <c r="AK91" s="19"/>
      <c r="AL91" s="19"/>
    </row>
    <row r="92" spans="1:38" s="11" customFormat="1" ht="12.75" customHeight="1" x14ac:dyDescent="0.25">
      <c r="A92" s="14">
        <v>16</v>
      </c>
      <c r="B92" s="14" t="str">
        <f>+VLOOKUP(A92,COD_REG_PROV!$G$1:$J$21,4,FALSE)</f>
        <v>PUGLIA</v>
      </c>
      <c r="C92" s="3">
        <v>71</v>
      </c>
      <c r="D92" s="3" t="str">
        <f>+VLOOKUP(A92,COD_REG_PROV!$A$1:$E$111,4,FALSE)</f>
        <v>Bergamo</v>
      </c>
      <c r="E92" s="3">
        <v>5</v>
      </c>
      <c r="F92" s="3" t="s">
        <v>1333</v>
      </c>
      <c r="G92" s="4" t="s">
        <v>1335</v>
      </c>
      <c r="H92" s="15">
        <v>6.6</v>
      </c>
      <c r="I92" s="15">
        <v>9.1</v>
      </c>
      <c r="J92" s="15">
        <v>13.9</v>
      </c>
      <c r="K92" s="15">
        <v>18.100000000000001</v>
      </c>
      <c r="L92" s="15">
        <v>21.8</v>
      </c>
      <c r="M92" s="15">
        <v>23.8</v>
      </c>
      <c r="N92" s="15">
        <v>23.5</v>
      </c>
      <c r="O92" s="15">
        <v>20.6</v>
      </c>
      <c r="P92" s="15">
        <v>16</v>
      </c>
      <c r="Q92" s="15">
        <v>11.4</v>
      </c>
      <c r="R92" s="15">
        <v>7.4</v>
      </c>
      <c r="S92" s="15">
        <v>6</v>
      </c>
      <c r="T92" s="16">
        <f>+H92*31/3.6</f>
        <v>56.833333333333329</v>
      </c>
      <c r="U92" s="16">
        <f>+I92*28/3.6</f>
        <v>70.777777777777771</v>
      </c>
      <c r="V92" s="16">
        <f>+J92*31/3.6</f>
        <v>119.69444444444446</v>
      </c>
      <c r="W92" s="16">
        <f>+K92*30/3.6</f>
        <v>150.83333333333334</v>
      </c>
      <c r="X92" s="16">
        <f>+L92*31/3.6</f>
        <v>187.72222222222223</v>
      </c>
      <c r="Y92" s="16">
        <f>+M92*30/3.6</f>
        <v>198.33333333333331</v>
      </c>
      <c r="Z92" s="16">
        <f>+N92*31/3.6</f>
        <v>202.36111111111111</v>
      </c>
      <c r="AA92" s="16">
        <f>+O92*31/3.6</f>
        <v>177.38888888888889</v>
      </c>
      <c r="AB92" s="16">
        <f>+P92*30/3.6</f>
        <v>133.33333333333334</v>
      </c>
      <c r="AC92" s="16">
        <f>+Q92*31/3.6</f>
        <v>98.166666666666671</v>
      </c>
      <c r="AD92" s="16">
        <f>+R92*30/3.6</f>
        <v>61.666666666666664</v>
      </c>
      <c r="AE92" s="16">
        <f>+S92*31/3.6</f>
        <v>51.666666666666664</v>
      </c>
      <c r="AF92" s="17">
        <f>+SUM(T92:AE92)</f>
        <v>1508.7777777777778</v>
      </c>
      <c r="AG92" s="18">
        <f t="shared" si="1"/>
        <v>1252.2855555555554</v>
      </c>
      <c r="AJ92" s="19"/>
      <c r="AK92" s="19"/>
      <c r="AL92" s="19"/>
    </row>
    <row r="93" spans="1:38" s="11" customFormat="1" ht="12.75" customHeight="1" x14ac:dyDescent="0.25">
      <c r="A93" s="14">
        <v>5</v>
      </c>
      <c r="B93" s="14" t="str">
        <f>+VLOOKUP(A93,COD_REG_PROV!$G$1:$J$21,4,FALSE)</f>
        <v>VENETO</v>
      </c>
      <c r="C93" s="3">
        <v>24</v>
      </c>
      <c r="D93" s="3" t="str">
        <f>+VLOOKUP(A93,COD_REG_PROV!$A$1:$E$111,4,FALSE)</f>
        <v>Asti</v>
      </c>
      <c r="E93" s="3">
        <v>9</v>
      </c>
      <c r="F93" s="3" t="s">
        <v>482</v>
      </c>
      <c r="G93" s="4" t="s">
        <v>485</v>
      </c>
      <c r="H93" s="15">
        <v>5.2</v>
      </c>
      <c r="I93" s="15">
        <v>8</v>
      </c>
      <c r="J93" s="15">
        <v>13</v>
      </c>
      <c r="K93" s="15">
        <v>16.600000000000001</v>
      </c>
      <c r="L93" s="15">
        <v>19.8</v>
      </c>
      <c r="M93" s="15">
        <v>21.6</v>
      </c>
      <c r="N93" s="15">
        <v>21.9</v>
      </c>
      <c r="O93" s="15">
        <v>18.600000000000001</v>
      </c>
      <c r="P93" s="15">
        <v>14</v>
      </c>
      <c r="Q93" s="15">
        <v>9.6</v>
      </c>
      <c r="R93" s="15">
        <v>5.8</v>
      </c>
      <c r="S93" s="15">
        <v>4.3</v>
      </c>
      <c r="T93" s="16">
        <f>+H93*31/3.6</f>
        <v>44.777777777777779</v>
      </c>
      <c r="U93" s="16">
        <f>+I93*28/3.6</f>
        <v>62.222222222222221</v>
      </c>
      <c r="V93" s="16">
        <f>+J93*31/3.6</f>
        <v>111.94444444444444</v>
      </c>
      <c r="W93" s="16">
        <f>+K93*30/3.6</f>
        <v>138.33333333333334</v>
      </c>
      <c r="X93" s="16">
        <f>+L93*31/3.6</f>
        <v>170.50000000000003</v>
      </c>
      <c r="Y93" s="16">
        <f>+M93*30/3.6</f>
        <v>180</v>
      </c>
      <c r="Z93" s="16">
        <f>+N93*31/3.6</f>
        <v>188.58333333333331</v>
      </c>
      <c r="AA93" s="16">
        <f>+O93*31/3.6</f>
        <v>160.16666666666666</v>
      </c>
      <c r="AB93" s="16">
        <f>+P93*30/3.6</f>
        <v>116.66666666666666</v>
      </c>
      <c r="AC93" s="16">
        <f>+Q93*31/3.6</f>
        <v>82.666666666666657</v>
      </c>
      <c r="AD93" s="16">
        <f>+R93*30/3.6</f>
        <v>48.333333333333329</v>
      </c>
      <c r="AE93" s="16">
        <f>+S93*31/3.6</f>
        <v>37.027777777777771</v>
      </c>
      <c r="AF93" s="17">
        <f>+SUM(T93:AE93)</f>
        <v>1341.2222222222224</v>
      </c>
      <c r="AG93" s="18">
        <f t="shared" si="1"/>
        <v>1113.2144444444446</v>
      </c>
      <c r="AJ93" s="19"/>
      <c r="AK93" s="19"/>
      <c r="AL93" s="19"/>
    </row>
    <row r="94" spans="1:38" s="11" customFormat="1" ht="12.75" customHeight="1" x14ac:dyDescent="0.25">
      <c r="A94" s="14">
        <v>3</v>
      </c>
      <c r="B94" s="14" t="str">
        <f>+VLOOKUP(A94,COD_REG_PROV!$G$1:$J$21,4,FALSE)</f>
        <v>LOMBARDIA</v>
      </c>
      <c r="C94" s="3">
        <v>20</v>
      </c>
      <c r="D94" s="3" t="str">
        <f>+VLOOKUP(A94,COD_REG_PROV!$A$1:$E$111,4,FALSE)</f>
        <v>Novara</v>
      </c>
      <c r="E94" s="3">
        <v>2</v>
      </c>
      <c r="F94" s="3" t="s">
        <v>290</v>
      </c>
      <c r="G94" s="4" t="s">
        <v>291</v>
      </c>
      <c r="H94" s="15">
        <v>5.4</v>
      </c>
      <c r="I94" s="15">
        <v>8.1</v>
      </c>
      <c r="J94" s="15">
        <v>13.6</v>
      </c>
      <c r="K94" s="15">
        <v>17.3</v>
      </c>
      <c r="L94" s="15">
        <v>20.7</v>
      </c>
      <c r="M94" s="15">
        <v>22.7</v>
      </c>
      <c r="N94" s="15">
        <v>23</v>
      </c>
      <c r="O94" s="15">
        <v>19.5</v>
      </c>
      <c r="P94" s="15">
        <v>14.7</v>
      </c>
      <c r="Q94" s="15">
        <v>9.9</v>
      </c>
      <c r="R94" s="15">
        <v>5.9</v>
      </c>
      <c r="S94" s="15">
        <v>4.3</v>
      </c>
      <c r="T94" s="16">
        <f>+H94*31/3.6</f>
        <v>46.5</v>
      </c>
      <c r="U94" s="16">
        <f>+I94*28/3.6</f>
        <v>62.999999999999993</v>
      </c>
      <c r="V94" s="16">
        <f>+J94*31/3.6</f>
        <v>117.1111111111111</v>
      </c>
      <c r="W94" s="16">
        <f>+K94*30/3.6</f>
        <v>144.16666666666666</v>
      </c>
      <c r="X94" s="16">
        <f>+L94*31/3.6</f>
        <v>178.24999999999997</v>
      </c>
      <c r="Y94" s="16">
        <f>+M94*30/3.6</f>
        <v>189.16666666666666</v>
      </c>
      <c r="Z94" s="16">
        <f>+N94*31/3.6</f>
        <v>198.05555555555554</v>
      </c>
      <c r="AA94" s="16">
        <f>+O94*31/3.6</f>
        <v>167.91666666666666</v>
      </c>
      <c r="AB94" s="16">
        <f>+P94*30/3.6</f>
        <v>122.5</v>
      </c>
      <c r="AC94" s="16">
        <f>+Q94*31/3.6</f>
        <v>85.250000000000014</v>
      </c>
      <c r="AD94" s="16">
        <f>+R94*30/3.6</f>
        <v>49.166666666666664</v>
      </c>
      <c r="AE94" s="16">
        <f>+S94*31/3.6</f>
        <v>37.027777777777771</v>
      </c>
      <c r="AF94" s="17">
        <f>+SUM(T94:AE94)</f>
        <v>1398.1111111111111</v>
      </c>
      <c r="AG94" s="18">
        <f t="shared" si="1"/>
        <v>1160.4322222222222</v>
      </c>
      <c r="AJ94" s="19"/>
      <c r="AK94" s="19"/>
      <c r="AL94" s="19"/>
    </row>
    <row r="95" spans="1:38" s="11" customFormat="1" ht="12.75" customHeight="1" x14ac:dyDescent="0.25">
      <c r="A95" s="14">
        <v>5</v>
      </c>
      <c r="B95" s="14" t="str">
        <f>+VLOOKUP(A95,COD_REG_PROV!$G$1:$J$21,4,FALSE)</f>
        <v>VENETO</v>
      </c>
      <c r="C95" s="3">
        <v>26</v>
      </c>
      <c r="D95" s="3" t="str">
        <f>+VLOOKUP(A95,COD_REG_PROV!$A$1:$E$111,4,FALSE)</f>
        <v>Asti</v>
      </c>
      <c r="E95" s="3">
        <v>3</v>
      </c>
      <c r="F95" s="3" t="s">
        <v>432</v>
      </c>
      <c r="G95" s="4" t="s">
        <v>433</v>
      </c>
      <c r="H95" s="15">
        <v>5.2</v>
      </c>
      <c r="I95" s="15">
        <v>8.1</v>
      </c>
      <c r="J95" s="15">
        <v>13</v>
      </c>
      <c r="K95" s="15">
        <v>16.7</v>
      </c>
      <c r="L95" s="15">
        <v>20</v>
      </c>
      <c r="M95" s="15">
        <v>21.8</v>
      </c>
      <c r="N95" s="15">
        <v>22.2</v>
      </c>
      <c r="O95" s="15">
        <v>18.8</v>
      </c>
      <c r="P95" s="15">
        <v>14.2</v>
      </c>
      <c r="Q95" s="15">
        <v>9.6999999999999993</v>
      </c>
      <c r="R95" s="15">
        <v>5.9</v>
      </c>
      <c r="S95" s="15">
        <v>4.3</v>
      </c>
      <c r="T95" s="16">
        <f>+H95*31/3.6</f>
        <v>44.777777777777779</v>
      </c>
      <c r="U95" s="16">
        <f>+I95*28/3.6</f>
        <v>62.999999999999993</v>
      </c>
      <c r="V95" s="16">
        <f>+J95*31/3.6</f>
        <v>111.94444444444444</v>
      </c>
      <c r="W95" s="16">
        <f>+K95*30/3.6</f>
        <v>139.16666666666666</v>
      </c>
      <c r="X95" s="16">
        <f>+L95*31/3.6</f>
        <v>172.22222222222223</v>
      </c>
      <c r="Y95" s="16">
        <f>+M95*30/3.6</f>
        <v>181.66666666666666</v>
      </c>
      <c r="Z95" s="16">
        <f>+N95*31/3.6</f>
        <v>191.16666666666666</v>
      </c>
      <c r="AA95" s="16">
        <f>+O95*31/3.6</f>
        <v>161.88888888888891</v>
      </c>
      <c r="AB95" s="16">
        <f>+P95*30/3.6</f>
        <v>118.33333333333333</v>
      </c>
      <c r="AC95" s="16">
        <f>+Q95*31/3.6</f>
        <v>83.527777777777771</v>
      </c>
      <c r="AD95" s="16">
        <f>+R95*30/3.6</f>
        <v>49.166666666666664</v>
      </c>
      <c r="AE95" s="16">
        <f>+S95*31/3.6</f>
        <v>37.027777777777771</v>
      </c>
      <c r="AF95" s="17">
        <f>+SUM(T95:AE95)</f>
        <v>1353.8888888888889</v>
      </c>
      <c r="AG95" s="18">
        <f t="shared" si="1"/>
        <v>1123.7277777777776</v>
      </c>
      <c r="AJ95" s="19"/>
      <c r="AK95" s="19"/>
      <c r="AL95" s="19"/>
    </row>
    <row r="96" spans="1:38" s="11" customFormat="1" ht="12.75" customHeight="1" x14ac:dyDescent="0.25">
      <c r="A96" s="14">
        <v>20</v>
      </c>
      <c r="B96" s="14" t="str">
        <f>+VLOOKUP(A96,COD_REG_PROV!$G$1:$J$21,4,FALSE)</f>
        <v>SARDEGNA</v>
      </c>
      <c r="C96" s="3">
        <v>92</v>
      </c>
      <c r="D96" s="3" t="str">
        <f>+VLOOKUP(A96,COD_REG_PROV!$A$1:$E$111,4,FALSE)</f>
        <v>Mantova</v>
      </c>
      <c r="E96" s="3">
        <v>3</v>
      </c>
      <c r="F96" s="3" t="s">
        <v>1697</v>
      </c>
      <c r="G96" s="4" t="s">
        <v>1698</v>
      </c>
      <c r="H96" s="15">
        <v>7.7</v>
      </c>
      <c r="I96" s="15">
        <v>10.6</v>
      </c>
      <c r="J96" s="15">
        <v>15.4</v>
      </c>
      <c r="K96" s="15">
        <v>18.7</v>
      </c>
      <c r="L96" s="15">
        <v>22.3</v>
      </c>
      <c r="M96" s="15">
        <v>24.1</v>
      </c>
      <c r="N96" s="15">
        <v>24.2</v>
      </c>
      <c r="O96" s="15">
        <v>21.3</v>
      </c>
      <c r="P96" s="15">
        <v>16.7</v>
      </c>
      <c r="Q96" s="15">
        <v>12.4</v>
      </c>
      <c r="R96" s="15">
        <v>8.5</v>
      </c>
      <c r="S96" s="15">
        <v>7</v>
      </c>
      <c r="T96" s="16">
        <f>+H96*31/3.6</f>
        <v>66.305555555555557</v>
      </c>
      <c r="U96" s="16">
        <f>+I96*28/3.6</f>
        <v>82.444444444444443</v>
      </c>
      <c r="V96" s="16">
        <f>+J96*31/3.6</f>
        <v>132.61111111111111</v>
      </c>
      <c r="W96" s="16">
        <f>+K96*30/3.6</f>
        <v>155.83333333333334</v>
      </c>
      <c r="X96" s="16">
        <f>+L96*31/3.6</f>
        <v>192.0277777777778</v>
      </c>
      <c r="Y96" s="16">
        <f>+M96*30/3.6</f>
        <v>200.83333333333331</v>
      </c>
      <c r="Z96" s="16">
        <f>+N96*31/3.6</f>
        <v>208.38888888888886</v>
      </c>
      <c r="AA96" s="16">
        <f>+O96*31/3.6</f>
        <v>183.41666666666669</v>
      </c>
      <c r="AB96" s="16">
        <f>+P96*30/3.6</f>
        <v>139.16666666666666</v>
      </c>
      <c r="AC96" s="16">
        <f>+Q96*31/3.6</f>
        <v>106.77777777777779</v>
      </c>
      <c r="AD96" s="16">
        <f>+R96*30/3.6</f>
        <v>70.833333333333329</v>
      </c>
      <c r="AE96" s="16">
        <f>+S96*31/3.6</f>
        <v>60.277777777777779</v>
      </c>
      <c r="AF96" s="17">
        <f>+SUM(T96:AE96)</f>
        <v>1598.916666666667</v>
      </c>
      <c r="AG96" s="18">
        <f t="shared" si="1"/>
        <v>1327.1008333333334</v>
      </c>
      <c r="AJ96" s="19"/>
      <c r="AK96" s="19"/>
      <c r="AL96" s="19"/>
    </row>
    <row r="97" spans="1:38" s="11" customFormat="1" ht="12.75" customHeight="1" x14ac:dyDescent="0.25">
      <c r="A97" s="14">
        <v>10</v>
      </c>
      <c r="B97" s="14" t="str">
        <f>+VLOOKUP(A97,COD_REG_PROV!$G$1:$J$21,4,FALSE)</f>
        <v>UMBRIA</v>
      </c>
      <c r="C97" s="3">
        <v>54</v>
      </c>
      <c r="D97" s="3" t="str">
        <f>+VLOOKUP(A97,COD_REG_PROV!$A$1:$E$111,4,FALSE)</f>
        <v>Genova</v>
      </c>
      <c r="E97" s="3">
        <v>1</v>
      </c>
      <c r="F97" s="3" t="s">
        <v>871</v>
      </c>
      <c r="G97" s="4" t="s">
        <v>872</v>
      </c>
      <c r="H97" s="15">
        <v>5.9</v>
      </c>
      <c r="I97" s="15">
        <v>8.5</v>
      </c>
      <c r="J97" s="15">
        <v>13.6</v>
      </c>
      <c r="K97" s="15">
        <v>17.2</v>
      </c>
      <c r="L97" s="15">
        <v>21.3</v>
      </c>
      <c r="M97" s="15">
        <v>23</v>
      </c>
      <c r="N97" s="15">
        <v>23.2</v>
      </c>
      <c r="O97" s="15">
        <v>19.899999999999999</v>
      </c>
      <c r="P97" s="15">
        <v>15.2</v>
      </c>
      <c r="Q97" s="15">
        <v>10.7</v>
      </c>
      <c r="R97" s="15">
        <v>6.9</v>
      </c>
      <c r="S97" s="15">
        <v>5.2</v>
      </c>
      <c r="T97" s="16">
        <f>+H97*31/3.6</f>
        <v>50.805555555555557</v>
      </c>
      <c r="U97" s="16">
        <f>+I97*28/3.6</f>
        <v>66.111111111111114</v>
      </c>
      <c r="V97" s="16">
        <f>+J97*31/3.6</f>
        <v>117.1111111111111</v>
      </c>
      <c r="W97" s="16">
        <f>+K97*30/3.6</f>
        <v>143.33333333333334</v>
      </c>
      <c r="X97" s="16">
        <f>+L97*31/3.6</f>
        <v>183.41666666666669</v>
      </c>
      <c r="Y97" s="16">
        <f>+M97*30/3.6</f>
        <v>191.66666666666666</v>
      </c>
      <c r="Z97" s="16">
        <f>+N97*31/3.6</f>
        <v>199.77777777777774</v>
      </c>
      <c r="AA97" s="16">
        <f>+O97*31/3.6</f>
        <v>171.36111111111111</v>
      </c>
      <c r="AB97" s="16">
        <f>+P97*30/3.6</f>
        <v>126.66666666666666</v>
      </c>
      <c r="AC97" s="16">
        <f>+Q97*31/3.6</f>
        <v>92.138888888888886</v>
      </c>
      <c r="AD97" s="16">
        <f>+R97*30/3.6</f>
        <v>57.5</v>
      </c>
      <c r="AE97" s="16">
        <f>+S97*31/3.6</f>
        <v>44.777777777777779</v>
      </c>
      <c r="AF97" s="17">
        <f>+SUM(T97:AE97)</f>
        <v>1444.6666666666667</v>
      </c>
      <c r="AG97" s="18">
        <f t="shared" si="1"/>
        <v>1199.0733333333333</v>
      </c>
      <c r="AJ97" s="19"/>
      <c r="AK97" s="19"/>
      <c r="AL97" s="19"/>
    </row>
    <row r="98" spans="1:38" s="11" customFormat="1" ht="12.75" customHeight="1" x14ac:dyDescent="0.25">
      <c r="A98" s="14">
        <v>1</v>
      </c>
      <c r="B98" s="14" t="str">
        <f>+VLOOKUP(A98,COD_REG_PROV!$G$1:$J$21,4,FALSE)</f>
        <v>PIEMONTE</v>
      </c>
      <c r="C98" s="3">
        <v>5</v>
      </c>
      <c r="D98" s="3" t="str">
        <f>+VLOOKUP(A98,COD_REG_PROV!$A$1:$E$111,4,FALSE)</f>
        <v>Torino</v>
      </c>
      <c r="E98" s="3">
        <v>5</v>
      </c>
      <c r="F98" s="3" t="s">
        <v>34</v>
      </c>
      <c r="G98" s="4" t="s">
        <v>35</v>
      </c>
      <c r="H98" s="15">
        <v>5.4</v>
      </c>
      <c r="I98" s="15">
        <v>8.5</v>
      </c>
      <c r="J98" s="15">
        <v>13.8</v>
      </c>
      <c r="K98" s="15">
        <v>17.5</v>
      </c>
      <c r="L98" s="15">
        <v>20.6</v>
      </c>
      <c r="M98" s="15">
        <v>23</v>
      </c>
      <c r="N98" s="15">
        <v>22.9</v>
      </c>
      <c r="O98" s="15">
        <v>19.3</v>
      </c>
      <c r="P98" s="15">
        <v>14.4</v>
      </c>
      <c r="Q98" s="15">
        <v>9.6999999999999993</v>
      </c>
      <c r="R98" s="15">
        <v>6.2</v>
      </c>
      <c r="S98" s="15">
        <v>4.5999999999999996</v>
      </c>
      <c r="T98" s="16">
        <f>+H98*31/3.6</f>
        <v>46.5</v>
      </c>
      <c r="U98" s="16">
        <f>+I98*28/3.6</f>
        <v>66.111111111111114</v>
      </c>
      <c r="V98" s="16">
        <f>+J98*31/3.6</f>
        <v>118.83333333333333</v>
      </c>
      <c r="W98" s="16">
        <f>+K98*30/3.6</f>
        <v>145.83333333333334</v>
      </c>
      <c r="X98" s="16">
        <f>+L98*31/3.6</f>
        <v>177.38888888888889</v>
      </c>
      <c r="Y98" s="16">
        <f>+M98*30/3.6</f>
        <v>191.66666666666666</v>
      </c>
      <c r="Z98" s="16">
        <f>+N98*31/3.6</f>
        <v>197.19444444444443</v>
      </c>
      <c r="AA98" s="16">
        <f>+O98*31/3.6</f>
        <v>166.19444444444446</v>
      </c>
      <c r="AB98" s="16">
        <f>+P98*30/3.6</f>
        <v>120</v>
      </c>
      <c r="AC98" s="16">
        <f>+Q98*31/3.6</f>
        <v>83.527777777777771</v>
      </c>
      <c r="AD98" s="16">
        <f>+R98*30/3.6</f>
        <v>51.666666666666664</v>
      </c>
      <c r="AE98" s="16">
        <f>+S98*31/3.6</f>
        <v>39.611111111111107</v>
      </c>
      <c r="AF98" s="17">
        <f>+SUM(T98:AE98)</f>
        <v>1404.5277777777778</v>
      </c>
      <c r="AG98" s="18">
        <f t="shared" si="1"/>
        <v>1165.7580555555555</v>
      </c>
      <c r="AJ98" s="19"/>
      <c r="AK98" s="19"/>
      <c r="AL98" s="19"/>
    </row>
    <row r="99" spans="1:38" s="11" customFormat="1" ht="12.75" customHeight="1" x14ac:dyDescent="0.25">
      <c r="A99" s="14">
        <v>13</v>
      </c>
      <c r="B99" s="14" t="str">
        <f>+VLOOKUP(A99,COD_REG_PROV!$G$1:$J$21,4,FALSE)</f>
        <v>ABRUZZO</v>
      </c>
      <c r="C99" s="3">
        <v>69</v>
      </c>
      <c r="D99" s="3" t="str">
        <f>+VLOOKUP(A99,COD_REG_PROV!$A$1:$E$111,4,FALSE)</f>
        <v>Como</v>
      </c>
      <c r="E99" s="3">
        <v>5</v>
      </c>
      <c r="F99" s="3" t="s">
        <v>1065</v>
      </c>
      <c r="G99" s="4" t="s">
        <v>1066</v>
      </c>
      <c r="H99" s="15">
        <v>6.3</v>
      </c>
      <c r="I99" s="15">
        <v>8.8000000000000007</v>
      </c>
      <c r="J99" s="15">
        <v>13.7</v>
      </c>
      <c r="K99" s="15">
        <v>18</v>
      </c>
      <c r="L99" s="15">
        <v>21.6</v>
      </c>
      <c r="M99" s="15">
        <v>23.6</v>
      </c>
      <c r="N99" s="15">
        <v>23.3</v>
      </c>
      <c r="O99" s="15">
        <v>20.3</v>
      </c>
      <c r="P99" s="15">
        <v>15.7</v>
      </c>
      <c r="Q99" s="15">
        <v>11.1</v>
      </c>
      <c r="R99" s="15">
        <v>7</v>
      </c>
      <c r="S99" s="15">
        <v>5.5</v>
      </c>
      <c r="T99" s="16">
        <f>+H99*31/3.6</f>
        <v>54.249999999999993</v>
      </c>
      <c r="U99" s="16">
        <f>+I99*28/3.6</f>
        <v>68.444444444444457</v>
      </c>
      <c r="V99" s="16">
        <f>+J99*31/3.6</f>
        <v>117.97222222222221</v>
      </c>
      <c r="W99" s="16">
        <f>+K99*30/3.6</f>
        <v>150</v>
      </c>
      <c r="X99" s="16">
        <f>+L99*31/3.6</f>
        <v>186</v>
      </c>
      <c r="Y99" s="16">
        <f>+M99*30/3.6</f>
        <v>196.66666666666666</v>
      </c>
      <c r="Z99" s="16">
        <f>+N99*31/3.6</f>
        <v>200.63888888888891</v>
      </c>
      <c r="AA99" s="16">
        <f>+O99*31/3.6</f>
        <v>174.80555555555557</v>
      </c>
      <c r="AB99" s="16">
        <f>+P99*30/3.6</f>
        <v>130.83333333333334</v>
      </c>
      <c r="AC99" s="16">
        <f>+Q99*31/3.6</f>
        <v>95.583333333333329</v>
      </c>
      <c r="AD99" s="16">
        <f>+R99*30/3.6</f>
        <v>58.333333333333329</v>
      </c>
      <c r="AE99" s="16">
        <f>+S99*31/3.6</f>
        <v>47.361111111111107</v>
      </c>
      <c r="AF99" s="17">
        <f>+SUM(T99:AE99)</f>
        <v>1480.8888888888887</v>
      </c>
      <c r="AG99" s="18">
        <f t="shared" si="1"/>
        <v>1229.1377777777775</v>
      </c>
      <c r="AJ99" s="19"/>
      <c r="AK99" s="19"/>
      <c r="AL99" s="19"/>
    </row>
    <row r="100" spans="1:38" s="11" customFormat="1" ht="12.75" customHeight="1" x14ac:dyDescent="0.25">
      <c r="A100" s="14">
        <v>13</v>
      </c>
      <c r="B100" s="14" t="str">
        <f>+VLOOKUP(A100,COD_REG_PROV!$G$1:$J$21,4,FALSE)</f>
        <v>ABRUZZO</v>
      </c>
      <c r="C100" s="3">
        <v>67</v>
      </c>
      <c r="D100" s="3" t="str">
        <f>+VLOOKUP(A100,COD_REG_PROV!$A$1:$E$111,4,FALSE)</f>
        <v>Como</v>
      </c>
      <c r="E100" s="3">
        <v>4</v>
      </c>
      <c r="F100" s="3" t="s">
        <v>1086</v>
      </c>
      <c r="G100" s="4" t="s">
        <v>1087</v>
      </c>
      <c r="H100" s="15">
        <v>6.1</v>
      </c>
      <c r="I100" s="15">
        <v>8.6</v>
      </c>
      <c r="J100" s="15">
        <v>13.7</v>
      </c>
      <c r="K100" s="15">
        <v>17.8</v>
      </c>
      <c r="L100" s="15">
        <v>21.5</v>
      </c>
      <c r="M100" s="15">
        <v>23.4</v>
      </c>
      <c r="N100" s="15">
        <v>23.2</v>
      </c>
      <c r="O100" s="15">
        <v>20.100000000000001</v>
      </c>
      <c r="P100" s="15">
        <v>15.4</v>
      </c>
      <c r="Q100" s="15">
        <v>10.9</v>
      </c>
      <c r="R100" s="15">
        <v>6.8</v>
      </c>
      <c r="S100" s="15">
        <v>5.3</v>
      </c>
      <c r="T100" s="16">
        <f>+H100*31/3.6</f>
        <v>52.527777777777771</v>
      </c>
      <c r="U100" s="16">
        <f>+I100*28/3.6</f>
        <v>66.888888888888886</v>
      </c>
      <c r="V100" s="16">
        <f>+J100*31/3.6</f>
        <v>117.97222222222221</v>
      </c>
      <c r="W100" s="16">
        <f>+K100*30/3.6</f>
        <v>148.33333333333334</v>
      </c>
      <c r="X100" s="16">
        <f>+L100*31/3.6</f>
        <v>185.13888888888889</v>
      </c>
      <c r="Y100" s="16">
        <f>+M100*30/3.6</f>
        <v>195</v>
      </c>
      <c r="Z100" s="16">
        <f>+N100*31/3.6</f>
        <v>199.77777777777774</v>
      </c>
      <c r="AA100" s="16">
        <f>+O100*31/3.6</f>
        <v>173.08333333333334</v>
      </c>
      <c r="AB100" s="16">
        <f>+P100*30/3.6</f>
        <v>128.33333333333334</v>
      </c>
      <c r="AC100" s="16">
        <f>+Q100*31/3.6</f>
        <v>93.861111111111114</v>
      </c>
      <c r="AD100" s="16">
        <f>+R100*30/3.6</f>
        <v>56.666666666666664</v>
      </c>
      <c r="AE100" s="16">
        <f>+S100*31/3.6</f>
        <v>45.638888888888886</v>
      </c>
      <c r="AF100" s="17">
        <f>+SUM(T100:AE100)</f>
        <v>1463.2222222222222</v>
      </c>
      <c r="AG100" s="18">
        <f t="shared" si="1"/>
        <v>1214.4744444444443</v>
      </c>
      <c r="AJ100" s="19"/>
      <c r="AK100" s="19"/>
      <c r="AL100" s="19"/>
    </row>
    <row r="101" spans="1:38" s="11" customFormat="1" ht="12.75" customHeight="1" x14ac:dyDescent="0.25">
      <c r="A101" s="14">
        <v>15</v>
      </c>
      <c r="B101" s="14" t="str">
        <f>+VLOOKUP(A101,COD_REG_PROV!$G$1:$J$21,4,FALSE)</f>
        <v>CAMPANIA</v>
      </c>
      <c r="C101" s="3">
        <v>64</v>
      </c>
      <c r="D101" s="3" t="str">
        <f>+VLOOKUP(A101,COD_REG_PROV!$A$1:$E$111,4,FALSE)</f>
        <v>Milano</v>
      </c>
      <c r="E101" s="3">
        <v>6</v>
      </c>
      <c r="F101" s="3" t="s">
        <v>1116</v>
      </c>
      <c r="G101" s="4" t="s">
        <v>1118</v>
      </c>
      <c r="H101" s="15">
        <v>6.7</v>
      </c>
      <c r="I101" s="15">
        <v>9.1999999999999993</v>
      </c>
      <c r="J101" s="15">
        <v>13.8</v>
      </c>
      <c r="K101" s="15">
        <v>17.899999999999999</v>
      </c>
      <c r="L101" s="15">
        <v>21.7</v>
      </c>
      <c r="M101" s="15">
        <v>23.8</v>
      </c>
      <c r="N101" s="15">
        <v>23.5</v>
      </c>
      <c r="O101" s="15">
        <v>20.7</v>
      </c>
      <c r="P101" s="15">
        <v>15.9</v>
      </c>
      <c r="Q101" s="15">
        <v>11.5</v>
      </c>
      <c r="R101" s="15">
        <v>7.6</v>
      </c>
      <c r="S101" s="15">
        <v>6</v>
      </c>
      <c r="T101" s="16">
        <f>+H101*31/3.6</f>
        <v>57.69444444444445</v>
      </c>
      <c r="U101" s="16">
        <f>+I101*28/3.6</f>
        <v>71.555555555555543</v>
      </c>
      <c r="V101" s="16">
        <f>+J101*31/3.6</f>
        <v>118.83333333333333</v>
      </c>
      <c r="W101" s="16">
        <f>+K101*30/3.6</f>
        <v>149.16666666666666</v>
      </c>
      <c r="X101" s="16">
        <f>+L101*31/3.6</f>
        <v>186.86111111111109</v>
      </c>
      <c r="Y101" s="16">
        <f>+M101*30/3.6</f>
        <v>198.33333333333331</v>
      </c>
      <c r="Z101" s="16">
        <f>+N101*31/3.6</f>
        <v>202.36111111111111</v>
      </c>
      <c r="AA101" s="16">
        <f>+O101*31/3.6</f>
        <v>178.24999999999997</v>
      </c>
      <c r="AB101" s="16">
        <f>+P101*30/3.6</f>
        <v>132.5</v>
      </c>
      <c r="AC101" s="16">
        <f>+Q101*31/3.6</f>
        <v>99.027777777777771</v>
      </c>
      <c r="AD101" s="16">
        <f>+R101*30/3.6</f>
        <v>63.333333333333329</v>
      </c>
      <c r="AE101" s="16">
        <f>+S101*31/3.6</f>
        <v>51.666666666666664</v>
      </c>
      <c r="AF101" s="17">
        <f>+SUM(T101:AE101)</f>
        <v>1509.5833333333333</v>
      </c>
      <c r="AG101" s="18">
        <f t="shared" si="1"/>
        <v>1252.9541666666667</v>
      </c>
      <c r="AJ101" s="19"/>
      <c r="AK101" s="19"/>
      <c r="AL101" s="19"/>
    </row>
    <row r="102" spans="1:38" s="11" customFormat="1" ht="12.75" customHeight="1" x14ac:dyDescent="0.25">
      <c r="A102" s="14">
        <v>19</v>
      </c>
      <c r="B102" s="14" t="str">
        <f>+VLOOKUP(A102,COD_REG_PROV!$G$1:$J$21,4,FALSE)</f>
        <v>SICILIA</v>
      </c>
      <c r="C102" s="3">
        <v>89</v>
      </c>
      <c r="D102" s="3" t="str">
        <f>+VLOOKUP(A102,COD_REG_PROV!$A$1:$E$111,4,FALSE)</f>
        <v>Cremona</v>
      </c>
      <c r="E102" s="3">
        <v>1</v>
      </c>
      <c r="F102" s="3" t="s">
        <v>1665</v>
      </c>
      <c r="G102" s="4" t="s">
        <v>1666</v>
      </c>
      <c r="H102" s="15">
        <v>8.4</v>
      </c>
      <c r="I102" s="15">
        <v>11.4</v>
      </c>
      <c r="J102" s="15">
        <v>15.5</v>
      </c>
      <c r="K102" s="15">
        <v>19.3</v>
      </c>
      <c r="L102" s="15">
        <v>22.8</v>
      </c>
      <c r="M102" s="15">
        <v>24.3</v>
      </c>
      <c r="N102" s="15">
        <v>24.3</v>
      </c>
      <c r="O102" s="15">
        <v>21.5</v>
      </c>
      <c r="P102" s="15">
        <v>17.2</v>
      </c>
      <c r="Q102" s="15">
        <v>13.2</v>
      </c>
      <c r="R102" s="15">
        <v>9.1</v>
      </c>
      <c r="S102" s="15">
        <v>7.8</v>
      </c>
      <c r="T102" s="16">
        <f>+H102*31/3.6</f>
        <v>72.333333333333343</v>
      </c>
      <c r="U102" s="16">
        <f>+I102*28/3.6</f>
        <v>88.666666666666657</v>
      </c>
      <c r="V102" s="16">
        <f>+J102*31/3.6</f>
        <v>133.47222222222223</v>
      </c>
      <c r="W102" s="16">
        <f>+K102*30/3.6</f>
        <v>160.83333333333334</v>
      </c>
      <c r="X102" s="16">
        <f>+L102*31/3.6</f>
        <v>196.33333333333334</v>
      </c>
      <c r="Y102" s="16">
        <f>+M102*30/3.6</f>
        <v>202.5</v>
      </c>
      <c r="Z102" s="16">
        <f>+N102*31/3.6</f>
        <v>209.25</v>
      </c>
      <c r="AA102" s="16">
        <f>+O102*31/3.6</f>
        <v>185.13888888888889</v>
      </c>
      <c r="AB102" s="16">
        <f>+P102*30/3.6</f>
        <v>143.33333333333334</v>
      </c>
      <c r="AC102" s="16">
        <f>+Q102*31/3.6</f>
        <v>113.66666666666666</v>
      </c>
      <c r="AD102" s="16">
        <f>+R102*30/3.6</f>
        <v>75.833333333333329</v>
      </c>
      <c r="AE102" s="16">
        <f>+S102*31/3.6</f>
        <v>67.166666666666657</v>
      </c>
      <c r="AF102" s="17">
        <f>+SUM(T102:AE102)</f>
        <v>1648.5277777777778</v>
      </c>
      <c r="AG102" s="18">
        <f t="shared" si="1"/>
        <v>1368.2780555555555</v>
      </c>
      <c r="AJ102" s="19"/>
      <c r="AK102" s="19"/>
      <c r="AL102" s="19"/>
    </row>
    <row r="103" spans="1:38" s="11" customFormat="1" ht="12.75" customHeight="1" x14ac:dyDescent="0.25">
      <c r="A103" s="14">
        <v>9</v>
      </c>
      <c r="B103" s="14" t="str">
        <f>+VLOOKUP(A103,COD_REG_PROV!$G$1:$J$21,4,FALSE)</f>
        <v>TOSCANA</v>
      </c>
      <c r="C103" s="3">
        <v>45</v>
      </c>
      <c r="D103" s="3" t="str">
        <f>+VLOOKUP(A103,COD_REG_PROV!$A$1:$E$111,4,FALSE)</f>
        <v>Savona</v>
      </c>
      <c r="E103" s="3">
        <v>1</v>
      </c>
      <c r="F103" s="3" t="s">
        <v>822</v>
      </c>
      <c r="G103" s="4" t="s">
        <v>823</v>
      </c>
      <c r="H103" s="15">
        <v>5.6</v>
      </c>
      <c r="I103" s="15">
        <v>8.1999999999999993</v>
      </c>
      <c r="J103" s="15">
        <v>13.4</v>
      </c>
      <c r="K103" s="15">
        <v>17.100000000000001</v>
      </c>
      <c r="L103" s="15">
        <v>20.8</v>
      </c>
      <c r="M103" s="15">
        <v>22.8</v>
      </c>
      <c r="N103" s="15">
        <v>23.1</v>
      </c>
      <c r="O103" s="15">
        <v>19.5</v>
      </c>
      <c r="P103" s="15">
        <v>14.7</v>
      </c>
      <c r="Q103" s="15">
        <v>10.1</v>
      </c>
      <c r="R103" s="15">
        <v>6.3</v>
      </c>
      <c r="S103" s="15">
        <v>4.5999999999999996</v>
      </c>
      <c r="T103" s="16">
        <f>+H103*31/3.6</f>
        <v>48.222222222222221</v>
      </c>
      <c r="U103" s="16">
        <f>+I103*28/3.6</f>
        <v>63.777777777777764</v>
      </c>
      <c r="V103" s="16">
        <f>+J103*31/3.6</f>
        <v>115.3888888888889</v>
      </c>
      <c r="W103" s="16">
        <f>+K103*30/3.6</f>
        <v>142.5</v>
      </c>
      <c r="X103" s="16">
        <f>+L103*31/3.6</f>
        <v>179.11111111111111</v>
      </c>
      <c r="Y103" s="16">
        <f>+M103*30/3.6</f>
        <v>190</v>
      </c>
      <c r="Z103" s="16">
        <f>+N103*31/3.6</f>
        <v>198.91666666666666</v>
      </c>
      <c r="AA103" s="16">
        <f>+O103*31/3.6</f>
        <v>167.91666666666666</v>
      </c>
      <c r="AB103" s="16">
        <f>+P103*30/3.6</f>
        <v>122.5</v>
      </c>
      <c r="AC103" s="16">
        <f>+Q103*31/3.6</f>
        <v>86.972222222222214</v>
      </c>
      <c r="AD103" s="16">
        <f>+R103*30/3.6</f>
        <v>52.5</v>
      </c>
      <c r="AE103" s="16">
        <f>+S103*31/3.6</f>
        <v>39.611111111111107</v>
      </c>
      <c r="AF103" s="17">
        <f>+SUM(T103:AE103)</f>
        <v>1407.4166666666665</v>
      </c>
      <c r="AG103" s="18">
        <f t="shared" si="1"/>
        <v>1168.1558333333332</v>
      </c>
      <c r="AJ103" s="19"/>
      <c r="AK103" s="19"/>
      <c r="AL103" s="19"/>
    </row>
    <row r="104" spans="1:38" s="11" customFormat="1" ht="12.75" customHeight="1" x14ac:dyDescent="0.25">
      <c r="A104" s="14">
        <v>15</v>
      </c>
      <c r="B104" s="14" t="str">
        <f>+VLOOKUP(A104,COD_REG_PROV!$G$1:$J$21,4,FALSE)</f>
        <v>CAMPANIA</v>
      </c>
      <c r="C104" s="3">
        <v>64</v>
      </c>
      <c r="D104" s="3" t="str">
        <f>+VLOOKUP(A104,COD_REG_PROV!$A$1:$E$111,4,FALSE)</f>
        <v>Milano</v>
      </c>
      <c r="E104" s="3">
        <v>8</v>
      </c>
      <c r="F104" s="3" t="s">
        <v>1116</v>
      </c>
      <c r="G104" s="4" t="s">
        <v>1119</v>
      </c>
      <c r="H104" s="15">
        <v>6.7</v>
      </c>
      <c r="I104" s="15">
        <v>9.1999999999999993</v>
      </c>
      <c r="J104" s="15">
        <v>13.8</v>
      </c>
      <c r="K104" s="15">
        <v>17.899999999999999</v>
      </c>
      <c r="L104" s="15">
        <v>21.7</v>
      </c>
      <c r="M104" s="15">
        <v>23.8</v>
      </c>
      <c r="N104" s="15">
        <v>23.5</v>
      </c>
      <c r="O104" s="15">
        <v>20.7</v>
      </c>
      <c r="P104" s="15">
        <v>15.9</v>
      </c>
      <c r="Q104" s="15">
        <v>11.5</v>
      </c>
      <c r="R104" s="15">
        <v>7.6</v>
      </c>
      <c r="S104" s="15">
        <v>6</v>
      </c>
      <c r="T104" s="16">
        <f>+H104*31/3.6</f>
        <v>57.69444444444445</v>
      </c>
      <c r="U104" s="16">
        <f>+I104*28/3.6</f>
        <v>71.555555555555543</v>
      </c>
      <c r="V104" s="16">
        <f>+J104*31/3.6</f>
        <v>118.83333333333333</v>
      </c>
      <c r="W104" s="16">
        <f>+K104*30/3.6</f>
        <v>149.16666666666666</v>
      </c>
      <c r="X104" s="16">
        <f>+L104*31/3.6</f>
        <v>186.86111111111109</v>
      </c>
      <c r="Y104" s="16">
        <f>+M104*30/3.6</f>
        <v>198.33333333333331</v>
      </c>
      <c r="Z104" s="16">
        <f>+N104*31/3.6</f>
        <v>202.36111111111111</v>
      </c>
      <c r="AA104" s="16">
        <f>+O104*31/3.6</f>
        <v>178.24999999999997</v>
      </c>
      <c r="AB104" s="16">
        <f>+P104*30/3.6</f>
        <v>132.5</v>
      </c>
      <c r="AC104" s="16">
        <f>+Q104*31/3.6</f>
        <v>99.027777777777771</v>
      </c>
      <c r="AD104" s="16">
        <f>+R104*30/3.6</f>
        <v>63.333333333333329</v>
      </c>
      <c r="AE104" s="16">
        <f>+S104*31/3.6</f>
        <v>51.666666666666664</v>
      </c>
      <c r="AF104" s="17">
        <f>+SUM(T104:AE104)</f>
        <v>1509.5833333333333</v>
      </c>
      <c r="AG104" s="18">
        <f t="shared" si="1"/>
        <v>1252.9541666666667</v>
      </c>
      <c r="AJ104" s="19"/>
      <c r="AK104" s="19"/>
      <c r="AL104" s="19"/>
    </row>
    <row r="105" spans="1:38" s="11" customFormat="1" ht="12.75" customHeight="1" x14ac:dyDescent="0.25">
      <c r="A105" s="14">
        <v>15</v>
      </c>
      <c r="B105" s="14" t="str">
        <f>+VLOOKUP(A105,COD_REG_PROV!$G$1:$J$21,4,FALSE)</f>
        <v>CAMPANIA</v>
      </c>
      <c r="C105" s="3">
        <v>61</v>
      </c>
      <c r="D105" s="3" t="str">
        <f>+VLOOKUP(A105,COD_REG_PROV!$A$1:$E$111,4,FALSE)</f>
        <v>Milano</v>
      </c>
      <c r="E105" s="3">
        <v>5</v>
      </c>
      <c r="F105" s="3" t="s">
        <v>1141</v>
      </c>
      <c r="G105" s="4" t="s">
        <v>1143</v>
      </c>
      <c r="H105" s="15">
        <v>6.9</v>
      </c>
      <c r="I105" s="15">
        <v>9.5</v>
      </c>
      <c r="J105" s="15">
        <v>14</v>
      </c>
      <c r="K105" s="15">
        <v>18</v>
      </c>
      <c r="L105" s="15">
        <v>21.9</v>
      </c>
      <c r="M105" s="15">
        <v>23.8</v>
      </c>
      <c r="N105" s="15">
        <v>23.6</v>
      </c>
      <c r="O105" s="15">
        <v>20.8</v>
      </c>
      <c r="P105" s="15">
        <v>16.100000000000001</v>
      </c>
      <c r="Q105" s="15">
        <v>11.6</v>
      </c>
      <c r="R105" s="15">
        <v>7.8</v>
      </c>
      <c r="S105" s="15">
        <v>6.1</v>
      </c>
      <c r="T105" s="16">
        <f>+H105*31/3.6</f>
        <v>59.416666666666664</v>
      </c>
      <c r="U105" s="16">
        <f>+I105*28/3.6</f>
        <v>73.888888888888886</v>
      </c>
      <c r="V105" s="16">
        <f>+J105*31/3.6</f>
        <v>120.55555555555556</v>
      </c>
      <c r="W105" s="16">
        <f>+K105*30/3.6</f>
        <v>150</v>
      </c>
      <c r="X105" s="16">
        <f>+L105*31/3.6</f>
        <v>188.58333333333331</v>
      </c>
      <c r="Y105" s="16">
        <f>+M105*30/3.6</f>
        <v>198.33333333333331</v>
      </c>
      <c r="Z105" s="16">
        <f>+N105*31/3.6</f>
        <v>203.22222222222223</v>
      </c>
      <c r="AA105" s="16">
        <f>+O105*31/3.6</f>
        <v>179.11111111111111</v>
      </c>
      <c r="AB105" s="16">
        <f>+P105*30/3.6</f>
        <v>134.16666666666669</v>
      </c>
      <c r="AC105" s="16">
        <f>+Q105*31/3.6</f>
        <v>99.888888888888872</v>
      </c>
      <c r="AD105" s="16">
        <f>+R105*30/3.6</f>
        <v>65</v>
      </c>
      <c r="AE105" s="16">
        <f>+S105*31/3.6</f>
        <v>52.527777777777771</v>
      </c>
      <c r="AF105" s="17">
        <f>+SUM(T105:AE105)</f>
        <v>1524.6944444444443</v>
      </c>
      <c r="AG105" s="18">
        <f t="shared" si="1"/>
        <v>1265.4963888888888</v>
      </c>
      <c r="AJ105" s="19"/>
      <c r="AK105" s="19"/>
      <c r="AL105" s="19"/>
    </row>
    <row r="106" spans="1:38" s="11" customFormat="1" ht="12.75" customHeight="1" x14ac:dyDescent="0.25">
      <c r="A106" s="14">
        <v>16</v>
      </c>
      <c r="B106" s="14" t="str">
        <f>+VLOOKUP(A106,COD_REG_PROV!$G$1:$J$21,4,FALSE)</f>
        <v>PUGLIA</v>
      </c>
      <c r="C106" s="3">
        <v>73</v>
      </c>
      <c r="D106" s="3" t="str">
        <f>+VLOOKUP(A106,COD_REG_PROV!$A$1:$E$111,4,FALSE)</f>
        <v>Bergamo</v>
      </c>
      <c r="E106" s="3">
        <v>1</v>
      </c>
      <c r="F106" s="3" t="s">
        <v>1392</v>
      </c>
      <c r="G106" s="4" t="s">
        <v>1393</v>
      </c>
      <c r="H106" s="15">
        <v>7</v>
      </c>
      <c r="I106" s="15">
        <v>9.6999999999999993</v>
      </c>
      <c r="J106" s="15">
        <v>14.6</v>
      </c>
      <c r="K106" s="15">
        <v>18.5</v>
      </c>
      <c r="L106" s="15">
        <v>22</v>
      </c>
      <c r="M106" s="15">
        <v>24.3</v>
      </c>
      <c r="N106" s="15">
        <v>24.1</v>
      </c>
      <c r="O106" s="15">
        <v>21</v>
      </c>
      <c r="P106" s="15">
        <v>16.600000000000001</v>
      </c>
      <c r="Q106" s="15">
        <v>12</v>
      </c>
      <c r="R106" s="15">
        <v>7.8</v>
      </c>
      <c r="S106" s="15">
        <v>6.3</v>
      </c>
      <c r="T106" s="16">
        <f>+H106*31/3.6</f>
        <v>60.277777777777779</v>
      </c>
      <c r="U106" s="16">
        <f>+I106*28/3.6</f>
        <v>75.444444444444429</v>
      </c>
      <c r="V106" s="16">
        <f>+J106*31/3.6</f>
        <v>125.72222222222221</v>
      </c>
      <c r="W106" s="16">
        <f>+K106*30/3.6</f>
        <v>154.16666666666666</v>
      </c>
      <c r="X106" s="16">
        <f>+L106*31/3.6</f>
        <v>189.44444444444443</v>
      </c>
      <c r="Y106" s="16">
        <f>+M106*30/3.6</f>
        <v>202.5</v>
      </c>
      <c r="Z106" s="16">
        <f>+N106*31/3.6</f>
        <v>207.52777777777777</v>
      </c>
      <c r="AA106" s="16">
        <f>+O106*31/3.6</f>
        <v>180.83333333333334</v>
      </c>
      <c r="AB106" s="16">
        <f>+P106*30/3.6</f>
        <v>138.33333333333334</v>
      </c>
      <c r="AC106" s="16">
        <f>+Q106*31/3.6</f>
        <v>103.33333333333333</v>
      </c>
      <c r="AD106" s="16">
        <f>+R106*30/3.6</f>
        <v>65</v>
      </c>
      <c r="AE106" s="16">
        <f>+S106*31/3.6</f>
        <v>54.249999999999993</v>
      </c>
      <c r="AF106" s="17">
        <f>+SUM(T106:AE106)</f>
        <v>1556.833333333333</v>
      </c>
      <c r="AG106" s="18">
        <f t="shared" si="1"/>
        <v>1292.1716666666664</v>
      </c>
      <c r="AJ106" s="19"/>
      <c r="AK106" s="19"/>
      <c r="AL106" s="19"/>
    </row>
    <row r="107" spans="1:38" s="11" customFormat="1" ht="12.75" customHeight="1" x14ac:dyDescent="0.25">
      <c r="A107" s="14">
        <v>13</v>
      </c>
      <c r="B107" s="14" t="str">
        <f>+VLOOKUP(A107,COD_REG_PROV!$G$1:$J$21,4,FALSE)</f>
        <v>ABRUZZO</v>
      </c>
      <c r="C107" s="3">
        <v>66</v>
      </c>
      <c r="D107" s="3" t="str">
        <f>+VLOOKUP(A107,COD_REG_PROV!$A$1:$E$111,4,FALSE)</f>
        <v>Como</v>
      </c>
      <c r="E107" s="3">
        <v>6</v>
      </c>
      <c r="F107" s="3" t="s">
        <v>1054</v>
      </c>
      <c r="G107" s="4" t="s">
        <v>1055</v>
      </c>
      <c r="H107" s="15">
        <v>6.4</v>
      </c>
      <c r="I107" s="15">
        <v>8.8000000000000007</v>
      </c>
      <c r="J107" s="15">
        <v>13.6</v>
      </c>
      <c r="K107" s="15">
        <v>17.3</v>
      </c>
      <c r="L107" s="15">
        <v>21.3</v>
      </c>
      <c r="M107" s="15">
        <v>23</v>
      </c>
      <c r="N107" s="15">
        <v>22.9</v>
      </c>
      <c r="O107" s="15">
        <v>20</v>
      </c>
      <c r="P107" s="15">
        <v>15.3</v>
      </c>
      <c r="Q107" s="15">
        <v>11.1</v>
      </c>
      <c r="R107" s="15">
        <v>7.2</v>
      </c>
      <c r="S107" s="15">
        <v>5.5</v>
      </c>
      <c r="T107" s="16">
        <f>+H107*31/3.6</f>
        <v>55.111111111111114</v>
      </c>
      <c r="U107" s="16">
        <f>+I107*28/3.6</f>
        <v>68.444444444444457</v>
      </c>
      <c r="V107" s="16">
        <f>+J107*31/3.6</f>
        <v>117.1111111111111</v>
      </c>
      <c r="W107" s="16">
        <f>+K107*30/3.6</f>
        <v>144.16666666666666</v>
      </c>
      <c r="X107" s="16">
        <f>+L107*31/3.6</f>
        <v>183.41666666666669</v>
      </c>
      <c r="Y107" s="16">
        <f>+M107*30/3.6</f>
        <v>191.66666666666666</v>
      </c>
      <c r="Z107" s="16">
        <f>+N107*31/3.6</f>
        <v>197.19444444444443</v>
      </c>
      <c r="AA107" s="16">
        <f>+O107*31/3.6</f>
        <v>172.22222222222223</v>
      </c>
      <c r="AB107" s="16">
        <f>+P107*30/3.6</f>
        <v>127.5</v>
      </c>
      <c r="AC107" s="16">
        <f>+Q107*31/3.6</f>
        <v>95.583333333333329</v>
      </c>
      <c r="AD107" s="16">
        <f>+R107*30/3.6</f>
        <v>60</v>
      </c>
      <c r="AE107" s="16">
        <f>+S107*31/3.6</f>
        <v>47.361111111111107</v>
      </c>
      <c r="AF107" s="17">
        <f>+SUM(T107:AE107)</f>
        <v>1459.7777777777776</v>
      </c>
      <c r="AG107" s="18">
        <f t="shared" si="1"/>
        <v>1211.6155555555554</v>
      </c>
      <c r="AJ107" s="19"/>
      <c r="AK107" s="19"/>
      <c r="AL107" s="19"/>
    </row>
    <row r="108" spans="1:38" s="11" customFormat="1" ht="12.75" customHeight="1" x14ac:dyDescent="0.25">
      <c r="A108" s="14">
        <v>6</v>
      </c>
      <c r="B108" s="14" t="str">
        <f>+VLOOKUP(A108,COD_REG_PROV!$G$1:$J$21,4,FALSE)</f>
        <v>FRIULI-VENEZIA GIULIA</v>
      </c>
      <c r="C108" s="3">
        <v>93</v>
      </c>
      <c r="D108" s="3" t="str">
        <f>+VLOOKUP(A108,COD_REG_PROV!$A$1:$E$111,4,FALSE)</f>
        <v>Alessandria</v>
      </c>
      <c r="E108" s="3">
        <v>4</v>
      </c>
      <c r="F108" s="3" t="s">
        <v>539</v>
      </c>
      <c r="G108" s="4" t="s">
        <v>540</v>
      </c>
      <c r="H108" s="15">
        <v>5</v>
      </c>
      <c r="I108" s="15">
        <v>7.8</v>
      </c>
      <c r="J108" s="15">
        <v>12.5</v>
      </c>
      <c r="K108" s="15">
        <v>16.3</v>
      </c>
      <c r="L108" s="15">
        <v>19.600000000000001</v>
      </c>
      <c r="M108" s="15">
        <v>21.4</v>
      </c>
      <c r="N108" s="15">
        <v>21.7</v>
      </c>
      <c r="O108" s="15">
        <v>18.399999999999999</v>
      </c>
      <c r="P108" s="15">
        <v>13.8</v>
      </c>
      <c r="Q108" s="15">
        <v>9.4</v>
      </c>
      <c r="R108" s="15">
        <v>5.7</v>
      </c>
      <c r="S108" s="15">
        <v>4.0999999999999996</v>
      </c>
      <c r="T108" s="16">
        <f>+H108*31/3.6</f>
        <v>43.055555555555557</v>
      </c>
      <c r="U108" s="16">
        <f>+I108*28/3.6</f>
        <v>60.666666666666664</v>
      </c>
      <c r="V108" s="16">
        <f>+J108*31/3.6</f>
        <v>107.63888888888889</v>
      </c>
      <c r="W108" s="16">
        <f>+K108*30/3.6</f>
        <v>135.83333333333334</v>
      </c>
      <c r="X108" s="16">
        <f>+L108*31/3.6</f>
        <v>168.77777777777777</v>
      </c>
      <c r="Y108" s="16">
        <f>+M108*30/3.6</f>
        <v>178.33333333333334</v>
      </c>
      <c r="Z108" s="16">
        <f>+N108*31/3.6</f>
        <v>186.86111111111109</v>
      </c>
      <c r="AA108" s="16">
        <f>+O108*31/3.6</f>
        <v>158.44444444444443</v>
      </c>
      <c r="AB108" s="16">
        <f>+P108*30/3.6</f>
        <v>115</v>
      </c>
      <c r="AC108" s="16">
        <f>+Q108*31/3.6</f>
        <v>80.944444444444457</v>
      </c>
      <c r="AD108" s="16">
        <f>+R108*30/3.6</f>
        <v>47.5</v>
      </c>
      <c r="AE108" s="16">
        <f>+S108*31/3.6</f>
        <v>35.30555555555555</v>
      </c>
      <c r="AF108" s="17">
        <f>+SUM(T108:AE108)</f>
        <v>1318.3611111111113</v>
      </c>
      <c r="AG108" s="18">
        <f t="shared" si="1"/>
        <v>1094.2397222222223</v>
      </c>
      <c r="AJ108" s="19"/>
      <c r="AK108" s="19"/>
      <c r="AL108" s="19"/>
    </row>
    <row r="109" spans="1:38" s="11" customFormat="1" ht="12.75" customHeight="1" x14ac:dyDescent="0.25">
      <c r="A109" s="14">
        <v>1</v>
      </c>
      <c r="B109" s="14" t="str">
        <f>+VLOOKUP(A109,COD_REG_PROV!$G$1:$J$21,4,FALSE)</f>
        <v>PIEMONTE</v>
      </c>
      <c r="C109" s="3">
        <v>1</v>
      </c>
      <c r="D109" s="3" t="str">
        <f>+VLOOKUP(A109,COD_REG_PROV!$A$1:$E$111,4,FALSE)</f>
        <v>Torino</v>
      </c>
      <c r="E109" s="3">
        <v>13</v>
      </c>
      <c r="F109" s="3" t="s">
        <v>69</v>
      </c>
      <c r="G109" s="4" t="s">
        <v>71</v>
      </c>
      <c r="H109" s="15">
        <v>4.5</v>
      </c>
      <c r="I109" s="15">
        <v>7.5</v>
      </c>
      <c r="J109" s="15">
        <v>12.9</v>
      </c>
      <c r="K109" s="15">
        <v>16.8</v>
      </c>
      <c r="L109" s="15">
        <v>19.8</v>
      </c>
      <c r="M109" s="15">
        <v>22.1</v>
      </c>
      <c r="N109" s="15">
        <v>21.9</v>
      </c>
      <c r="O109" s="15">
        <v>18.600000000000001</v>
      </c>
      <c r="P109" s="15">
        <v>14</v>
      </c>
      <c r="Q109" s="15">
        <v>9.8000000000000007</v>
      </c>
      <c r="R109" s="15">
        <v>6</v>
      </c>
      <c r="S109" s="15">
        <v>4.3</v>
      </c>
      <c r="T109" s="16">
        <f>+H109*31/3.6</f>
        <v>38.75</v>
      </c>
      <c r="U109" s="16">
        <f>+I109*28/3.6</f>
        <v>58.333333333333329</v>
      </c>
      <c r="V109" s="16">
        <f>+J109*31/3.6</f>
        <v>111.08333333333334</v>
      </c>
      <c r="W109" s="16">
        <f>+K109*30/3.6</f>
        <v>140</v>
      </c>
      <c r="X109" s="16">
        <f>+L109*31/3.6</f>
        <v>170.50000000000003</v>
      </c>
      <c r="Y109" s="16">
        <f>+M109*30/3.6</f>
        <v>184.16666666666666</v>
      </c>
      <c r="Z109" s="16">
        <f>+N109*31/3.6</f>
        <v>188.58333333333331</v>
      </c>
      <c r="AA109" s="16">
        <f>+O109*31/3.6</f>
        <v>160.16666666666666</v>
      </c>
      <c r="AB109" s="16">
        <f>+P109*30/3.6</f>
        <v>116.66666666666666</v>
      </c>
      <c r="AC109" s="16">
        <f>+Q109*31/3.6</f>
        <v>84.388888888888886</v>
      </c>
      <c r="AD109" s="16">
        <f>+R109*30/3.6</f>
        <v>50</v>
      </c>
      <c r="AE109" s="16">
        <f>+S109*31/3.6</f>
        <v>37.027777777777771</v>
      </c>
      <c r="AF109" s="17">
        <f>+SUM(T109:AE109)</f>
        <v>1339.666666666667</v>
      </c>
      <c r="AG109" s="18">
        <f t="shared" si="1"/>
        <v>1111.9233333333336</v>
      </c>
      <c r="AJ109" s="19"/>
      <c r="AK109" s="19"/>
      <c r="AL109" s="19"/>
    </row>
    <row r="110" spans="1:38" s="11" customFormat="1" ht="12.75" customHeight="1" x14ac:dyDescent="0.25">
      <c r="A110" s="14">
        <v>17</v>
      </c>
      <c r="B110" s="14" t="str">
        <f>+VLOOKUP(A110,COD_REG_PROV!$G$1:$J$21,4,FALSE)</f>
        <v>BASILICATA</v>
      </c>
      <c r="C110" s="3">
        <v>76</v>
      </c>
      <c r="D110" s="3" t="str">
        <f>+VLOOKUP(A110,COD_REG_PROV!$A$1:$E$111,4,FALSE)</f>
        <v>Brescia</v>
      </c>
      <c r="E110" s="3">
        <v>7</v>
      </c>
      <c r="F110" s="3" t="s">
        <v>1426</v>
      </c>
      <c r="G110" s="4" t="s">
        <v>1427</v>
      </c>
      <c r="H110" s="15">
        <v>6.7</v>
      </c>
      <c r="I110" s="15">
        <v>9.1</v>
      </c>
      <c r="J110" s="15">
        <v>13.9</v>
      </c>
      <c r="K110" s="15">
        <v>18</v>
      </c>
      <c r="L110" s="15">
        <v>21.7</v>
      </c>
      <c r="M110" s="15">
        <v>23.7</v>
      </c>
      <c r="N110" s="15">
        <v>23.4</v>
      </c>
      <c r="O110" s="15">
        <v>20.5</v>
      </c>
      <c r="P110" s="15">
        <v>15.9</v>
      </c>
      <c r="Q110" s="15">
        <v>11.5</v>
      </c>
      <c r="R110" s="15">
        <v>7.6</v>
      </c>
      <c r="S110" s="15">
        <v>6.1</v>
      </c>
      <c r="T110" s="16">
        <f>+H110*31/3.6</f>
        <v>57.69444444444445</v>
      </c>
      <c r="U110" s="16">
        <f>+I110*28/3.6</f>
        <v>70.777777777777771</v>
      </c>
      <c r="V110" s="16">
        <f>+J110*31/3.6</f>
        <v>119.69444444444446</v>
      </c>
      <c r="W110" s="16">
        <f>+K110*30/3.6</f>
        <v>150</v>
      </c>
      <c r="X110" s="16">
        <f>+L110*31/3.6</f>
        <v>186.86111111111109</v>
      </c>
      <c r="Y110" s="16">
        <f>+M110*30/3.6</f>
        <v>197.5</v>
      </c>
      <c r="Z110" s="16">
        <f>+N110*31/3.6</f>
        <v>201.5</v>
      </c>
      <c r="AA110" s="16">
        <f>+O110*31/3.6</f>
        <v>176.52777777777777</v>
      </c>
      <c r="AB110" s="16">
        <f>+P110*30/3.6</f>
        <v>132.5</v>
      </c>
      <c r="AC110" s="16">
        <f>+Q110*31/3.6</f>
        <v>99.027777777777771</v>
      </c>
      <c r="AD110" s="16">
        <f>+R110*30/3.6</f>
        <v>63.333333333333329</v>
      </c>
      <c r="AE110" s="16">
        <f>+S110*31/3.6</f>
        <v>52.527777777777771</v>
      </c>
      <c r="AF110" s="17">
        <f>+SUM(T110:AE110)</f>
        <v>1507.9444444444446</v>
      </c>
      <c r="AG110" s="18">
        <f t="shared" si="1"/>
        <v>1251.5938888888888</v>
      </c>
      <c r="AJ110" s="19"/>
      <c r="AK110" s="19"/>
      <c r="AL110" s="19"/>
    </row>
    <row r="111" spans="1:38" s="11" customFormat="1" ht="12.75" customHeight="1" x14ac:dyDescent="0.25">
      <c r="A111" s="14">
        <v>19</v>
      </c>
      <c r="B111" s="14" t="str">
        <f>+VLOOKUP(A111,COD_REG_PROV!$G$1:$J$21,4,FALSE)</f>
        <v>SICILIA</v>
      </c>
      <c r="C111" s="3">
        <v>89</v>
      </c>
      <c r="D111" s="3" t="str">
        <f>+VLOOKUP(A111,COD_REG_PROV!$A$1:$E$111,4,FALSE)</f>
        <v>Cremona</v>
      </c>
      <c r="E111" s="3">
        <v>2</v>
      </c>
      <c r="F111" s="3" t="s">
        <v>1665</v>
      </c>
      <c r="G111" s="4" t="s">
        <v>1667</v>
      </c>
      <c r="H111" s="15">
        <v>8.6</v>
      </c>
      <c r="I111" s="15">
        <v>10</v>
      </c>
      <c r="J111" s="15">
        <v>15.6</v>
      </c>
      <c r="K111" s="15">
        <v>19.399999999999999</v>
      </c>
      <c r="L111" s="15">
        <v>22.9</v>
      </c>
      <c r="M111" s="15">
        <v>24.4</v>
      </c>
      <c r="N111" s="15">
        <v>24.4</v>
      </c>
      <c r="O111" s="15">
        <v>21.7</v>
      </c>
      <c r="P111" s="15">
        <v>17.3</v>
      </c>
      <c r="Q111" s="15">
        <v>13.3</v>
      </c>
      <c r="R111" s="15">
        <v>9.4</v>
      </c>
      <c r="S111" s="15">
        <v>7.9</v>
      </c>
      <c r="T111" s="16">
        <f>+H111*31/3.6</f>
        <v>74.055555555555543</v>
      </c>
      <c r="U111" s="16">
        <f>+I111*28/3.6</f>
        <v>77.777777777777771</v>
      </c>
      <c r="V111" s="16">
        <f>+J111*31/3.6</f>
        <v>134.33333333333331</v>
      </c>
      <c r="W111" s="16">
        <f>+K111*30/3.6</f>
        <v>161.66666666666666</v>
      </c>
      <c r="X111" s="16">
        <f>+L111*31/3.6</f>
        <v>197.19444444444443</v>
      </c>
      <c r="Y111" s="16">
        <f>+M111*30/3.6</f>
        <v>203.33333333333331</v>
      </c>
      <c r="Z111" s="16">
        <f>+N111*31/3.6</f>
        <v>210.11111111111109</v>
      </c>
      <c r="AA111" s="16">
        <f>+O111*31/3.6</f>
        <v>186.86111111111109</v>
      </c>
      <c r="AB111" s="16">
        <f>+P111*30/3.6</f>
        <v>144.16666666666666</v>
      </c>
      <c r="AC111" s="16">
        <f>+Q111*31/3.6</f>
        <v>114.52777777777777</v>
      </c>
      <c r="AD111" s="16">
        <f>+R111*30/3.6</f>
        <v>78.333333333333329</v>
      </c>
      <c r="AE111" s="16">
        <f>+S111*31/3.6</f>
        <v>68.027777777777771</v>
      </c>
      <c r="AF111" s="17">
        <f>+SUM(T111:AE111)</f>
        <v>1650.3888888888889</v>
      </c>
      <c r="AG111" s="18">
        <f t="shared" si="1"/>
        <v>1369.8227777777777</v>
      </c>
      <c r="AJ111" s="19"/>
      <c r="AK111" s="19"/>
      <c r="AL111" s="19"/>
    </row>
    <row r="112" spans="1:38" s="11" customFormat="1" ht="12.75" customHeight="1" x14ac:dyDescent="0.25">
      <c r="A112" s="14">
        <v>6</v>
      </c>
      <c r="B112" s="14" t="str">
        <f>+VLOOKUP(A112,COD_REG_PROV!$G$1:$J$21,4,FALSE)</f>
        <v>FRIULI-VENEZIA GIULIA</v>
      </c>
      <c r="C112" s="3">
        <v>93</v>
      </c>
      <c r="D112" s="3" t="str">
        <f>+VLOOKUP(A112,COD_REG_PROV!$A$1:$E$111,4,FALSE)</f>
        <v>Alessandria</v>
      </c>
      <c r="E112" s="3">
        <v>5</v>
      </c>
      <c r="F112" s="3" t="s">
        <v>539</v>
      </c>
      <c r="G112" s="4" t="s">
        <v>541</v>
      </c>
      <c r="H112" s="15">
        <v>5</v>
      </c>
      <c r="I112" s="15">
        <v>7.9</v>
      </c>
      <c r="J112" s="15">
        <v>12.7</v>
      </c>
      <c r="K112" s="15">
        <v>16.5</v>
      </c>
      <c r="L112" s="15">
        <v>20</v>
      </c>
      <c r="M112" s="15">
        <v>21.9</v>
      </c>
      <c r="N112" s="15">
        <v>22.1</v>
      </c>
      <c r="O112" s="15">
        <v>18.7</v>
      </c>
      <c r="P112" s="15">
        <v>14</v>
      </c>
      <c r="Q112" s="15">
        <v>9.5</v>
      </c>
      <c r="R112" s="15">
        <v>5.7</v>
      </c>
      <c r="S112" s="15">
        <v>4.0999999999999996</v>
      </c>
      <c r="T112" s="16">
        <f>+H112*31/3.6</f>
        <v>43.055555555555557</v>
      </c>
      <c r="U112" s="16">
        <f>+I112*28/3.6</f>
        <v>61.44444444444445</v>
      </c>
      <c r="V112" s="16">
        <f>+J112*31/3.6</f>
        <v>109.3611111111111</v>
      </c>
      <c r="W112" s="16">
        <f>+K112*30/3.6</f>
        <v>137.5</v>
      </c>
      <c r="X112" s="16">
        <f>+L112*31/3.6</f>
        <v>172.22222222222223</v>
      </c>
      <c r="Y112" s="16">
        <f>+M112*30/3.6</f>
        <v>182.5</v>
      </c>
      <c r="Z112" s="16">
        <f>+N112*31/3.6</f>
        <v>190.30555555555557</v>
      </c>
      <c r="AA112" s="16">
        <f>+O112*31/3.6</f>
        <v>161.02777777777774</v>
      </c>
      <c r="AB112" s="16">
        <f>+P112*30/3.6</f>
        <v>116.66666666666666</v>
      </c>
      <c r="AC112" s="16">
        <f>+Q112*31/3.6</f>
        <v>81.805555555555557</v>
      </c>
      <c r="AD112" s="16">
        <f>+R112*30/3.6</f>
        <v>47.5</v>
      </c>
      <c r="AE112" s="16">
        <f>+S112*31/3.6</f>
        <v>35.30555555555555</v>
      </c>
      <c r="AF112" s="17">
        <f>+SUM(T112:AE112)</f>
        <v>1338.6944444444446</v>
      </c>
      <c r="AG112" s="18">
        <f t="shared" si="1"/>
        <v>1111.1163888888889</v>
      </c>
      <c r="AJ112" s="19"/>
      <c r="AK112" s="19"/>
      <c r="AL112" s="19"/>
    </row>
    <row r="113" spans="1:38" s="11" customFormat="1" ht="12.75" customHeight="1" x14ac:dyDescent="0.25">
      <c r="A113" s="14">
        <v>15</v>
      </c>
      <c r="B113" s="14" t="str">
        <f>+VLOOKUP(A113,COD_REG_PROV!$G$1:$J$21,4,FALSE)</f>
        <v>CAMPANIA</v>
      </c>
      <c r="C113" s="3">
        <v>63</v>
      </c>
      <c r="D113" s="3" t="str">
        <f>+VLOOKUP(A113,COD_REG_PROV!$A$1:$E$111,4,FALSE)</f>
        <v>Milano</v>
      </c>
      <c r="E113" s="3">
        <v>6</v>
      </c>
      <c r="F113" s="3" t="s">
        <v>1173</v>
      </c>
      <c r="G113" s="4" t="s">
        <v>1177</v>
      </c>
      <c r="H113" s="15">
        <v>7</v>
      </c>
      <c r="I113" s="15">
        <v>9.8000000000000007</v>
      </c>
      <c r="J113" s="15">
        <v>14.2</v>
      </c>
      <c r="K113" s="15">
        <v>18.2</v>
      </c>
      <c r="L113" s="15">
        <v>22</v>
      </c>
      <c r="M113" s="15">
        <v>23.9</v>
      </c>
      <c r="N113" s="15">
        <v>23.9</v>
      </c>
      <c r="O113" s="15">
        <v>21</v>
      </c>
      <c r="P113" s="15">
        <v>16.3</v>
      </c>
      <c r="Q113" s="15">
        <v>11.9</v>
      </c>
      <c r="R113" s="15">
        <v>7.9</v>
      </c>
      <c r="S113" s="15">
        <v>6.2</v>
      </c>
      <c r="T113" s="16">
        <f>+H113*31/3.6</f>
        <v>60.277777777777779</v>
      </c>
      <c r="U113" s="16">
        <f>+I113*28/3.6</f>
        <v>76.222222222222229</v>
      </c>
      <c r="V113" s="16">
        <f>+J113*31/3.6</f>
        <v>122.27777777777777</v>
      </c>
      <c r="W113" s="16">
        <f>+K113*30/3.6</f>
        <v>151.66666666666666</v>
      </c>
      <c r="X113" s="16">
        <f>+L113*31/3.6</f>
        <v>189.44444444444443</v>
      </c>
      <c r="Y113" s="16">
        <f>+M113*30/3.6</f>
        <v>199.16666666666666</v>
      </c>
      <c r="Z113" s="16">
        <f>+N113*31/3.6</f>
        <v>205.80555555555554</v>
      </c>
      <c r="AA113" s="16">
        <f>+O113*31/3.6</f>
        <v>180.83333333333334</v>
      </c>
      <c r="AB113" s="16">
        <f>+P113*30/3.6</f>
        <v>135.83333333333334</v>
      </c>
      <c r="AC113" s="16">
        <f>+Q113*31/3.6</f>
        <v>102.47222222222223</v>
      </c>
      <c r="AD113" s="16">
        <f>+R113*30/3.6</f>
        <v>65.833333333333329</v>
      </c>
      <c r="AE113" s="16">
        <f>+S113*31/3.6</f>
        <v>53.388888888888893</v>
      </c>
      <c r="AF113" s="17">
        <f>+SUM(T113:AE113)</f>
        <v>1543.2222222222219</v>
      </c>
      <c r="AG113" s="18">
        <f t="shared" si="1"/>
        <v>1280.8744444444442</v>
      </c>
      <c r="AJ113" s="19"/>
      <c r="AK113" s="19"/>
      <c r="AL113" s="19"/>
    </row>
    <row r="114" spans="1:38" s="11" customFormat="1" ht="12.75" customHeight="1" x14ac:dyDescent="0.25">
      <c r="A114" s="14">
        <v>5</v>
      </c>
      <c r="B114" s="14" t="str">
        <f>+VLOOKUP(A114,COD_REG_PROV!$G$1:$J$21,4,FALSE)</f>
        <v>VENETO</v>
      </c>
      <c r="C114" s="3">
        <v>29</v>
      </c>
      <c r="D114" s="3" t="str">
        <f>+VLOOKUP(A114,COD_REG_PROV!$A$1:$E$111,4,FALSE)</f>
        <v>Asti</v>
      </c>
      <c r="E114" s="3">
        <v>4</v>
      </c>
      <c r="F114" s="3" t="s">
        <v>421</v>
      </c>
      <c r="G114" s="4" t="s">
        <v>424</v>
      </c>
      <c r="H114" s="15">
        <v>5.3</v>
      </c>
      <c r="I114" s="15">
        <v>8.3000000000000007</v>
      </c>
      <c r="J114" s="15">
        <v>13.6</v>
      </c>
      <c r="K114" s="15">
        <v>17.3</v>
      </c>
      <c r="L114" s="15">
        <v>20.9</v>
      </c>
      <c r="M114" s="15">
        <v>22.9</v>
      </c>
      <c r="N114" s="15">
        <v>23.2</v>
      </c>
      <c r="O114" s="15">
        <v>19.7</v>
      </c>
      <c r="P114" s="15">
        <v>15</v>
      </c>
      <c r="Q114" s="15">
        <v>10</v>
      </c>
      <c r="R114" s="15">
        <v>6</v>
      </c>
      <c r="S114" s="15">
        <v>4.3</v>
      </c>
      <c r="T114" s="16">
        <f>+H114*31/3.6</f>
        <v>45.638888888888886</v>
      </c>
      <c r="U114" s="16">
        <f>+I114*28/3.6</f>
        <v>64.555555555555557</v>
      </c>
      <c r="V114" s="16">
        <f>+J114*31/3.6</f>
        <v>117.1111111111111</v>
      </c>
      <c r="W114" s="16">
        <f>+K114*30/3.6</f>
        <v>144.16666666666666</v>
      </c>
      <c r="X114" s="16">
        <f>+L114*31/3.6</f>
        <v>179.9722222222222</v>
      </c>
      <c r="Y114" s="16">
        <f>+M114*30/3.6</f>
        <v>190.83333333333334</v>
      </c>
      <c r="Z114" s="16">
        <f>+N114*31/3.6</f>
        <v>199.77777777777774</v>
      </c>
      <c r="AA114" s="16">
        <f>+O114*31/3.6</f>
        <v>169.63888888888886</v>
      </c>
      <c r="AB114" s="16">
        <f>+P114*30/3.6</f>
        <v>125</v>
      </c>
      <c r="AC114" s="16">
        <f>+Q114*31/3.6</f>
        <v>86.111111111111114</v>
      </c>
      <c r="AD114" s="16">
        <f>+R114*30/3.6</f>
        <v>50</v>
      </c>
      <c r="AE114" s="16">
        <f>+S114*31/3.6</f>
        <v>37.027777777777771</v>
      </c>
      <c r="AF114" s="17">
        <f>+SUM(T114:AE114)</f>
        <v>1409.8333333333333</v>
      </c>
      <c r="AG114" s="18">
        <f t="shared" si="1"/>
        <v>1170.1616666666666</v>
      </c>
      <c r="AJ114" s="19"/>
      <c r="AK114" s="19"/>
      <c r="AL114" s="19"/>
    </row>
    <row r="115" spans="1:38" s="11" customFormat="1" ht="12.75" customHeight="1" x14ac:dyDescent="0.25">
      <c r="A115" s="14">
        <v>19</v>
      </c>
      <c r="B115" s="14" t="str">
        <f>+VLOOKUP(A115,COD_REG_PROV!$G$1:$J$21,4,FALSE)</f>
        <v>SICILIA</v>
      </c>
      <c r="C115" s="3">
        <v>82</v>
      </c>
      <c r="D115" s="3" t="str">
        <f>+VLOOKUP(A115,COD_REG_PROV!$A$1:$E$111,4,FALSE)</f>
        <v>Cremona</v>
      </c>
      <c r="E115" s="3">
        <v>6</v>
      </c>
      <c r="F115" s="3" t="s">
        <v>1628</v>
      </c>
      <c r="G115" s="4" t="s">
        <v>1629</v>
      </c>
      <c r="H115" s="15">
        <v>8</v>
      </c>
      <c r="I115" s="15">
        <v>10.9</v>
      </c>
      <c r="J115" s="15">
        <v>15.3</v>
      </c>
      <c r="K115" s="15">
        <v>19</v>
      </c>
      <c r="L115" s="15">
        <v>22.7</v>
      </c>
      <c r="M115" s="15">
        <v>24.2</v>
      </c>
      <c r="N115" s="15">
        <v>24.3</v>
      </c>
      <c r="O115" s="15">
        <v>21.3</v>
      </c>
      <c r="P115" s="15">
        <v>16.899999999999999</v>
      </c>
      <c r="Q115" s="15">
        <v>12.9</v>
      </c>
      <c r="R115" s="15">
        <v>8.6999999999999993</v>
      </c>
      <c r="S115" s="15">
        <v>7.3</v>
      </c>
      <c r="T115" s="16">
        <f>+H115*31/3.6</f>
        <v>68.888888888888886</v>
      </c>
      <c r="U115" s="16">
        <f>+I115*28/3.6</f>
        <v>84.777777777777771</v>
      </c>
      <c r="V115" s="16">
        <f>+J115*31/3.6</f>
        <v>131.75</v>
      </c>
      <c r="W115" s="16">
        <f>+K115*30/3.6</f>
        <v>158.33333333333334</v>
      </c>
      <c r="X115" s="16">
        <f>+L115*31/3.6</f>
        <v>195.4722222222222</v>
      </c>
      <c r="Y115" s="16">
        <f>+M115*30/3.6</f>
        <v>201.66666666666666</v>
      </c>
      <c r="Z115" s="16">
        <f>+N115*31/3.6</f>
        <v>209.25</v>
      </c>
      <c r="AA115" s="16">
        <f>+O115*31/3.6</f>
        <v>183.41666666666669</v>
      </c>
      <c r="AB115" s="16">
        <f>+P115*30/3.6</f>
        <v>140.83333333333331</v>
      </c>
      <c r="AC115" s="16">
        <f>+Q115*31/3.6</f>
        <v>111.08333333333334</v>
      </c>
      <c r="AD115" s="16">
        <f>+R115*30/3.6</f>
        <v>72.5</v>
      </c>
      <c r="AE115" s="16">
        <f>+S115*31/3.6</f>
        <v>62.861111111111107</v>
      </c>
      <c r="AF115" s="17">
        <f>+SUM(T115:AE115)</f>
        <v>1620.833333333333</v>
      </c>
      <c r="AG115" s="18">
        <f t="shared" si="1"/>
        <v>1345.2916666666663</v>
      </c>
      <c r="AJ115" s="19"/>
      <c r="AK115" s="19"/>
      <c r="AL115" s="19"/>
    </row>
    <row r="116" spans="1:38" s="11" customFormat="1" ht="12.75" customHeight="1" x14ac:dyDescent="0.25">
      <c r="A116" s="14">
        <v>8</v>
      </c>
      <c r="B116" s="14" t="str">
        <f>+VLOOKUP(A116,COD_REG_PROV!$G$1:$J$21,4,FALSE)</f>
        <v>EMILIA-ROMAGNA</v>
      </c>
      <c r="C116" s="3">
        <v>39</v>
      </c>
      <c r="D116" s="3" t="str">
        <f>+VLOOKUP(A116,COD_REG_PROV!$A$1:$E$111,4,FALSE)</f>
        <v>Imperia</v>
      </c>
      <c r="E116" s="3">
        <v>2</v>
      </c>
      <c r="F116" s="3" t="s">
        <v>710</v>
      </c>
      <c r="G116" s="4" t="s">
        <v>712</v>
      </c>
      <c r="H116" s="15">
        <v>5.3</v>
      </c>
      <c r="I116" s="15">
        <v>8.1</v>
      </c>
      <c r="J116" s="15">
        <v>13.7</v>
      </c>
      <c r="K116" s="15">
        <v>17.2</v>
      </c>
      <c r="L116" s="15">
        <v>21.3</v>
      </c>
      <c r="M116" s="15">
        <v>23.1</v>
      </c>
      <c r="N116" s="15">
        <v>23.3</v>
      </c>
      <c r="O116" s="15">
        <v>19.8</v>
      </c>
      <c r="P116" s="15">
        <v>15.2</v>
      </c>
      <c r="Q116" s="15">
        <v>10.199999999999999</v>
      </c>
      <c r="R116" s="15">
        <v>6.1</v>
      </c>
      <c r="S116" s="15">
        <v>4.3</v>
      </c>
      <c r="T116" s="16">
        <f>+H116*31/3.6</f>
        <v>45.638888888888886</v>
      </c>
      <c r="U116" s="16">
        <f>+I116*28/3.6</f>
        <v>62.999999999999993</v>
      </c>
      <c r="V116" s="16">
        <f>+J116*31/3.6</f>
        <v>117.97222222222221</v>
      </c>
      <c r="W116" s="16">
        <f>+K116*30/3.6</f>
        <v>143.33333333333334</v>
      </c>
      <c r="X116" s="16">
        <f>+L116*31/3.6</f>
        <v>183.41666666666669</v>
      </c>
      <c r="Y116" s="16">
        <f>+M116*30/3.6</f>
        <v>192.5</v>
      </c>
      <c r="Z116" s="16">
        <f>+N116*31/3.6</f>
        <v>200.63888888888891</v>
      </c>
      <c r="AA116" s="16">
        <f>+O116*31/3.6</f>
        <v>170.50000000000003</v>
      </c>
      <c r="AB116" s="16">
        <f>+P116*30/3.6</f>
        <v>126.66666666666666</v>
      </c>
      <c r="AC116" s="16">
        <f>+Q116*31/3.6</f>
        <v>87.833333333333329</v>
      </c>
      <c r="AD116" s="16">
        <f>+R116*30/3.6</f>
        <v>50.833333333333329</v>
      </c>
      <c r="AE116" s="16">
        <f>+S116*31/3.6</f>
        <v>37.027777777777771</v>
      </c>
      <c r="AF116" s="17">
        <f>+SUM(T116:AE116)</f>
        <v>1419.3611111111111</v>
      </c>
      <c r="AG116" s="18">
        <f t="shared" si="1"/>
        <v>1178.0697222222223</v>
      </c>
      <c r="AJ116" s="19"/>
      <c r="AK116" s="19"/>
      <c r="AL116" s="19"/>
    </row>
    <row r="117" spans="1:38" s="11" customFormat="1" ht="12.75" customHeight="1" x14ac:dyDescent="0.25">
      <c r="A117" s="14">
        <v>18</v>
      </c>
      <c r="B117" s="14" t="str">
        <f>+VLOOKUP(A117,COD_REG_PROV!$G$1:$J$21,4,FALSE)</f>
        <v>CALABRIA</v>
      </c>
      <c r="C117" s="3">
        <v>80</v>
      </c>
      <c r="D117" s="3" t="str">
        <f>+VLOOKUP(A117,COD_REG_PROV!$A$1:$E$111,4,FALSE)</f>
        <v>Pavia</v>
      </c>
      <c r="E117" s="3">
        <v>7</v>
      </c>
      <c r="F117" s="3" t="s">
        <v>1498</v>
      </c>
      <c r="G117" s="4" t="s">
        <v>1499</v>
      </c>
      <c r="H117" s="15">
        <v>7.5</v>
      </c>
      <c r="I117" s="15">
        <v>10.5</v>
      </c>
      <c r="J117" s="15">
        <v>15</v>
      </c>
      <c r="K117" s="15">
        <v>18.7</v>
      </c>
      <c r="L117" s="15">
        <v>22.4</v>
      </c>
      <c r="M117" s="15">
        <v>24.1</v>
      </c>
      <c r="N117" s="15">
        <v>24</v>
      </c>
      <c r="O117" s="15">
        <v>21.2</v>
      </c>
      <c r="P117" s="15">
        <v>16.600000000000001</v>
      </c>
      <c r="Q117" s="15">
        <v>12.6</v>
      </c>
      <c r="R117" s="15">
        <v>8.5</v>
      </c>
      <c r="S117" s="15">
        <v>7</v>
      </c>
      <c r="T117" s="16">
        <f>+H117*31/3.6</f>
        <v>64.583333333333329</v>
      </c>
      <c r="U117" s="16">
        <f>+I117*28/3.6</f>
        <v>81.666666666666671</v>
      </c>
      <c r="V117" s="16">
        <f>+J117*31/3.6</f>
        <v>129.16666666666666</v>
      </c>
      <c r="W117" s="16">
        <f>+K117*30/3.6</f>
        <v>155.83333333333334</v>
      </c>
      <c r="X117" s="16">
        <f>+L117*31/3.6</f>
        <v>192.88888888888889</v>
      </c>
      <c r="Y117" s="16">
        <f>+M117*30/3.6</f>
        <v>200.83333333333331</v>
      </c>
      <c r="Z117" s="16">
        <f>+N117*31/3.6</f>
        <v>206.66666666666666</v>
      </c>
      <c r="AA117" s="16">
        <f>+O117*31/3.6</f>
        <v>182.55555555555554</v>
      </c>
      <c r="AB117" s="16">
        <f>+P117*30/3.6</f>
        <v>138.33333333333334</v>
      </c>
      <c r="AC117" s="16">
        <f>+Q117*31/3.6</f>
        <v>108.49999999999999</v>
      </c>
      <c r="AD117" s="16">
        <f>+R117*30/3.6</f>
        <v>70.833333333333329</v>
      </c>
      <c r="AE117" s="16">
        <f>+S117*31/3.6</f>
        <v>60.277777777777779</v>
      </c>
      <c r="AF117" s="17">
        <f>+SUM(T117:AE117)</f>
        <v>1592.1388888888887</v>
      </c>
      <c r="AG117" s="18">
        <f t="shared" si="1"/>
        <v>1321.4752777777776</v>
      </c>
      <c r="AJ117" s="19"/>
      <c r="AK117" s="19"/>
      <c r="AL117" s="19"/>
    </row>
    <row r="118" spans="1:38" s="11" customFormat="1" ht="12.75" customHeight="1" x14ac:dyDescent="0.25">
      <c r="A118" s="14">
        <v>9</v>
      </c>
      <c r="B118" s="14" t="str">
        <f>+VLOOKUP(A118,COD_REG_PROV!$G$1:$J$21,4,FALSE)</f>
        <v>TOSCANA</v>
      </c>
      <c r="C118" s="3">
        <v>48</v>
      </c>
      <c r="D118" s="3" t="str">
        <f>+VLOOKUP(A118,COD_REG_PROV!$A$1:$E$111,4,FALSE)</f>
        <v>Savona</v>
      </c>
      <c r="E118" s="3">
        <v>1</v>
      </c>
      <c r="F118" s="3" t="s">
        <v>762</v>
      </c>
      <c r="G118" s="4" t="s">
        <v>763</v>
      </c>
      <c r="H118" s="15">
        <v>5.7</v>
      </c>
      <c r="I118" s="15">
        <v>8.4</v>
      </c>
      <c r="J118" s="15">
        <v>13.5</v>
      </c>
      <c r="K118" s="15">
        <v>17</v>
      </c>
      <c r="L118" s="15">
        <v>21.1</v>
      </c>
      <c r="M118" s="15">
        <v>23</v>
      </c>
      <c r="N118" s="15">
        <v>23.2</v>
      </c>
      <c r="O118" s="15">
        <v>19.8</v>
      </c>
      <c r="P118" s="15">
        <v>15</v>
      </c>
      <c r="Q118" s="15">
        <v>10.3</v>
      </c>
      <c r="R118" s="15">
        <v>6.6</v>
      </c>
      <c r="S118" s="15">
        <v>5</v>
      </c>
      <c r="T118" s="16">
        <f>+H118*31/3.6</f>
        <v>49.083333333333336</v>
      </c>
      <c r="U118" s="16">
        <f>+I118*28/3.6</f>
        <v>65.333333333333343</v>
      </c>
      <c r="V118" s="16">
        <f>+J118*31/3.6</f>
        <v>116.25</v>
      </c>
      <c r="W118" s="16">
        <f>+K118*30/3.6</f>
        <v>141.66666666666666</v>
      </c>
      <c r="X118" s="16">
        <f>+L118*31/3.6</f>
        <v>181.69444444444446</v>
      </c>
      <c r="Y118" s="16">
        <f>+M118*30/3.6</f>
        <v>191.66666666666666</v>
      </c>
      <c r="Z118" s="16">
        <f>+N118*31/3.6</f>
        <v>199.77777777777774</v>
      </c>
      <c r="AA118" s="16">
        <f>+O118*31/3.6</f>
        <v>170.50000000000003</v>
      </c>
      <c r="AB118" s="16">
        <f>+P118*30/3.6</f>
        <v>125</v>
      </c>
      <c r="AC118" s="16">
        <f>+Q118*31/3.6</f>
        <v>88.694444444444443</v>
      </c>
      <c r="AD118" s="16">
        <f>+R118*30/3.6</f>
        <v>55</v>
      </c>
      <c r="AE118" s="16">
        <f>+S118*31/3.6</f>
        <v>43.055555555555557</v>
      </c>
      <c r="AF118" s="17">
        <f>+SUM(T118:AE118)</f>
        <v>1427.7222222222222</v>
      </c>
      <c r="AG118" s="18">
        <f t="shared" si="1"/>
        <v>1185.0094444444444</v>
      </c>
      <c r="AJ118" s="19"/>
      <c r="AK118" s="19"/>
      <c r="AL118" s="19"/>
    </row>
    <row r="119" spans="1:38" s="11" customFormat="1" ht="12.75" customHeight="1" x14ac:dyDescent="0.25">
      <c r="A119" s="14">
        <v>8</v>
      </c>
      <c r="B119" s="14" t="str">
        <f>+VLOOKUP(A119,COD_REG_PROV!$G$1:$J$21,4,FALSE)</f>
        <v>EMILIA-ROMAGNA</v>
      </c>
      <c r="C119" s="3">
        <v>40</v>
      </c>
      <c r="D119" s="3" t="str">
        <f>+VLOOKUP(A119,COD_REG_PROV!$A$1:$E$111,4,FALSE)</f>
        <v>Imperia</v>
      </c>
      <c r="E119" s="3">
        <v>1</v>
      </c>
      <c r="F119" s="3" t="s">
        <v>652</v>
      </c>
      <c r="G119" s="4" t="s">
        <v>653</v>
      </c>
      <c r="H119" s="15">
        <v>5.5</v>
      </c>
      <c r="I119" s="15">
        <v>8.1999999999999993</v>
      </c>
      <c r="J119" s="15">
        <v>13.5</v>
      </c>
      <c r="K119" s="15">
        <v>17</v>
      </c>
      <c r="L119" s="15">
        <v>21.2</v>
      </c>
      <c r="M119" s="15">
        <v>23</v>
      </c>
      <c r="N119" s="15">
        <v>23.2</v>
      </c>
      <c r="O119" s="15">
        <v>19.7</v>
      </c>
      <c r="P119" s="15">
        <v>15</v>
      </c>
      <c r="Q119" s="15">
        <v>10.199999999999999</v>
      </c>
      <c r="R119" s="15">
        <v>6.4</v>
      </c>
      <c r="S119" s="15">
        <v>4.7</v>
      </c>
      <c r="T119" s="16">
        <f>+H119*31/3.6</f>
        <v>47.361111111111107</v>
      </c>
      <c r="U119" s="16">
        <f>+I119*28/3.6</f>
        <v>63.777777777777764</v>
      </c>
      <c r="V119" s="16">
        <f>+J119*31/3.6</f>
        <v>116.25</v>
      </c>
      <c r="W119" s="16">
        <f>+K119*30/3.6</f>
        <v>141.66666666666666</v>
      </c>
      <c r="X119" s="16">
        <f>+L119*31/3.6</f>
        <v>182.55555555555554</v>
      </c>
      <c r="Y119" s="16">
        <f>+M119*30/3.6</f>
        <v>191.66666666666666</v>
      </c>
      <c r="Z119" s="16">
        <f>+N119*31/3.6</f>
        <v>199.77777777777774</v>
      </c>
      <c r="AA119" s="16">
        <f>+O119*31/3.6</f>
        <v>169.63888888888886</v>
      </c>
      <c r="AB119" s="16">
        <f>+P119*30/3.6</f>
        <v>125</v>
      </c>
      <c r="AC119" s="16">
        <f>+Q119*31/3.6</f>
        <v>87.833333333333329</v>
      </c>
      <c r="AD119" s="16">
        <f>+R119*30/3.6</f>
        <v>53.333333333333329</v>
      </c>
      <c r="AE119" s="16">
        <f>+S119*31/3.6</f>
        <v>40.472222222222229</v>
      </c>
      <c r="AF119" s="17">
        <f>+SUM(T119:AE119)</f>
        <v>1419.333333333333</v>
      </c>
      <c r="AG119" s="18">
        <f t="shared" si="1"/>
        <v>1178.0466666666664</v>
      </c>
      <c r="AJ119" s="19"/>
      <c r="AK119" s="19"/>
      <c r="AL119" s="19"/>
    </row>
    <row r="120" spans="1:38" s="11" customFormat="1" ht="12.75" customHeight="1" x14ac:dyDescent="0.25">
      <c r="A120" s="14">
        <v>3</v>
      </c>
      <c r="B120" s="14" t="str">
        <f>+VLOOKUP(A120,COD_REG_PROV!$G$1:$J$21,4,FALSE)</f>
        <v>LOMBARDIA</v>
      </c>
      <c r="C120" s="3">
        <v>17</v>
      </c>
      <c r="D120" s="3" t="str">
        <f>+VLOOKUP(A120,COD_REG_PROV!$A$1:$E$111,4,FALSE)</f>
        <v>Novara</v>
      </c>
      <c r="E120" s="3">
        <v>9</v>
      </c>
      <c r="F120" s="3" t="s">
        <v>149</v>
      </c>
      <c r="G120" s="4" t="s">
        <v>150</v>
      </c>
      <c r="H120" s="15">
        <v>5.2</v>
      </c>
      <c r="I120" s="15">
        <v>8</v>
      </c>
      <c r="J120" s="15">
        <v>13.5</v>
      </c>
      <c r="K120" s="15">
        <v>17.2</v>
      </c>
      <c r="L120" s="15">
        <v>20.399999999999999</v>
      </c>
      <c r="M120" s="15">
        <v>22.4</v>
      </c>
      <c r="N120" s="15">
        <v>22.7</v>
      </c>
      <c r="O120" s="15">
        <v>19.2</v>
      </c>
      <c r="P120" s="15">
        <v>14.5</v>
      </c>
      <c r="Q120" s="15">
        <v>9.8000000000000007</v>
      </c>
      <c r="R120" s="15">
        <v>5.8</v>
      </c>
      <c r="S120" s="15">
        <v>4.3</v>
      </c>
      <c r="T120" s="16">
        <f>+H120*31/3.6</f>
        <v>44.777777777777779</v>
      </c>
      <c r="U120" s="16">
        <f>+I120*28/3.6</f>
        <v>62.222222222222221</v>
      </c>
      <c r="V120" s="16">
        <f>+J120*31/3.6</f>
        <v>116.25</v>
      </c>
      <c r="W120" s="16">
        <f>+K120*30/3.6</f>
        <v>143.33333333333334</v>
      </c>
      <c r="X120" s="16">
        <f>+L120*31/3.6</f>
        <v>175.66666666666666</v>
      </c>
      <c r="Y120" s="16">
        <f>+M120*30/3.6</f>
        <v>186.66666666666666</v>
      </c>
      <c r="Z120" s="16">
        <f>+N120*31/3.6</f>
        <v>195.4722222222222</v>
      </c>
      <c r="AA120" s="16">
        <f>+O120*31/3.6</f>
        <v>165.33333333333331</v>
      </c>
      <c r="AB120" s="16">
        <f>+P120*30/3.6</f>
        <v>120.83333333333333</v>
      </c>
      <c r="AC120" s="16">
        <f>+Q120*31/3.6</f>
        <v>84.388888888888886</v>
      </c>
      <c r="AD120" s="16">
        <f>+R120*30/3.6</f>
        <v>48.333333333333329</v>
      </c>
      <c r="AE120" s="16">
        <f>+S120*31/3.6</f>
        <v>37.027777777777771</v>
      </c>
      <c r="AF120" s="17">
        <f>+SUM(T120:AE120)</f>
        <v>1380.3055555555554</v>
      </c>
      <c r="AG120" s="18">
        <f t="shared" si="1"/>
        <v>1145.6536111111109</v>
      </c>
      <c r="AJ120" s="19"/>
      <c r="AK120" s="19"/>
      <c r="AL120" s="19"/>
    </row>
    <row r="121" spans="1:38" s="11" customFormat="1" ht="12.75" customHeight="1" x14ac:dyDescent="0.25">
      <c r="A121" s="14">
        <v>19</v>
      </c>
      <c r="B121" s="14" t="str">
        <f>+VLOOKUP(A121,COD_REG_PROV!$G$1:$J$21,4,FALSE)</f>
        <v>SICILIA</v>
      </c>
      <c r="C121" s="3">
        <v>82</v>
      </c>
      <c r="D121" s="3" t="str">
        <f>+VLOOKUP(A121,COD_REG_PROV!$A$1:$E$111,4,FALSE)</f>
        <v>Cremona</v>
      </c>
      <c r="E121" s="3">
        <v>7</v>
      </c>
      <c r="F121" s="3" t="s">
        <v>1628</v>
      </c>
      <c r="G121" s="4" t="s">
        <v>1630</v>
      </c>
      <c r="H121" s="15">
        <v>8.1999999999999993</v>
      </c>
      <c r="I121" s="15">
        <v>11</v>
      </c>
      <c r="J121" s="15">
        <v>15.5</v>
      </c>
      <c r="K121" s="15">
        <v>19.2</v>
      </c>
      <c r="L121" s="15">
        <v>22.7</v>
      </c>
      <c r="M121" s="15">
        <v>24.2</v>
      </c>
      <c r="N121" s="15">
        <v>24.4</v>
      </c>
      <c r="O121" s="15">
        <v>21.5</v>
      </c>
      <c r="P121" s="15">
        <v>17</v>
      </c>
      <c r="Q121" s="15">
        <v>12.9</v>
      </c>
      <c r="R121" s="15">
        <v>8.8000000000000007</v>
      </c>
      <c r="S121" s="15">
        <v>7.4</v>
      </c>
      <c r="T121" s="16">
        <f>+H121*31/3.6</f>
        <v>70.6111111111111</v>
      </c>
      <c r="U121" s="16">
        <f>+I121*28/3.6</f>
        <v>85.555555555555557</v>
      </c>
      <c r="V121" s="16">
        <f>+J121*31/3.6</f>
        <v>133.47222222222223</v>
      </c>
      <c r="W121" s="16">
        <f>+K121*30/3.6</f>
        <v>160</v>
      </c>
      <c r="X121" s="16">
        <f>+L121*31/3.6</f>
        <v>195.4722222222222</v>
      </c>
      <c r="Y121" s="16">
        <f>+M121*30/3.6</f>
        <v>201.66666666666666</v>
      </c>
      <c r="Z121" s="16">
        <f>+N121*31/3.6</f>
        <v>210.11111111111109</v>
      </c>
      <c r="AA121" s="16">
        <f>+O121*31/3.6</f>
        <v>185.13888888888889</v>
      </c>
      <c r="AB121" s="16">
        <f>+P121*30/3.6</f>
        <v>141.66666666666666</v>
      </c>
      <c r="AC121" s="16">
        <f>+Q121*31/3.6</f>
        <v>111.08333333333334</v>
      </c>
      <c r="AD121" s="16">
        <f>+R121*30/3.6</f>
        <v>73.333333333333329</v>
      </c>
      <c r="AE121" s="16">
        <f>+S121*31/3.6</f>
        <v>63.722222222222221</v>
      </c>
      <c r="AF121" s="17">
        <f>+SUM(T121:AE121)</f>
        <v>1631.833333333333</v>
      </c>
      <c r="AG121" s="18">
        <f t="shared" si="1"/>
        <v>1354.4216666666664</v>
      </c>
      <c r="AJ121" s="19"/>
      <c r="AK121" s="19"/>
      <c r="AL121" s="19"/>
    </row>
    <row r="122" spans="1:38" s="11" customFormat="1" ht="12.75" customHeight="1" x14ac:dyDescent="0.25">
      <c r="A122" s="14">
        <v>15</v>
      </c>
      <c r="B122" s="14" t="str">
        <f>+VLOOKUP(A122,COD_REG_PROV!$G$1:$J$21,4,FALSE)</f>
        <v>CAMPANIA</v>
      </c>
      <c r="C122" s="3">
        <v>63</v>
      </c>
      <c r="D122" s="3" t="str">
        <f>+VLOOKUP(A122,COD_REG_PROV!$A$1:$E$111,4,FALSE)</f>
        <v>Milano</v>
      </c>
      <c r="E122" s="3">
        <v>7</v>
      </c>
      <c r="F122" s="3" t="s">
        <v>1173</v>
      </c>
      <c r="G122" s="4" t="s">
        <v>1178</v>
      </c>
      <c r="H122" s="15">
        <v>7.1</v>
      </c>
      <c r="I122" s="15">
        <v>9.9</v>
      </c>
      <c r="J122" s="15">
        <v>14.4</v>
      </c>
      <c r="K122" s="15">
        <v>18.399999999999999</v>
      </c>
      <c r="L122" s="15">
        <v>22.2</v>
      </c>
      <c r="M122" s="15">
        <v>24</v>
      </c>
      <c r="N122" s="15">
        <v>24</v>
      </c>
      <c r="O122" s="15">
        <v>21.1</v>
      </c>
      <c r="P122" s="15">
        <v>16.399999999999999</v>
      </c>
      <c r="Q122" s="15">
        <v>12</v>
      </c>
      <c r="R122" s="15">
        <v>8</v>
      </c>
      <c r="S122" s="15">
        <v>6.2</v>
      </c>
      <c r="T122" s="16">
        <f>+H122*31/3.6</f>
        <v>61.138888888888886</v>
      </c>
      <c r="U122" s="16">
        <f>+I122*28/3.6</f>
        <v>77</v>
      </c>
      <c r="V122" s="16">
        <f>+J122*31/3.6</f>
        <v>124</v>
      </c>
      <c r="W122" s="16">
        <f>+K122*30/3.6</f>
        <v>153.33333333333334</v>
      </c>
      <c r="X122" s="16">
        <f>+L122*31/3.6</f>
        <v>191.16666666666666</v>
      </c>
      <c r="Y122" s="16">
        <f>+M122*30/3.6</f>
        <v>200</v>
      </c>
      <c r="Z122" s="16">
        <f>+N122*31/3.6</f>
        <v>206.66666666666666</v>
      </c>
      <c r="AA122" s="16">
        <f>+O122*31/3.6</f>
        <v>181.69444444444446</v>
      </c>
      <c r="AB122" s="16">
        <f>+P122*30/3.6</f>
        <v>136.66666666666666</v>
      </c>
      <c r="AC122" s="16">
        <f>+Q122*31/3.6</f>
        <v>103.33333333333333</v>
      </c>
      <c r="AD122" s="16">
        <f>+R122*30/3.6</f>
        <v>66.666666666666671</v>
      </c>
      <c r="AE122" s="16">
        <f>+S122*31/3.6</f>
        <v>53.388888888888893</v>
      </c>
      <c r="AF122" s="17">
        <f>+SUM(T122:AE122)</f>
        <v>1555.0555555555557</v>
      </c>
      <c r="AG122" s="18">
        <f t="shared" si="1"/>
        <v>1290.6961111111111</v>
      </c>
      <c r="AJ122" s="19"/>
      <c r="AK122" s="19"/>
      <c r="AL122" s="19"/>
    </row>
    <row r="123" spans="1:38" s="11" customFormat="1" ht="12.75" customHeight="1" x14ac:dyDescent="0.25">
      <c r="A123" s="14">
        <v>9</v>
      </c>
      <c r="B123" s="14" t="str">
        <f>+VLOOKUP(A123,COD_REG_PROV!$G$1:$J$21,4,FALSE)</f>
        <v>TOSCANA</v>
      </c>
      <c r="C123" s="3">
        <v>48</v>
      </c>
      <c r="D123" s="3" t="str">
        <f>+VLOOKUP(A123,COD_REG_PROV!$A$1:$E$111,4,FALSE)</f>
        <v>Savona</v>
      </c>
      <c r="E123" s="3">
        <v>2</v>
      </c>
      <c r="F123" s="3" t="s">
        <v>762</v>
      </c>
      <c r="G123" s="4" t="s">
        <v>764</v>
      </c>
      <c r="H123" s="15">
        <v>5.6</v>
      </c>
      <c r="I123" s="15">
        <v>8.3000000000000007</v>
      </c>
      <c r="J123" s="15">
        <v>13.5</v>
      </c>
      <c r="K123" s="15">
        <v>17</v>
      </c>
      <c r="L123" s="15">
        <v>21.1</v>
      </c>
      <c r="M123" s="15">
        <v>23</v>
      </c>
      <c r="N123" s="15">
        <v>23.2</v>
      </c>
      <c r="O123" s="15">
        <v>19.7</v>
      </c>
      <c r="P123" s="15">
        <v>15</v>
      </c>
      <c r="Q123" s="15">
        <v>10.199999999999999</v>
      </c>
      <c r="R123" s="15">
        <v>6.5</v>
      </c>
      <c r="S123" s="15">
        <v>4.8</v>
      </c>
      <c r="T123" s="16">
        <f>+H123*31/3.6</f>
        <v>48.222222222222221</v>
      </c>
      <c r="U123" s="16">
        <f>+I123*28/3.6</f>
        <v>64.555555555555557</v>
      </c>
      <c r="V123" s="16">
        <f>+J123*31/3.6</f>
        <v>116.25</v>
      </c>
      <c r="W123" s="16">
        <f>+K123*30/3.6</f>
        <v>141.66666666666666</v>
      </c>
      <c r="X123" s="16">
        <f>+L123*31/3.6</f>
        <v>181.69444444444446</v>
      </c>
      <c r="Y123" s="16">
        <f>+M123*30/3.6</f>
        <v>191.66666666666666</v>
      </c>
      <c r="Z123" s="16">
        <f>+N123*31/3.6</f>
        <v>199.77777777777774</v>
      </c>
      <c r="AA123" s="16">
        <f>+O123*31/3.6</f>
        <v>169.63888888888886</v>
      </c>
      <c r="AB123" s="16">
        <f>+P123*30/3.6</f>
        <v>125</v>
      </c>
      <c r="AC123" s="16">
        <f>+Q123*31/3.6</f>
        <v>87.833333333333329</v>
      </c>
      <c r="AD123" s="16">
        <f>+R123*30/3.6</f>
        <v>54.166666666666664</v>
      </c>
      <c r="AE123" s="16">
        <f>+S123*31/3.6</f>
        <v>41.333333333333329</v>
      </c>
      <c r="AF123" s="17">
        <f>+SUM(T123:AE123)</f>
        <v>1421.8055555555554</v>
      </c>
      <c r="AG123" s="18">
        <f t="shared" si="1"/>
        <v>1180.098611111111</v>
      </c>
      <c r="AJ123" s="19"/>
      <c r="AK123" s="19"/>
      <c r="AL123" s="19"/>
    </row>
    <row r="124" spans="1:38" s="11" customFormat="1" ht="12.75" customHeight="1" x14ac:dyDescent="0.25">
      <c r="A124" s="14">
        <v>19</v>
      </c>
      <c r="B124" s="14" t="str">
        <f>+VLOOKUP(A124,COD_REG_PROV!$G$1:$J$21,4,FALSE)</f>
        <v>SICILIA</v>
      </c>
      <c r="C124" s="3">
        <v>83</v>
      </c>
      <c r="D124" s="3" t="str">
        <f>+VLOOKUP(A124,COD_REG_PROV!$A$1:$E$111,4,FALSE)</f>
        <v>Cremona</v>
      </c>
      <c r="E124" s="3">
        <v>5</v>
      </c>
      <c r="F124" s="3" t="s">
        <v>1611</v>
      </c>
      <c r="G124" s="4" t="s">
        <v>1613</v>
      </c>
      <c r="H124" s="15">
        <v>7.7</v>
      </c>
      <c r="I124" s="15">
        <v>10.7</v>
      </c>
      <c r="J124" s="15">
        <v>15.1</v>
      </c>
      <c r="K124" s="15">
        <v>18.8</v>
      </c>
      <c r="L124" s="15">
        <v>22.5</v>
      </c>
      <c r="M124" s="15">
        <v>24.1</v>
      </c>
      <c r="N124" s="15">
        <v>24</v>
      </c>
      <c r="O124" s="15">
        <v>21.1</v>
      </c>
      <c r="P124" s="15">
        <v>16.8</v>
      </c>
      <c r="Q124" s="15">
        <v>12.7</v>
      </c>
      <c r="R124" s="15">
        <v>8.5</v>
      </c>
      <c r="S124" s="15">
        <v>7.1</v>
      </c>
      <c r="T124" s="16">
        <f>+H124*31/3.6</f>
        <v>66.305555555555557</v>
      </c>
      <c r="U124" s="16">
        <f>+I124*28/3.6</f>
        <v>83.222222222222214</v>
      </c>
      <c r="V124" s="16">
        <f>+J124*31/3.6</f>
        <v>130.02777777777777</v>
      </c>
      <c r="W124" s="16">
        <f>+K124*30/3.6</f>
        <v>156.66666666666666</v>
      </c>
      <c r="X124" s="16">
        <f>+L124*31/3.6</f>
        <v>193.75</v>
      </c>
      <c r="Y124" s="16">
        <f>+M124*30/3.6</f>
        <v>200.83333333333331</v>
      </c>
      <c r="Z124" s="16">
        <f>+N124*31/3.6</f>
        <v>206.66666666666666</v>
      </c>
      <c r="AA124" s="16">
        <f>+O124*31/3.6</f>
        <v>181.69444444444446</v>
      </c>
      <c r="AB124" s="16">
        <f>+P124*30/3.6</f>
        <v>140</v>
      </c>
      <c r="AC124" s="16">
        <f>+Q124*31/3.6</f>
        <v>109.3611111111111</v>
      </c>
      <c r="AD124" s="16">
        <f>+R124*30/3.6</f>
        <v>70.833333333333329</v>
      </c>
      <c r="AE124" s="16">
        <f>+S124*31/3.6</f>
        <v>61.138888888888886</v>
      </c>
      <c r="AF124" s="17">
        <f>+SUM(T124:AE124)</f>
        <v>1600.4999999999998</v>
      </c>
      <c r="AG124" s="18">
        <f t="shared" si="1"/>
        <v>1328.4149999999997</v>
      </c>
      <c r="AJ124" s="19"/>
      <c r="AK124" s="19"/>
      <c r="AL124" s="19"/>
    </row>
    <row r="125" spans="1:38" s="11" customFormat="1" ht="12.75" customHeight="1" x14ac:dyDescent="0.25">
      <c r="A125" s="14">
        <v>3</v>
      </c>
      <c r="B125" s="14" t="str">
        <f>+VLOOKUP(A125,COD_REG_PROV!$G$1:$J$21,4,FALSE)</f>
        <v>LOMBARDIA</v>
      </c>
      <c r="C125" s="3">
        <v>15</v>
      </c>
      <c r="D125" s="3" t="str">
        <f>+VLOOKUP(A125,COD_REG_PROV!$A$1:$E$111,4,FALSE)</f>
        <v>Novara</v>
      </c>
      <c r="E125" s="3">
        <v>12</v>
      </c>
      <c r="F125" s="3" t="s">
        <v>210</v>
      </c>
      <c r="G125" s="4" t="s">
        <v>215</v>
      </c>
      <c r="H125" s="15">
        <v>5.2</v>
      </c>
      <c r="I125" s="15">
        <v>8.1999999999999993</v>
      </c>
      <c r="J125" s="15">
        <v>13.6</v>
      </c>
      <c r="K125" s="15">
        <v>17.3</v>
      </c>
      <c r="L125" s="15">
        <v>20.3</v>
      </c>
      <c r="M125" s="15">
        <v>22.6</v>
      </c>
      <c r="N125" s="15">
        <v>22.7</v>
      </c>
      <c r="O125" s="15">
        <v>19.3</v>
      </c>
      <c r="P125" s="15">
        <v>14.3</v>
      </c>
      <c r="Q125" s="15">
        <v>9.6</v>
      </c>
      <c r="R125" s="15">
        <v>5.9</v>
      </c>
      <c r="S125" s="15">
        <v>4.4000000000000004</v>
      </c>
      <c r="T125" s="16">
        <f>+H125*31/3.6</f>
        <v>44.777777777777779</v>
      </c>
      <c r="U125" s="16">
        <f>+I125*28/3.6</f>
        <v>63.777777777777764</v>
      </c>
      <c r="V125" s="16">
        <f>+J125*31/3.6</f>
        <v>117.1111111111111</v>
      </c>
      <c r="W125" s="16">
        <f>+K125*30/3.6</f>
        <v>144.16666666666666</v>
      </c>
      <c r="X125" s="16">
        <f>+L125*31/3.6</f>
        <v>174.80555555555557</v>
      </c>
      <c r="Y125" s="16">
        <f>+M125*30/3.6</f>
        <v>188.33333333333334</v>
      </c>
      <c r="Z125" s="16">
        <f>+N125*31/3.6</f>
        <v>195.4722222222222</v>
      </c>
      <c r="AA125" s="16">
        <f>+O125*31/3.6</f>
        <v>166.19444444444446</v>
      </c>
      <c r="AB125" s="16">
        <f>+P125*30/3.6</f>
        <v>119.16666666666666</v>
      </c>
      <c r="AC125" s="16">
        <f>+Q125*31/3.6</f>
        <v>82.666666666666657</v>
      </c>
      <c r="AD125" s="16">
        <f>+R125*30/3.6</f>
        <v>49.166666666666664</v>
      </c>
      <c r="AE125" s="16">
        <f>+S125*31/3.6</f>
        <v>37.888888888888893</v>
      </c>
      <c r="AF125" s="17">
        <f>+SUM(T125:AE125)</f>
        <v>1383.5277777777778</v>
      </c>
      <c r="AG125" s="18">
        <f t="shared" si="1"/>
        <v>1148.3280555555555</v>
      </c>
      <c r="AJ125" s="19"/>
      <c r="AK125" s="19"/>
      <c r="AL125" s="19"/>
    </row>
    <row r="126" spans="1:38" s="11" customFormat="1" ht="12.75" customHeight="1" x14ac:dyDescent="0.25">
      <c r="A126" s="14">
        <v>9</v>
      </c>
      <c r="B126" s="14" t="str">
        <f>+VLOOKUP(A126,COD_REG_PROV!$G$1:$J$21,4,FALSE)</f>
        <v>TOSCANA</v>
      </c>
      <c r="C126" s="3">
        <v>46</v>
      </c>
      <c r="D126" s="3" t="str">
        <f>+VLOOKUP(A126,COD_REG_PROV!$A$1:$E$111,4,FALSE)</f>
        <v>Savona</v>
      </c>
      <c r="E126" s="3">
        <v>3</v>
      </c>
      <c r="F126" s="3" t="s">
        <v>811</v>
      </c>
      <c r="G126" s="4" t="s">
        <v>813</v>
      </c>
      <c r="H126" s="15">
        <v>5.7</v>
      </c>
      <c r="I126" s="15">
        <v>8.3000000000000007</v>
      </c>
      <c r="J126" s="15">
        <v>13.5</v>
      </c>
      <c r="K126" s="15">
        <v>17</v>
      </c>
      <c r="L126" s="15">
        <v>20.9</v>
      </c>
      <c r="M126" s="15">
        <v>22.9</v>
      </c>
      <c r="N126" s="15">
        <v>23.1</v>
      </c>
      <c r="O126" s="15">
        <v>19.600000000000001</v>
      </c>
      <c r="P126" s="15">
        <v>14.8</v>
      </c>
      <c r="Q126" s="15">
        <v>10.199999999999999</v>
      </c>
      <c r="R126" s="15">
        <v>6.4</v>
      </c>
      <c r="S126" s="15">
        <v>4.8</v>
      </c>
      <c r="T126" s="16">
        <f>+H126*31/3.6</f>
        <v>49.083333333333336</v>
      </c>
      <c r="U126" s="16">
        <f>+I126*28/3.6</f>
        <v>64.555555555555557</v>
      </c>
      <c r="V126" s="16">
        <f>+J126*31/3.6</f>
        <v>116.25</v>
      </c>
      <c r="W126" s="16">
        <f>+K126*30/3.6</f>
        <v>141.66666666666666</v>
      </c>
      <c r="X126" s="16">
        <f>+L126*31/3.6</f>
        <v>179.9722222222222</v>
      </c>
      <c r="Y126" s="16">
        <f>+M126*30/3.6</f>
        <v>190.83333333333334</v>
      </c>
      <c r="Z126" s="16">
        <f>+N126*31/3.6</f>
        <v>198.91666666666666</v>
      </c>
      <c r="AA126" s="16">
        <f>+O126*31/3.6</f>
        <v>168.77777777777777</v>
      </c>
      <c r="AB126" s="16">
        <f>+P126*30/3.6</f>
        <v>123.33333333333333</v>
      </c>
      <c r="AC126" s="16">
        <f>+Q126*31/3.6</f>
        <v>87.833333333333329</v>
      </c>
      <c r="AD126" s="16">
        <f>+R126*30/3.6</f>
        <v>53.333333333333329</v>
      </c>
      <c r="AE126" s="16">
        <f>+S126*31/3.6</f>
        <v>41.333333333333329</v>
      </c>
      <c r="AF126" s="17">
        <f>+SUM(T126:AE126)</f>
        <v>1415.8888888888885</v>
      </c>
      <c r="AG126" s="18">
        <f t="shared" si="1"/>
        <v>1175.1877777777775</v>
      </c>
      <c r="AJ126" s="19"/>
      <c r="AK126" s="19"/>
      <c r="AL126" s="19"/>
    </row>
    <row r="127" spans="1:38" s="11" customFormat="1" ht="12.75" customHeight="1" x14ac:dyDescent="0.25">
      <c r="A127" s="14">
        <v>1</v>
      </c>
      <c r="B127" s="14" t="str">
        <f>+VLOOKUP(A127,COD_REG_PROV!$G$1:$J$21,4,FALSE)</f>
        <v>PIEMONTE</v>
      </c>
      <c r="C127" s="3">
        <v>4</v>
      </c>
      <c r="D127" s="3" t="str">
        <f>+VLOOKUP(A127,COD_REG_PROV!$A$1:$E$111,4,FALSE)</f>
        <v>Torino</v>
      </c>
      <c r="E127" s="3">
        <v>12</v>
      </c>
      <c r="F127" s="3" t="s">
        <v>43</v>
      </c>
      <c r="G127" s="4" t="s">
        <v>45</v>
      </c>
      <c r="H127" s="15">
        <v>4.7</v>
      </c>
      <c r="I127" s="15">
        <v>7.8</v>
      </c>
      <c r="J127" s="15">
        <v>13.2</v>
      </c>
      <c r="K127" s="15">
        <v>16.899999999999999</v>
      </c>
      <c r="L127" s="15">
        <v>20</v>
      </c>
      <c r="M127" s="15">
        <v>22.2</v>
      </c>
      <c r="N127" s="15">
        <v>22</v>
      </c>
      <c r="O127" s="15">
        <v>18.7</v>
      </c>
      <c r="P127" s="15">
        <v>14.2</v>
      </c>
      <c r="Q127" s="15">
        <v>9.9</v>
      </c>
      <c r="R127" s="15">
        <v>6.2</v>
      </c>
      <c r="S127" s="15">
        <v>4.4000000000000004</v>
      </c>
      <c r="T127" s="16">
        <f>+H127*31/3.6</f>
        <v>40.472222222222229</v>
      </c>
      <c r="U127" s="16">
        <f>+I127*28/3.6</f>
        <v>60.666666666666664</v>
      </c>
      <c r="V127" s="16">
        <f>+J127*31/3.6</f>
        <v>113.66666666666666</v>
      </c>
      <c r="W127" s="16">
        <f>+K127*30/3.6</f>
        <v>140.83333333333331</v>
      </c>
      <c r="X127" s="16">
        <f>+L127*31/3.6</f>
        <v>172.22222222222223</v>
      </c>
      <c r="Y127" s="16">
        <f>+M127*30/3.6</f>
        <v>185</v>
      </c>
      <c r="Z127" s="16">
        <f>+N127*31/3.6</f>
        <v>189.44444444444443</v>
      </c>
      <c r="AA127" s="16">
        <f>+O127*31/3.6</f>
        <v>161.02777777777774</v>
      </c>
      <c r="AB127" s="16">
        <f>+P127*30/3.6</f>
        <v>118.33333333333333</v>
      </c>
      <c r="AC127" s="16">
        <f>+Q127*31/3.6</f>
        <v>85.250000000000014</v>
      </c>
      <c r="AD127" s="16">
        <f>+R127*30/3.6</f>
        <v>51.666666666666664</v>
      </c>
      <c r="AE127" s="16">
        <f>+S127*31/3.6</f>
        <v>37.888888888888893</v>
      </c>
      <c r="AF127" s="17">
        <f>+SUM(T127:AE127)</f>
        <v>1356.4722222222222</v>
      </c>
      <c r="AG127" s="18">
        <f t="shared" si="1"/>
        <v>1125.8719444444444</v>
      </c>
      <c r="AJ127" s="19"/>
      <c r="AK127" s="19"/>
      <c r="AL127" s="19"/>
    </row>
    <row r="128" spans="1:38" s="11" customFormat="1" ht="12.75" customHeight="1" x14ac:dyDescent="0.25">
      <c r="A128" s="14">
        <v>16</v>
      </c>
      <c r="B128" s="14" t="str">
        <f>+VLOOKUP(A128,COD_REG_PROV!$G$1:$J$21,4,FALSE)</f>
        <v>PUGLIA</v>
      </c>
      <c r="C128" s="3">
        <v>72</v>
      </c>
      <c r="D128" s="3" t="str">
        <f>+VLOOKUP(A128,COD_REG_PROV!$A$1:$E$111,4,FALSE)</f>
        <v>Bergamo</v>
      </c>
      <c r="E128" s="3">
        <v>6</v>
      </c>
      <c r="F128" s="3" t="s">
        <v>1272</v>
      </c>
      <c r="G128" s="4" t="s">
        <v>1278</v>
      </c>
      <c r="H128" s="15">
        <v>6.7</v>
      </c>
      <c r="I128" s="15">
        <v>9.3000000000000007</v>
      </c>
      <c r="J128" s="15">
        <v>14.3</v>
      </c>
      <c r="K128" s="15">
        <v>18.3</v>
      </c>
      <c r="L128" s="15">
        <v>21.9</v>
      </c>
      <c r="M128" s="15">
        <v>24.1</v>
      </c>
      <c r="N128" s="15">
        <v>23.9</v>
      </c>
      <c r="O128" s="15">
        <v>20.9</v>
      </c>
      <c r="P128" s="15">
        <v>16.3</v>
      </c>
      <c r="Q128" s="15">
        <v>11.7</v>
      </c>
      <c r="R128" s="15">
        <v>7.5</v>
      </c>
      <c r="S128" s="15">
        <v>6.1</v>
      </c>
      <c r="T128" s="16">
        <f>+H128*31/3.6</f>
        <v>57.69444444444445</v>
      </c>
      <c r="U128" s="16">
        <f>+I128*28/3.6</f>
        <v>72.333333333333343</v>
      </c>
      <c r="V128" s="16">
        <f>+J128*31/3.6</f>
        <v>123.13888888888889</v>
      </c>
      <c r="W128" s="16">
        <f>+K128*30/3.6</f>
        <v>152.5</v>
      </c>
      <c r="X128" s="16">
        <f>+L128*31/3.6</f>
        <v>188.58333333333331</v>
      </c>
      <c r="Y128" s="16">
        <f>+M128*30/3.6</f>
        <v>200.83333333333331</v>
      </c>
      <c r="Z128" s="16">
        <f>+N128*31/3.6</f>
        <v>205.80555555555554</v>
      </c>
      <c r="AA128" s="16">
        <f>+O128*31/3.6</f>
        <v>179.9722222222222</v>
      </c>
      <c r="AB128" s="16">
        <f>+P128*30/3.6</f>
        <v>135.83333333333334</v>
      </c>
      <c r="AC128" s="16">
        <f>+Q128*31/3.6</f>
        <v>100.75</v>
      </c>
      <c r="AD128" s="16">
        <f>+R128*30/3.6</f>
        <v>62.5</v>
      </c>
      <c r="AE128" s="16">
        <f>+S128*31/3.6</f>
        <v>52.527777777777771</v>
      </c>
      <c r="AF128" s="17">
        <f>+SUM(T128:AE128)</f>
        <v>1532.4722222222222</v>
      </c>
      <c r="AG128" s="18">
        <f t="shared" si="1"/>
        <v>1271.9519444444443</v>
      </c>
      <c r="AJ128" s="19"/>
      <c r="AK128" s="19"/>
      <c r="AL128" s="19"/>
    </row>
    <row r="129" spans="1:38" s="11" customFormat="1" ht="12.75" customHeight="1" x14ac:dyDescent="0.25">
      <c r="A129" s="14">
        <v>16</v>
      </c>
      <c r="B129" s="14" t="str">
        <f>+VLOOKUP(A129,COD_REG_PROV!$G$1:$J$21,4,FALSE)</f>
        <v>PUGLIA</v>
      </c>
      <c r="C129" s="3">
        <v>72</v>
      </c>
      <c r="D129" s="3" t="str">
        <f>+VLOOKUP(A129,COD_REG_PROV!$A$1:$E$111,4,FALSE)</f>
        <v>Bergamo</v>
      </c>
      <c r="E129" s="3">
        <v>7</v>
      </c>
      <c r="F129" s="3" t="s">
        <v>1272</v>
      </c>
      <c r="G129" s="4" t="s">
        <v>1279</v>
      </c>
      <c r="H129" s="15">
        <v>6.6</v>
      </c>
      <c r="I129" s="15">
        <v>9.3000000000000007</v>
      </c>
      <c r="J129" s="15">
        <v>14.1</v>
      </c>
      <c r="K129" s="15">
        <v>18.3</v>
      </c>
      <c r="L129" s="15">
        <v>21.9</v>
      </c>
      <c r="M129" s="15">
        <v>24.1</v>
      </c>
      <c r="N129" s="15">
        <v>23.7</v>
      </c>
      <c r="O129" s="15">
        <v>20.8</v>
      </c>
      <c r="P129" s="15">
        <v>16.100000000000001</v>
      </c>
      <c r="Q129" s="15">
        <v>11.6</v>
      </c>
      <c r="R129" s="15">
        <v>7.5</v>
      </c>
      <c r="S129" s="15">
        <v>6</v>
      </c>
      <c r="T129" s="16">
        <f>+H129*31/3.6</f>
        <v>56.833333333333329</v>
      </c>
      <c r="U129" s="16">
        <f>+I129*28/3.6</f>
        <v>72.333333333333343</v>
      </c>
      <c r="V129" s="16">
        <f>+J129*31/3.6</f>
        <v>121.41666666666666</v>
      </c>
      <c r="W129" s="16">
        <f>+K129*30/3.6</f>
        <v>152.5</v>
      </c>
      <c r="X129" s="16">
        <f>+L129*31/3.6</f>
        <v>188.58333333333331</v>
      </c>
      <c r="Y129" s="16">
        <f>+M129*30/3.6</f>
        <v>200.83333333333331</v>
      </c>
      <c r="Z129" s="16">
        <f>+N129*31/3.6</f>
        <v>204.08333333333331</v>
      </c>
      <c r="AA129" s="16">
        <f>+O129*31/3.6</f>
        <v>179.11111111111111</v>
      </c>
      <c r="AB129" s="16">
        <f>+P129*30/3.6</f>
        <v>134.16666666666669</v>
      </c>
      <c r="AC129" s="16">
        <f>+Q129*31/3.6</f>
        <v>99.888888888888872</v>
      </c>
      <c r="AD129" s="16">
        <f>+R129*30/3.6</f>
        <v>62.5</v>
      </c>
      <c r="AE129" s="16">
        <f>+S129*31/3.6</f>
        <v>51.666666666666664</v>
      </c>
      <c r="AF129" s="17">
        <f>+SUM(T129:AE129)</f>
        <v>1523.9166666666667</v>
      </c>
      <c r="AG129" s="18">
        <f t="shared" si="1"/>
        <v>1264.8508333333334</v>
      </c>
      <c r="AJ129" s="19"/>
      <c r="AK129" s="19"/>
      <c r="AL129" s="19"/>
    </row>
    <row r="130" spans="1:38" s="11" customFormat="1" ht="12.75" customHeight="1" x14ac:dyDescent="0.25">
      <c r="A130" s="14">
        <v>15</v>
      </c>
      <c r="B130" s="14" t="str">
        <f>+VLOOKUP(A130,COD_REG_PROV!$G$1:$J$21,4,FALSE)</f>
        <v>CAMPANIA</v>
      </c>
      <c r="C130" s="3">
        <v>65</v>
      </c>
      <c r="D130" s="3" t="str">
        <f>+VLOOKUP(A130,COD_REG_PROV!$A$1:$E$111,4,FALSE)</f>
        <v>Milano</v>
      </c>
      <c r="E130" s="3">
        <v>13</v>
      </c>
      <c r="F130" s="3" t="s">
        <v>1237</v>
      </c>
      <c r="G130" s="4" t="s">
        <v>1243</v>
      </c>
      <c r="H130" s="15">
        <v>6.8</v>
      </c>
      <c r="I130" s="15">
        <v>9.3000000000000007</v>
      </c>
      <c r="J130" s="15">
        <v>13.9</v>
      </c>
      <c r="K130" s="15">
        <v>18</v>
      </c>
      <c r="L130" s="15">
        <v>21.8</v>
      </c>
      <c r="M130" s="15">
        <v>23.8</v>
      </c>
      <c r="N130" s="15">
        <v>23.6</v>
      </c>
      <c r="O130" s="15">
        <v>20.7</v>
      </c>
      <c r="P130" s="15">
        <v>16</v>
      </c>
      <c r="Q130" s="15">
        <v>11.6</v>
      </c>
      <c r="R130" s="15">
        <v>7.8</v>
      </c>
      <c r="S130" s="15">
        <v>6.1</v>
      </c>
      <c r="T130" s="16">
        <f>+H130*31/3.6</f>
        <v>58.55555555555555</v>
      </c>
      <c r="U130" s="16">
        <f>+I130*28/3.6</f>
        <v>72.333333333333343</v>
      </c>
      <c r="V130" s="16">
        <f>+J130*31/3.6</f>
        <v>119.69444444444446</v>
      </c>
      <c r="W130" s="16">
        <f>+K130*30/3.6</f>
        <v>150</v>
      </c>
      <c r="X130" s="16">
        <f>+L130*31/3.6</f>
        <v>187.72222222222223</v>
      </c>
      <c r="Y130" s="16">
        <f>+M130*30/3.6</f>
        <v>198.33333333333331</v>
      </c>
      <c r="Z130" s="16">
        <f>+N130*31/3.6</f>
        <v>203.22222222222223</v>
      </c>
      <c r="AA130" s="16">
        <f>+O130*31/3.6</f>
        <v>178.24999999999997</v>
      </c>
      <c r="AB130" s="16">
        <f>+P130*30/3.6</f>
        <v>133.33333333333334</v>
      </c>
      <c r="AC130" s="16">
        <f>+Q130*31/3.6</f>
        <v>99.888888888888872</v>
      </c>
      <c r="AD130" s="16">
        <f>+R130*30/3.6</f>
        <v>65</v>
      </c>
      <c r="AE130" s="16">
        <f>+S130*31/3.6</f>
        <v>52.527777777777771</v>
      </c>
      <c r="AF130" s="17">
        <f>+SUM(T130:AE130)</f>
        <v>1518.8611111111111</v>
      </c>
      <c r="AG130" s="18">
        <f t="shared" si="1"/>
        <v>1260.6547222222221</v>
      </c>
      <c r="AJ130" s="19"/>
      <c r="AK130" s="19"/>
      <c r="AL130" s="19"/>
    </row>
    <row r="131" spans="1:38" s="11" customFormat="1" ht="12.75" customHeight="1" x14ac:dyDescent="0.25">
      <c r="A131" s="14">
        <v>19</v>
      </c>
      <c r="B131" s="14" t="str">
        <f>+VLOOKUP(A131,COD_REG_PROV!$G$1:$J$21,4,FALSE)</f>
        <v>SICILIA</v>
      </c>
      <c r="C131" s="3">
        <v>86</v>
      </c>
      <c r="D131" s="3" t="str">
        <f>+VLOOKUP(A131,COD_REG_PROV!$A$1:$E$111,4,FALSE)</f>
        <v>Cremona</v>
      </c>
      <c r="E131" s="3">
        <v>4</v>
      </c>
      <c r="F131" s="3" t="s">
        <v>1596</v>
      </c>
      <c r="G131" s="4" t="s">
        <v>1599</v>
      </c>
      <c r="H131" s="15">
        <v>8.1999999999999993</v>
      </c>
      <c r="I131" s="15">
        <v>11.3</v>
      </c>
      <c r="J131" s="15">
        <v>15.5</v>
      </c>
      <c r="K131" s="15">
        <v>19.100000000000001</v>
      </c>
      <c r="L131" s="15">
        <v>22.8</v>
      </c>
      <c r="M131" s="15">
        <v>24.3</v>
      </c>
      <c r="N131" s="15">
        <v>24.2</v>
      </c>
      <c r="O131" s="15">
        <v>21.4</v>
      </c>
      <c r="P131" s="15">
        <v>17.100000000000001</v>
      </c>
      <c r="Q131" s="15">
        <v>13</v>
      </c>
      <c r="R131" s="15">
        <v>9.1</v>
      </c>
      <c r="S131" s="15">
        <v>7.6</v>
      </c>
      <c r="T131" s="16">
        <f>+H131*31/3.6</f>
        <v>70.6111111111111</v>
      </c>
      <c r="U131" s="16">
        <f>+I131*28/3.6</f>
        <v>87.8888888888889</v>
      </c>
      <c r="V131" s="16">
        <f>+J131*31/3.6</f>
        <v>133.47222222222223</v>
      </c>
      <c r="W131" s="16">
        <f>+K131*30/3.6</f>
        <v>159.16666666666666</v>
      </c>
      <c r="X131" s="16">
        <f>+L131*31/3.6</f>
        <v>196.33333333333334</v>
      </c>
      <c r="Y131" s="16">
        <f>+M131*30/3.6</f>
        <v>202.5</v>
      </c>
      <c r="Z131" s="16">
        <f>+N131*31/3.6</f>
        <v>208.38888888888886</v>
      </c>
      <c r="AA131" s="16">
        <f>+O131*31/3.6</f>
        <v>184.27777777777777</v>
      </c>
      <c r="AB131" s="16">
        <f>+P131*30/3.6</f>
        <v>142.5</v>
      </c>
      <c r="AC131" s="16">
        <f>+Q131*31/3.6</f>
        <v>111.94444444444444</v>
      </c>
      <c r="AD131" s="16">
        <f>+R131*30/3.6</f>
        <v>75.833333333333329</v>
      </c>
      <c r="AE131" s="16">
        <f>+S131*31/3.6</f>
        <v>65.444444444444443</v>
      </c>
      <c r="AF131" s="17">
        <f>+SUM(T131:AE131)</f>
        <v>1638.3611111111109</v>
      </c>
      <c r="AG131" s="18">
        <f t="shared" si="1"/>
        <v>1359.839722222222</v>
      </c>
      <c r="AJ131" s="19"/>
      <c r="AK131" s="19"/>
      <c r="AL131" s="19"/>
    </row>
    <row r="132" spans="1:38" s="11" customFormat="1" ht="12.75" customHeight="1" x14ac:dyDescent="0.25">
      <c r="A132" s="14">
        <v>5</v>
      </c>
      <c r="B132" s="14" t="str">
        <f>+VLOOKUP(A132,COD_REG_PROV!$G$1:$J$21,4,FALSE)</f>
        <v>VENETO</v>
      </c>
      <c r="C132" s="3">
        <v>24</v>
      </c>
      <c r="D132" s="3" t="str">
        <f>+VLOOKUP(A132,COD_REG_PROV!$A$1:$E$111,4,FALSE)</f>
        <v>Asti</v>
      </c>
      <c r="E132" s="3">
        <v>12</v>
      </c>
      <c r="F132" s="3" t="s">
        <v>482</v>
      </c>
      <c r="G132" s="4" t="s">
        <v>486</v>
      </c>
      <c r="H132" s="15">
        <v>5.3</v>
      </c>
      <c r="I132" s="15">
        <v>8.1</v>
      </c>
      <c r="J132" s="15">
        <v>13</v>
      </c>
      <c r="K132" s="15">
        <v>16.7</v>
      </c>
      <c r="L132" s="15">
        <v>20</v>
      </c>
      <c r="M132" s="15">
        <v>21.8</v>
      </c>
      <c r="N132" s="15">
        <v>22.2</v>
      </c>
      <c r="O132" s="15">
        <v>18.8</v>
      </c>
      <c r="P132" s="15">
        <v>14.2</v>
      </c>
      <c r="Q132" s="15">
        <v>9.6999999999999993</v>
      </c>
      <c r="R132" s="15">
        <v>5.9</v>
      </c>
      <c r="S132" s="15">
        <v>4.3</v>
      </c>
      <c r="T132" s="16">
        <f>+H132*31/3.6</f>
        <v>45.638888888888886</v>
      </c>
      <c r="U132" s="16">
        <f>+I132*28/3.6</f>
        <v>62.999999999999993</v>
      </c>
      <c r="V132" s="16">
        <f>+J132*31/3.6</f>
        <v>111.94444444444444</v>
      </c>
      <c r="W132" s="16">
        <f>+K132*30/3.6</f>
        <v>139.16666666666666</v>
      </c>
      <c r="X132" s="16">
        <f>+L132*31/3.6</f>
        <v>172.22222222222223</v>
      </c>
      <c r="Y132" s="16">
        <f>+M132*30/3.6</f>
        <v>181.66666666666666</v>
      </c>
      <c r="Z132" s="16">
        <f>+N132*31/3.6</f>
        <v>191.16666666666666</v>
      </c>
      <c r="AA132" s="16">
        <f>+O132*31/3.6</f>
        <v>161.88888888888891</v>
      </c>
      <c r="AB132" s="16">
        <f>+P132*30/3.6</f>
        <v>118.33333333333333</v>
      </c>
      <c r="AC132" s="16">
        <f>+Q132*31/3.6</f>
        <v>83.527777777777771</v>
      </c>
      <c r="AD132" s="16">
        <f>+R132*30/3.6</f>
        <v>49.166666666666664</v>
      </c>
      <c r="AE132" s="16">
        <f>+S132*31/3.6</f>
        <v>37.027777777777771</v>
      </c>
      <c r="AF132" s="17">
        <f>+SUM(T132:AE132)</f>
        <v>1354.75</v>
      </c>
      <c r="AG132" s="18">
        <f t="shared" ref="AG132:AG195" si="2">+AF132*0.83</f>
        <v>1124.4424999999999</v>
      </c>
      <c r="AJ132" s="19"/>
      <c r="AK132" s="19"/>
      <c r="AL132" s="19"/>
    </row>
    <row r="133" spans="1:38" s="11" customFormat="1" ht="12.75" customHeight="1" x14ac:dyDescent="0.25">
      <c r="A133" s="14">
        <v>10</v>
      </c>
      <c r="B133" s="14" t="str">
        <f>+VLOOKUP(A133,COD_REG_PROV!$G$1:$J$21,4,FALSE)</f>
        <v>UMBRIA</v>
      </c>
      <c r="C133" s="3">
        <v>54</v>
      </c>
      <c r="D133" s="3" t="str">
        <f>+VLOOKUP(A133,COD_REG_PROV!$A$1:$E$111,4,FALSE)</f>
        <v>Genova</v>
      </c>
      <c r="E133" s="3">
        <v>2</v>
      </c>
      <c r="F133" s="3" t="s">
        <v>871</v>
      </c>
      <c r="G133" s="4" t="s">
        <v>873</v>
      </c>
      <c r="H133" s="15">
        <v>6</v>
      </c>
      <c r="I133" s="15">
        <v>8.5</v>
      </c>
      <c r="J133" s="15">
        <v>13.6</v>
      </c>
      <c r="K133" s="15">
        <v>17.2</v>
      </c>
      <c r="L133" s="15">
        <v>21.3</v>
      </c>
      <c r="M133" s="15">
        <v>23.1</v>
      </c>
      <c r="N133" s="15">
        <v>23.2</v>
      </c>
      <c r="O133" s="15">
        <v>19.899999999999999</v>
      </c>
      <c r="P133" s="15">
        <v>15.2</v>
      </c>
      <c r="Q133" s="15">
        <v>10.6</v>
      </c>
      <c r="R133" s="15">
        <v>6.9</v>
      </c>
      <c r="S133" s="15">
        <v>5.2</v>
      </c>
      <c r="T133" s="16">
        <f>+H133*31/3.6</f>
        <v>51.666666666666664</v>
      </c>
      <c r="U133" s="16">
        <f>+I133*28/3.6</f>
        <v>66.111111111111114</v>
      </c>
      <c r="V133" s="16">
        <f>+J133*31/3.6</f>
        <v>117.1111111111111</v>
      </c>
      <c r="W133" s="16">
        <f>+K133*30/3.6</f>
        <v>143.33333333333334</v>
      </c>
      <c r="X133" s="16">
        <f>+L133*31/3.6</f>
        <v>183.41666666666669</v>
      </c>
      <c r="Y133" s="16">
        <f>+M133*30/3.6</f>
        <v>192.5</v>
      </c>
      <c r="Z133" s="16">
        <f>+N133*31/3.6</f>
        <v>199.77777777777774</v>
      </c>
      <c r="AA133" s="16">
        <f>+O133*31/3.6</f>
        <v>171.36111111111111</v>
      </c>
      <c r="AB133" s="16">
        <f>+P133*30/3.6</f>
        <v>126.66666666666666</v>
      </c>
      <c r="AC133" s="16">
        <f>+Q133*31/3.6</f>
        <v>91.277777777777771</v>
      </c>
      <c r="AD133" s="16">
        <f>+R133*30/3.6</f>
        <v>57.5</v>
      </c>
      <c r="AE133" s="16">
        <f>+S133*31/3.6</f>
        <v>44.777777777777779</v>
      </c>
      <c r="AF133" s="17">
        <f>+SUM(T133:AE133)</f>
        <v>1445.5000000000002</v>
      </c>
      <c r="AG133" s="18">
        <f t="shared" si="2"/>
        <v>1199.7650000000001</v>
      </c>
      <c r="AJ133" s="19"/>
      <c r="AK133" s="19"/>
      <c r="AL133" s="19"/>
    </row>
    <row r="134" spans="1:38" s="11" customFormat="1" ht="12.75" customHeight="1" x14ac:dyDescent="0.25">
      <c r="A134" s="14">
        <v>15</v>
      </c>
      <c r="B134" s="14" t="str">
        <f>+VLOOKUP(A134,COD_REG_PROV!$G$1:$J$21,4,FALSE)</f>
        <v>CAMPANIA</v>
      </c>
      <c r="C134" s="3">
        <v>65</v>
      </c>
      <c r="D134" s="3" t="str">
        <f>+VLOOKUP(A134,COD_REG_PROV!$A$1:$E$111,4,FALSE)</f>
        <v>Milano</v>
      </c>
      <c r="E134" s="3">
        <v>14</v>
      </c>
      <c r="F134" s="3" t="s">
        <v>1237</v>
      </c>
      <c r="G134" s="4" t="s">
        <v>1244</v>
      </c>
      <c r="H134" s="15">
        <v>6.8</v>
      </c>
      <c r="I134" s="15">
        <v>9.3000000000000007</v>
      </c>
      <c r="J134" s="15">
        <v>13.9</v>
      </c>
      <c r="K134" s="15">
        <v>17.899999999999999</v>
      </c>
      <c r="L134" s="15">
        <v>21.8</v>
      </c>
      <c r="M134" s="15">
        <v>23.8</v>
      </c>
      <c r="N134" s="15">
        <v>23.6</v>
      </c>
      <c r="O134" s="15">
        <v>20.7</v>
      </c>
      <c r="P134" s="15">
        <v>16</v>
      </c>
      <c r="Q134" s="15">
        <v>11.7</v>
      </c>
      <c r="R134" s="15">
        <v>7.8</v>
      </c>
      <c r="S134" s="15">
        <v>6.1</v>
      </c>
      <c r="T134" s="16">
        <f>+H134*31/3.6</f>
        <v>58.55555555555555</v>
      </c>
      <c r="U134" s="16">
        <f>+I134*28/3.6</f>
        <v>72.333333333333343</v>
      </c>
      <c r="V134" s="16">
        <f>+J134*31/3.6</f>
        <v>119.69444444444446</v>
      </c>
      <c r="W134" s="16">
        <f>+K134*30/3.6</f>
        <v>149.16666666666666</v>
      </c>
      <c r="X134" s="16">
        <f>+L134*31/3.6</f>
        <v>187.72222222222223</v>
      </c>
      <c r="Y134" s="16">
        <f>+M134*30/3.6</f>
        <v>198.33333333333331</v>
      </c>
      <c r="Z134" s="16">
        <f>+N134*31/3.6</f>
        <v>203.22222222222223</v>
      </c>
      <c r="AA134" s="16">
        <f>+O134*31/3.6</f>
        <v>178.24999999999997</v>
      </c>
      <c r="AB134" s="16">
        <f>+P134*30/3.6</f>
        <v>133.33333333333334</v>
      </c>
      <c r="AC134" s="16">
        <f>+Q134*31/3.6</f>
        <v>100.75</v>
      </c>
      <c r="AD134" s="16">
        <f>+R134*30/3.6</f>
        <v>65</v>
      </c>
      <c r="AE134" s="16">
        <f>+S134*31/3.6</f>
        <v>52.527777777777771</v>
      </c>
      <c r="AF134" s="17">
        <f>+SUM(T134:AE134)</f>
        <v>1518.8888888888887</v>
      </c>
      <c r="AG134" s="18">
        <f t="shared" si="2"/>
        <v>1260.6777777777775</v>
      </c>
      <c r="AJ134" s="19"/>
      <c r="AK134" s="19"/>
      <c r="AL134" s="19"/>
    </row>
    <row r="135" spans="1:38" s="11" customFormat="1" ht="12.75" customHeight="1" x14ac:dyDescent="0.25">
      <c r="A135" s="14">
        <v>1</v>
      </c>
      <c r="B135" s="14" t="str">
        <f>+VLOOKUP(A135,COD_REG_PROV!$G$1:$J$21,4,FALSE)</f>
        <v>PIEMONTE</v>
      </c>
      <c r="C135" s="3">
        <v>1</v>
      </c>
      <c r="D135" s="3" t="str">
        <f>+VLOOKUP(A135,COD_REG_PROV!$A$1:$E$111,4,FALSE)</f>
        <v>Torino</v>
      </c>
      <c r="E135" s="3">
        <v>24</v>
      </c>
      <c r="F135" s="3" t="s">
        <v>69</v>
      </c>
      <c r="G135" s="4" t="s">
        <v>72</v>
      </c>
      <c r="H135" s="15">
        <v>4.9000000000000004</v>
      </c>
      <c r="I135" s="15">
        <v>8</v>
      </c>
      <c r="J135" s="15">
        <v>13.3</v>
      </c>
      <c r="K135" s="15">
        <v>17</v>
      </c>
      <c r="L135" s="15">
        <v>19.899999999999999</v>
      </c>
      <c r="M135" s="15">
        <v>22.3</v>
      </c>
      <c r="N135" s="15">
        <v>22.2</v>
      </c>
      <c r="O135" s="15">
        <v>18.7</v>
      </c>
      <c r="P135" s="15">
        <v>14.1</v>
      </c>
      <c r="Q135" s="15">
        <v>9.8000000000000007</v>
      </c>
      <c r="R135" s="15">
        <v>6.1</v>
      </c>
      <c r="S135" s="15">
        <v>4.4000000000000004</v>
      </c>
      <c r="T135" s="16">
        <f>+H135*31/3.6</f>
        <v>42.194444444444443</v>
      </c>
      <c r="U135" s="16">
        <f>+I135*28/3.6</f>
        <v>62.222222222222221</v>
      </c>
      <c r="V135" s="16">
        <f>+J135*31/3.6</f>
        <v>114.52777777777777</v>
      </c>
      <c r="W135" s="16">
        <f>+K135*30/3.6</f>
        <v>141.66666666666666</v>
      </c>
      <c r="X135" s="16">
        <f>+L135*31/3.6</f>
        <v>171.36111111111111</v>
      </c>
      <c r="Y135" s="16">
        <f>+M135*30/3.6</f>
        <v>185.83333333333334</v>
      </c>
      <c r="Z135" s="16">
        <f>+N135*31/3.6</f>
        <v>191.16666666666666</v>
      </c>
      <c r="AA135" s="16">
        <f>+O135*31/3.6</f>
        <v>161.02777777777774</v>
      </c>
      <c r="AB135" s="16">
        <f>+P135*30/3.6</f>
        <v>117.5</v>
      </c>
      <c r="AC135" s="16">
        <f>+Q135*31/3.6</f>
        <v>84.388888888888886</v>
      </c>
      <c r="AD135" s="16">
        <f>+R135*30/3.6</f>
        <v>50.833333333333329</v>
      </c>
      <c r="AE135" s="16">
        <f>+S135*31/3.6</f>
        <v>37.888888888888893</v>
      </c>
      <c r="AF135" s="17">
        <f>+SUM(T135:AE135)</f>
        <v>1360.6111111111111</v>
      </c>
      <c r="AG135" s="18">
        <f t="shared" si="2"/>
        <v>1129.3072222222222</v>
      </c>
      <c r="AJ135" s="19"/>
      <c r="AK135" s="19"/>
      <c r="AL135" s="19"/>
    </row>
    <row r="136" spans="1:38" s="11" customFormat="1" ht="12.75" customHeight="1" x14ac:dyDescent="0.25">
      <c r="A136" s="14">
        <v>3</v>
      </c>
      <c r="B136" s="14" t="str">
        <f>+VLOOKUP(A136,COD_REG_PROV!$G$1:$J$21,4,FALSE)</f>
        <v>LOMBARDIA</v>
      </c>
      <c r="C136" s="3">
        <v>18</v>
      </c>
      <c r="D136" s="3" t="str">
        <f>+VLOOKUP(A136,COD_REG_PROV!$A$1:$E$111,4,FALSE)</f>
        <v>Novara</v>
      </c>
      <c r="E136" s="3">
        <v>13</v>
      </c>
      <c r="F136" s="3" t="s">
        <v>310</v>
      </c>
      <c r="G136" s="4" t="s">
        <v>311</v>
      </c>
      <c r="H136" s="15">
        <v>5.4</v>
      </c>
      <c r="I136" s="15">
        <v>8.1999999999999993</v>
      </c>
      <c r="J136" s="15">
        <v>13.7</v>
      </c>
      <c r="K136" s="15">
        <v>17.5</v>
      </c>
      <c r="L136" s="15">
        <v>20.7</v>
      </c>
      <c r="M136" s="15">
        <v>22.9</v>
      </c>
      <c r="N136" s="15">
        <v>23</v>
      </c>
      <c r="O136" s="15">
        <v>19.5</v>
      </c>
      <c r="P136" s="15">
        <v>14.5</v>
      </c>
      <c r="Q136" s="15">
        <v>9.6999999999999993</v>
      </c>
      <c r="R136" s="15">
        <v>5.9</v>
      </c>
      <c r="S136" s="15">
        <v>4.3</v>
      </c>
      <c r="T136" s="16">
        <f>+H136*31/3.6</f>
        <v>46.5</v>
      </c>
      <c r="U136" s="16">
        <f>+I136*28/3.6</f>
        <v>63.777777777777764</v>
      </c>
      <c r="V136" s="16">
        <f>+J136*31/3.6</f>
        <v>117.97222222222221</v>
      </c>
      <c r="W136" s="16">
        <f>+K136*30/3.6</f>
        <v>145.83333333333334</v>
      </c>
      <c r="X136" s="16">
        <f>+L136*31/3.6</f>
        <v>178.24999999999997</v>
      </c>
      <c r="Y136" s="16">
        <f>+M136*30/3.6</f>
        <v>190.83333333333334</v>
      </c>
      <c r="Z136" s="16">
        <f>+N136*31/3.6</f>
        <v>198.05555555555554</v>
      </c>
      <c r="AA136" s="16">
        <f>+O136*31/3.6</f>
        <v>167.91666666666666</v>
      </c>
      <c r="AB136" s="16">
        <f>+P136*30/3.6</f>
        <v>120.83333333333333</v>
      </c>
      <c r="AC136" s="16">
        <f>+Q136*31/3.6</f>
        <v>83.527777777777771</v>
      </c>
      <c r="AD136" s="16">
        <f>+R136*30/3.6</f>
        <v>49.166666666666664</v>
      </c>
      <c r="AE136" s="16">
        <f>+S136*31/3.6</f>
        <v>37.027777777777771</v>
      </c>
      <c r="AF136" s="17">
        <f>+SUM(T136:AE136)</f>
        <v>1399.6944444444446</v>
      </c>
      <c r="AG136" s="18">
        <f t="shared" si="2"/>
        <v>1161.746388888889</v>
      </c>
      <c r="AJ136" s="19"/>
      <c r="AK136" s="19"/>
      <c r="AL136" s="19"/>
    </row>
    <row r="137" spans="1:38" s="11" customFormat="1" ht="12.75" customHeight="1" x14ac:dyDescent="0.25">
      <c r="A137" s="14">
        <v>13</v>
      </c>
      <c r="B137" s="14" t="str">
        <f>+VLOOKUP(A137,COD_REG_PROV!$G$1:$J$21,4,FALSE)</f>
        <v>ABRUZZO</v>
      </c>
      <c r="C137" s="3">
        <v>67</v>
      </c>
      <c r="D137" s="3" t="str">
        <f>+VLOOKUP(A137,COD_REG_PROV!$A$1:$E$111,4,FALSE)</f>
        <v>Como</v>
      </c>
      <c r="E137" s="3">
        <v>6</v>
      </c>
      <c r="F137" s="3" t="s">
        <v>1086</v>
      </c>
      <c r="G137" s="4" t="s">
        <v>1088</v>
      </c>
      <c r="H137" s="15">
        <v>6.1</v>
      </c>
      <c r="I137" s="15">
        <v>8.5</v>
      </c>
      <c r="J137" s="15">
        <v>13.6</v>
      </c>
      <c r="K137" s="15">
        <v>17.7</v>
      </c>
      <c r="L137" s="15">
        <v>21.4</v>
      </c>
      <c r="M137" s="15">
        <v>23.3</v>
      </c>
      <c r="N137" s="15">
        <v>23.2</v>
      </c>
      <c r="O137" s="15">
        <v>20</v>
      </c>
      <c r="P137" s="15">
        <v>15.4</v>
      </c>
      <c r="Q137" s="15">
        <v>10.8</v>
      </c>
      <c r="R137" s="15">
        <v>6.8</v>
      </c>
      <c r="S137" s="15">
        <v>5.3</v>
      </c>
      <c r="T137" s="16">
        <f>+H137*31/3.6</f>
        <v>52.527777777777771</v>
      </c>
      <c r="U137" s="16">
        <f>+I137*28/3.6</f>
        <v>66.111111111111114</v>
      </c>
      <c r="V137" s="16">
        <f>+J137*31/3.6</f>
        <v>117.1111111111111</v>
      </c>
      <c r="W137" s="16">
        <f>+K137*30/3.6</f>
        <v>147.5</v>
      </c>
      <c r="X137" s="16">
        <f>+L137*31/3.6</f>
        <v>184.27777777777777</v>
      </c>
      <c r="Y137" s="16">
        <f>+M137*30/3.6</f>
        <v>194.16666666666666</v>
      </c>
      <c r="Z137" s="16">
        <f>+N137*31/3.6</f>
        <v>199.77777777777774</v>
      </c>
      <c r="AA137" s="16">
        <f>+O137*31/3.6</f>
        <v>172.22222222222223</v>
      </c>
      <c r="AB137" s="16">
        <f>+P137*30/3.6</f>
        <v>128.33333333333334</v>
      </c>
      <c r="AC137" s="16">
        <f>+Q137*31/3.6</f>
        <v>93</v>
      </c>
      <c r="AD137" s="16">
        <f>+R137*30/3.6</f>
        <v>56.666666666666664</v>
      </c>
      <c r="AE137" s="16">
        <f>+S137*31/3.6</f>
        <v>45.638888888888886</v>
      </c>
      <c r="AF137" s="17">
        <f>+SUM(T137:AE137)</f>
        <v>1457.3333333333333</v>
      </c>
      <c r="AG137" s="18">
        <f t="shared" si="2"/>
        <v>1209.5866666666666</v>
      </c>
      <c r="AJ137" s="19"/>
      <c r="AK137" s="19"/>
      <c r="AL137" s="19"/>
    </row>
    <row r="138" spans="1:38" s="11" customFormat="1" ht="12.75" customHeight="1" x14ac:dyDescent="0.25">
      <c r="A138" s="14">
        <v>8</v>
      </c>
      <c r="B138" s="14" t="str">
        <f>+VLOOKUP(A138,COD_REG_PROV!$G$1:$J$21,4,FALSE)</f>
        <v>EMILIA-ROMAGNA</v>
      </c>
      <c r="C138" s="3">
        <v>99</v>
      </c>
      <c r="D138" s="3" t="str">
        <f>+VLOOKUP(A138,COD_REG_PROV!$A$1:$E$111,4,FALSE)</f>
        <v>Imperia</v>
      </c>
      <c r="E138" s="3">
        <v>1</v>
      </c>
      <c r="F138" s="3" t="s">
        <v>740</v>
      </c>
      <c r="G138" s="4" t="s">
        <v>741</v>
      </c>
      <c r="H138" s="15">
        <v>5.3</v>
      </c>
      <c r="I138" s="15">
        <v>8.1</v>
      </c>
      <c r="J138" s="15">
        <v>13.6</v>
      </c>
      <c r="K138" s="15">
        <v>17.2</v>
      </c>
      <c r="L138" s="15">
        <v>21.3</v>
      </c>
      <c r="M138" s="15">
        <v>23.2</v>
      </c>
      <c r="N138" s="15">
        <v>23.3</v>
      </c>
      <c r="O138" s="15">
        <v>19.8</v>
      </c>
      <c r="P138" s="15">
        <v>15.2</v>
      </c>
      <c r="Q138" s="15">
        <v>10.199999999999999</v>
      </c>
      <c r="R138" s="15">
        <v>6.1</v>
      </c>
      <c r="S138" s="15">
        <v>4.4000000000000004</v>
      </c>
      <c r="T138" s="16">
        <f>+H138*31/3.6</f>
        <v>45.638888888888886</v>
      </c>
      <c r="U138" s="16">
        <f>+I138*28/3.6</f>
        <v>62.999999999999993</v>
      </c>
      <c r="V138" s="16">
        <f>+J138*31/3.6</f>
        <v>117.1111111111111</v>
      </c>
      <c r="W138" s="16">
        <f>+K138*30/3.6</f>
        <v>143.33333333333334</v>
      </c>
      <c r="X138" s="16">
        <f>+L138*31/3.6</f>
        <v>183.41666666666669</v>
      </c>
      <c r="Y138" s="16">
        <f>+M138*30/3.6</f>
        <v>193.33333333333331</v>
      </c>
      <c r="Z138" s="16">
        <f>+N138*31/3.6</f>
        <v>200.63888888888891</v>
      </c>
      <c r="AA138" s="16">
        <f>+O138*31/3.6</f>
        <v>170.50000000000003</v>
      </c>
      <c r="AB138" s="16">
        <f>+P138*30/3.6</f>
        <v>126.66666666666666</v>
      </c>
      <c r="AC138" s="16">
        <f>+Q138*31/3.6</f>
        <v>87.833333333333329</v>
      </c>
      <c r="AD138" s="16">
        <f>+R138*30/3.6</f>
        <v>50.833333333333329</v>
      </c>
      <c r="AE138" s="16">
        <f>+S138*31/3.6</f>
        <v>37.888888888888893</v>
      </c>
      <c r="AF138" s="17">
        <f>+SUM(T138:AE138)</f>
        <v>1420.1944444444443</v>
      </c>
      <c r="AG138" s="18">
        <f t="shared" si="2"/>
        <v>1178.7613888888889</v>
      </c>
      <c r="AJ138" s="19"/>
      <c r="AK138" s="19"/>
      <c r="AL138" s="19"/>
    </row>
    <row r="139" spans="1:38" s="11" customFormat="1" ht="12.75" customHeight="1" x14ac:dyDescent="0.25">
      <c r="A139" s="14">
        <v>15</v>
      </c>
      <c r="B139" s="14" t="str">
        <f>+VLOOKUP(A139,COD_REG_PROV!$G$1:$J$21,4,FALSE)</f>
        <v>CAMPANIA</v>
      </c>
      <c r="C139" s="3">
        <v>65</v>
      </c>
      <c r="D139" s="3" t="str">
        <f>+VLOOKUP(A139,COD_REG_PROV!$A$1:$E$111,4,FALSE)</f>
        <v>Milano</v>
      </c>
      <c r="E139" s="3">
        <v>158</v>
      </c>
      <c r="F139" s="3" t="s">
        <v>1237</v>
      </c>
      <c r="G139" s="4" t="s">
        <v>1245</v>
      </c>
      <c r="H139" s="15">
        <v>6.8</v>
      </c>
      <c r="I139" s="15">
        <v>9.3000000000000007</v>
      </c>
      <c r="J139" s="15">
        <v>13.9</v>
      </c>
      <c r="K139" s="15">
        <v>18</v>
      </c>
      <c r="L139" s="15">
        <v>21.8</v>
      </c>
      <c r="M139" s="15">
        <v>23.8</v>
      </c>
      <c r="N139" s="15">
        <v>23.6</v>
      </c>
      <c r="O139" s="15">
        <v>20.7</v>
      </c>
      <c r="P139" s="15">
        <v>16</v>
      </c>
      <c r="Q139" s="15">
        <v>11.7</v>
      </c>
      <c r="R139" s="15">
        <v>7.8</v>
      </c>
      <c r="S139" s="15">
        <v>6.1</v>
      </c>
      <c r="T139" s="16">
        <f>+H139*31/3.6</f>
        <v>58.55555555555555</v>
      </c>
      <c r="U139" s="16">
        <f>+I139*28/3.6</f>
        <v>72.333333333333343</v>
      </c>
      <c r="V139" s="16">
        <f>+J139*31/3.6</f>
        <v>119.69444444444446</v>
      </c>
      <c r="W139" s="16">
        <f>+K139*30/3.6</f>
        <v>150</v>
      </c>
      <c r="X139" s="16">
        <f>+L139*31/3.6</f>
        <v>187.72222222222223</v>
      </c>
      <c r="Y139" s="16">
        <f>+M139*30/3.6</f>
        <v>198.33333333333331</v>
      </c>
      <c r="Z139" s="16">
        <f>+N139*31/3.6</f>
        <v>203.22222222222223</v>
      </c>
      <c r="AA139" s="16">
        <f>+O139*31/3.6</f>
        <v>178.24999999999997</v>
      </c>
      <c r="AB139" s="16">
        <f>+P139*30/3.6</f>
        <v>133.33333333333334</v>
      </c>
      <c r="AC139" s="16">
        <f>+Q139*31/3.6</f>
        <v>100.75</v>
      </c>
      <c r="AD139" s="16">
        <f>+R139*30/3.6</f>
        <v>65</v>
      </c>
      <c r="AE139" s="16">
        <f>+S139*31/3.6</f>
        <v>52.527777777777771</v>
      </c>
      <c r="AF139" s="17">
        <f>+SUM(T139:AE139)</f>
        <v>1519.7222222222222</v>
      </c>
      <c r="AG139" s="18">
        <f t="shared" si="2"/>
        <v>1261.3694444444443</v>
      </c>
      <c r="AJ139" s="19"/>
      <c r="AK139" s="19"/>
      <c r="AL139" s="19"/>
    </row>
    <row r="140" spans="1:38" s="11" customFormat="1" ht="12.75" customHeight="1" x14ac:dyDescent="0.25">
      <c r="A140" s="14">
        <v>5</v>
      </c>
      <c r="B140" s="14" t="str">
        <f>+VLOOKUP(A140,COD_REG_PROV!$G$1:$J$21,4,FALSE)</f>
        <v>VENETO</v>
      </c>
      <c r="C140" s="3">
        <v>25</v>
      </c>
      <c r="D140" s="3" t="str">
        <f>+VLOOKUP(A140,COD_REG_PROV!$A$1:$E$111,4,FALSE)</f>
        <v>Asti</v>
      </c>
      <c r="E140" s="3">
        <v>6</v>
      </c>
      <c r="F140" s="3" t="s">
        <v>391</v>
      </c>
      <c r="G140" s="4" t="s">
        <v>392</v>
      </c>
      <c r="H140" s="15">
        <v>4.9000000000000004</v>
      </c>
      <c r="I140" s="15">
        <v>7.8</v>
      </c>
      <c r="J140" s="15">
        <v>12.5</v>
      </c>
      <c r="K140" s="15">
        <v>16.3</v>
      </c>
      <c r="L140" s="15">
        <v>19.5</v>
      </c>
      <c r="M140" s="15">
        <v>21.2</v>
      </c>
      <c r="N140" s="15">
        <v>21.5</v>
      </c>
      <c r="O140" s="15">
        <v>18.100000000000001</v>
      </c>
      <c r="P140" s="15">
        <v>13.7</v>
      </c>
      <c r="Q140" s="15">
        <v>9.4</v>
      </c>
      <c r="R140" s="15">
        <v>5.7</v>
      </c>
      <c r="S140" s="15">
        <v>4.0999999999999996</v>
      </c>
      <c r="T140" s="16">
        <f>+H140*31/3.6</f>
        <v>42.194444444444443</v>
      </c>
      <c r="U140" s="16">
        <f>+I140*28/3.6</f>
        <v>60.666666666666664</v>
      </c>
      <c r="V140" s="16">
        <f>+J140*31/3.6</f>
        <v>107.63888888888889</v>
      </c>
      <c r="W140" s="16">
        <f>+K140*30/3.6</f>
        <v>135.83333333333334</v>
      </c>
      <c r="X140" s="16">
        <f>+L140*31/3.6</f>
        <v>167.91666666666666</v>
      </c>
      <c r="Y140" s="16">
        <f>+M140*30/3.6</f>
        <v>176.66666666666666</v>
      </c>
      <c r="Z140" s="16">
        <f>+N140*31/3.6</f>
        <v>185.13888888888889</v>
      </c>
      <c r="AA140" s="16">
        <f>+O140*31/3.6</f>
        <v>155.86111111111111</v>
      </c>
      <c r="AB140" s="16">
        <f>+P140*30/3.6</f>
        <v>114.16666666666666</v>
      </c>
      <c r="AC140" s="16">
        <f>+Q140*31/3.6</f>
        <v>80.944444444444457</v>
      </c>
      <c r="AD140" s="16">
        <f>+R140*30/3.6</f>
        <v>47.5</v>
      </c>
      <c r="AE140" s="16">
        <f>+S140*31/3.6</f>
        <v>35.30555555555555</v>
      </c>
      <c r="AF140" s="17">
        <f>+SUM(T140:AE140)</f>
        <v>1309.8333333333335</v>
      </c>
      <c r="AG140" s="18">
        <f t="shared" si="2"/>
        <v>1087.1616666666666</v>
      </c>
      <c r="AJ140" s="19"/>
      <c r="AK140" s="19"/>
      <c r="AL140" s="19"/>
    </row>
    <row r="141" spans="1:38" s="11" customFormat="1" ht="12.75" customHeight="1" x14ac:dyDescent="0.25">
      <c r="A141" s="14">
        <v>19</v>
      </c>
      <c r="B141" s="14" t="str">
        <f>+VLOOKUP(A141,COD_REG_PROV!$G$1:$J$21,4,FALSE)</f>
        <v>SICILIA</v>
      </c>
      <c r="C141" s="3">
        <v>87</v>
      </c>
      <c r="D141" s="3" t="str">
        <f>+VLOOKUP(A141,COD_REG_PROV!$A$1:$E$111,4,FALSE)</f>
        <v>Cremona</v>
      </c>
      <c r="E141" s="3">
        <v>7</v>
      </c>
      <c r="F141" s="3" t="s">
        <v>1565</v>
      </c>
      <c r="G141" s="4" t="s">
        <v>1571</v>
      </c>
      <c r="H141" s="15">
        <v>8</v>
      </c>
      <c r="I141" s="15">
        <v>11</v>
      </c>
      <c r="J141" s="15">
        <v>15.3</v>
      </c>
      <c r="K141" s="15">
        <v>18.899999999999999</v>
      </c>
      <c r="L141" s="15">
        <v>22.6</v>
      </c>
      <c r="M141" s="15">
        <v>24.2</v>
      </c>
      <c r="N141" s="15">
        <v>24.1</v>
      </c>
      <c r="O141" s="15">
        <v>21.2</v>
      </c>
      <c r="P141" s="15">
        <v>16.899999999999999</v>
      </c>
      <c r="Q141" s="15">
        <v>12.9</v>
      </c>
      <c r="R141" s="15">
        <v>8.8000000000000007</v>
      </c>
      <c r="S141" s="15">
        <v>7.5</v>
      </c>
      <c r="T141" s="16">
        <f>+H141*31/3.6</f>
        <v>68.888888888888886</v>
      </c>
      <c r="U141" s="16">
        <f>+I141*28/3.6</f>
        <v>85.555555555555557</v>
      </c>
      <c r="V141" s="16">
        <f>+J141*31/3.6</f>
        <v>131.75</v>
      </c>
      <c r="W141" s="16">
        <f>+K141*30/3.6</f>
        <v>157.5</v>
      </c>
      <c r="X141" s="16">
        <f>+L141*31/3.6</f>
        <v>194.61111111111111</v>
      </c>
      <c r="Y141" s="16">
        <f>+M141*30/3.6</f>
        <v>201.66666666666666</v>
      </c>
      <c r="Z141" s="16">
        <f>+N141*31/3.6</f>
        <v>207.52777777777777</v>
      </c>
      <c r="AA141" s="16">
        <f>+O141*31/3.6</f>
        <v>182.55555555555554</v>
      </c>
      <c r="AB141" s="16">
        <f>+P141*30/3.6</f>
        <v>140.83333333333331</v>
      </c>
      <c r="AC141" s="16">
        <f>+Q141*31/3.6</f>
        <v>111.08333333333334</v>
      </c>
      <c r="AD141" s="16">
        <f>+R141*30/3.6</f>
        <v>73.333333333333329</v>
      </c>
      <c r="AE141" s="16">
        <f>+S141*31/3.6</f>
        <v>64.583333333333329</v>
      </c>
      <c r="AF141" s="17">
        <f>+SUM(T141:AE141)</f>
        <v>1619.8888888888887</v>
      </c>
      <c r="AG141" s="18">
        <f t="shared" si="2"/>
        <v>1344.5077777777776</v>
      </c>
      <c r="AJ141" s="19"/>
      <c r="AK141" s="19"/>
      <c r="AL141" s="19"/>
    </row>
    <row r="142" spans="1:38" s="11" customFormat="1" ht="12.75" customHeight="1" x14ac:dyDescent="0.25">
      <c r="A142" s="14">
        <v>18</v>
      </c>
      <c r="B142" s="14" t="str">
        <f>+VLOOKUP(A142,COD_REG_PROV!$G$1:$J$21,4,FALSE)</f>
        <v>CALABRIA</v>
      </c>
      <c r="C142" s="3">
        <v>78</v>
      </c>
      <c r="D142" s="3" t="str">
        <f>+VLOOKUP(A142,COD_REG_PROV!$A$1:$E$111,4,FALSE)</f>
        <v>Pavia</v>
      </c>
      <c r="E142" s="3">
        <v>15</v>
      </c>
      <c r="F142" s="3" t="s">
        <v>1445</v>
      </c>
      <c r="G142" s="4" t="s">
        <v>1448</v>
      </c>
      <c r="H142" s="15">
        <v>7.1</v>
      </c>
      <c r="I142" s="15">
        <v>9.6999999999999993</v>
      </c>
      <c r="J142" s="15">
        <v>14.4</v>
      </c>
      <c r="K142" s="15">
        <v>18.2</v>
      </c>
      <c r="L142" s="15">
        <v>22</v>
      </c>
      <c r="M142" s="15">
        <v>24</v>
      </c>
      <c r="N142" s="15">
        <v>23.7</v>
      </c>
      <c r="O142" s="15">
        <v>20.9</v>
      </c>
      <c r="P142" s="15">
        <v>16.3</v>
      </c>
      <c r="Q142" s="15">
        <v>12.1</v>
      </c>
      <c r="R142" s="15">
        <v>8.1</v>
      </c>
      <c r="S142" s="15">
        <v>6.4</v>
      </c>
      <c r="T142" s="16">
        <f>+H142*31/3.6</f>
        <v>61.138888888888886</v>
      </c>
      <c r="U142" s="16">
        <f>+I142*28/3.6</f>
        <v>75.444444444444429</v>
      </c>
      <c r="V142" s="16">
        <f>+J142*31/3.6</f>
        <v>124</v>
      </c>
      <c r="W142" s="16">
        <f>+K142*30/3.6</f>
        <v>151.66666666666666</v>
      </c>
      <c r="X142" s="16">
        <f>+L142*31/3.6</f>
        <v>189.44444444444443</v>
      </c>
      <c r="Y142" s="16">
        <f>+M142*30/3.6</f>
        <v>200</v>
      </c>
      <c r="Z142" s="16">
        <f>+N142*31/3.6</f>
        <v>204.08333333333331</v>
      </c>
      <c r="AA142" s="16">
        <f>+O142*31/3.6</f>
        <v>179.9722222222222</v>
      </c>
      <c r="AB142" s="16">
        <f>+P142*30/3.6</f>
        <v>135.83333333333334</v>
      </c>
      <c r="AC142" s="16">
        <f>+Q142*31/3.6</f>
        <v>104.19444444444443</v>
      </c>
      <c r="AD142" s="16">
        <f>+R142*30/3.6</f>
        <v>67.5</v>
      </c>
      <c r="AE142" s="16">
        <f>+S142*31/3.6</f>
        <v>55.111111111111114</v>
      </c>
      <c r="AF142" s="17">
        <f>+SUM(T142:AE142)</f>
        <v>1548.3888888888887</v>
      </c>
      <c r="AG142" s="18">
        <f t="shared" si="2"/>
        <v>1285.1627777777776</v>
      </c>
      <c r="AJ142" s="19"/>
      <c r="AK142" s="19"/>
      <c r="AL142" s="19"/>
    </row>
    <row r="143" spans="1:38" s="11" customFormat="1" ht="12.75" customHeight="1" x14ac:dyDescent="0.25">
      <c r="A143" s="14">
        <v>15</v>
      </c>
      <c r="B143" s="14" t="str">
        <f>+VLOOKUP(A143,COD_REG_PROV!$G$1:$J$21,4,FALSE)</f>
        <v>CAMPANIA</v>
      </c>
      <c r="C143" s="3">
        <v>62</v>
      </c>
      <c r="D143" s="3" t="str">
        <f>+VLOOKUP(A143,COD_REG_PROV!$A$1:$E$111,4,FALSE)</f>
        <v>Milano</v>
      </c>
      <c r="E143" s="3">
        <v>8</v>
      </c>
      <c r="F143" s="3" t="s">
        <v>1131</v>
      </c>
      <c r="G143" s="4" t="s">
        <v>1134</v>
      </c>
      <c r="H143" s="15">
        <v>6.6</v>
      </c>
      <c r="I143" s="15">
        <v>9.1999999999999993</v>
      </c>
      <c r="J143" s="15">
        <v>13.8</v>
      </c>
      <c r="K143" s="15">
        <v>17.899999999999999</v>
      </c>
      <c r="L143" s="15">
        <v>21.7</v>
      </c>
      <c r="M143" s="15">
        <v>23.8</v>
      </c>
      <c r="N143" s="15">
        <v>23.5</v>
      </c>
      <c r="O143" s="15">
        <v>20.6</v>
      </c>
      <c r="P143" s="15">
        <v>15.9</v>
      </c>
      <c r="Q143" s="15">
        <v>11.4</v>
      </c>
      <c r="R143" s="15">
        <v>7.5</v>
      </c>
      <c r="S143" s="15">
        <v>5.9</v>
      </c>
      <c r="T143" s="16">
        <f>+H143*31/3.6</f>
        <v>56.833333333333329</v>
      </c>
      <c r="U143" s="16">
        <f>+I143*28/3.6</f>
        <v>71.555555555555543</v>
      </c>
      <c r="V143" s="16">
        <f>+J143*31/3.6</f>
        <v>118.83333333333333</v>
      </c>
      <c r="W143" s="16">
        <f>+K143*30/3.6</f>
        <v>149.16666666666666</v>
      </c>
      <c r="X143" s="16">
        <f>+L143*31/3.6</f>
        <v>186.86111111111109</v>
      </c>
      <c r="Y143" s="16">
        <f>+M143*30/3.6</f>
        <v>198.33333333333331</v>
      </c>
      <c r="Z143" s="16">
        <f>+N143*31/3.6</f>
        <v>202.36111111111111</v>
      </c>
      <c r="AA143" s="16">
        <f>+O143*31/3.6</f>
        <v>177.38888888888889</v>
      </c>
      <c r="AB143" s="16">
        <f>+P143*30/3.6</f>
        <v>132.5</v>
      </c>
      <c r="AC143" s="16">
        <f>+Q143*31/3.6</f>
        <v>98.166666666666671</v>
      </c>
      <c r="AD143" s="16">
        <f>+R143*30/3.6</f>
        <v>62.5</v>
      </c>
      <c r="AE143" s="16">
        <f>+S143*31/3.6</f>
        <v>50.805555555555557</v>
      </c>
      <c r="AF143" s="17">
        <f>+SUM(T143:AE143)</f>
        <v>1505.3055555555557</v>
      </c>
      <c r="AG143" s="18">
        <f t="shared" si="2"/>
        <v>1249.4036111111111</v>
      </c>
      <c r="AJ143" s="19"/>
      <c r="AK143" s="19"/>
      <c r="AL143" s="19"/>
    </row>
    <row r="144" spans="1:38" s="11" customFormat="1" ht="12.75" customHeight="1" x14ac:dyDescent="0.25">
      <c r="A144" s="14">
        <v>3</v>
      </c>
      <c r="B144" s="14" t="str">
        <f>+VLOOKUP(A144,COD_REG_PROV!$G$1:$J$21,4,FALSE)</f>
        <v>LOMBARDIA</v>
      </c>
      <c r="C144" s="3">
        <v>16</v>
      </c>
      <c r="D144" s="3" t="str">
        <f>+VLOOKUP(A144,COD_REG_PROV!$A$1:$E$111,4,FALSE)</f>
        <v>Novara</v>
      </c>
      <c r="E144" s="3">
        <v>24</v>
      </c>
      <c r="F144" s="3" t="s">
        <v>131</v>
      </c>
      <c r="G144" s="4" t="s">
        <v>134</v>
      </c>
      <c r="H144" s="15">
        <v>5</v>
      </c>
      <c r="I144" s="15">
        <v>7.8</v>
      </c>
      <c r="J144" s="15">
        <v>13.2</v>
      </c>
      <c r="K144" s="15">
        <v>16.899999999999999</v>
      </c>
      <c r="L144" s="15">
        <v>19.899999999999999</v>
      </c>
      <c r="M144" s="15">
        <v>22.1</v>
      </c>
      <c r="N144" s="15">
        <v>22.3</v>
      </c>
      <c r="O144" s="15">
        <v>18.8</v>
      </c>
      <c r="P144" s="15">
        <v>14.1</v>
      </c>
      <c r="Q144" s="15">
        <v>9.6</v>
      </c>
      <c r="R144" s="15">
        <v>5.7</v>
      </c>
      <c r="S144" s="15">
        <v>4.2</v>
      </c>
      <c r="T144" s="16">
        <f>+H144*31/3.6</f>
        <v>43.055555555555557</v>
      </c>
      <c r="U144" s="16">
        <f>+I144*28/3.6</f>
        <v>60.666666666666664</v>
      </c>
      <c r="V144" s="16">
        <f>+J144*31/3.6</f>
        <v>113.66666666666666</v>
      </c>
      <c r="W144" s="16">
        <f>+K144*30/3.6</f>
        <v>140.83333333333331</v>
      </c>
      <c r="X144" s="16">
        <f>+L144*31/3.6</f>
        <v>171.36111111111111</v>
      </c>
      <c r="Y144" s="16">
        <f>+M144*30/3.6</f>
        <v>184.16666666666666</v>
      </c>
      <c r="Z144" s="16">
        <f>+N144*31/3.6</f>
        <v>192.0277777777778</v>
      </c>
      <c r="AA144" s="16">
        <f>+O144*31/3.6</f>
        <v>161.88888888888891</v>
      </c>
      <c r="AB144" s="16">
        <f>+P144*30/3.6</f>
        <v>117.5</v>
      </c>
      <c r="AC144" s="16">
        <f>+Q144*31/3.6</f>
        <v>82.666666666666657</v>
      </c>
      <c r="AD144" s="16">
        <f>+R144*30/3.6</f>
        <v>47.5</v>
      </c>
      <c r="AE144" s="16">
        <f>+S144*31/3.6</f>
        <v>36.166666666666671</v>
      </c>
      <c r="AF144" s="17">
        <f>+SUM(T144:AE144)</f>
        <v>1351.5</v>
      </c>
      <c r="AG144" s="18">
        <f t="shared" si="2"/>
        <v>1121.7449999999999</v>
      </c>
      <c r="AJ144" s="19"/>
      <c r="AK144" s="19"/>
      <c r="AL144" s="19"/>
    </row>
    <row r="145" spans="1:38" s="11" customFormat="1" ht="12.75" customHeight="1" x14ac:dyDescent="0.25">
      <c r="A145" s="14">
        <v>17</v>
      </c>
      <c r="B145" s="14" t="str">
        <f>+VLOOKUP(A145,COD_REG_PROV!$G$1:$J$21,4,FALSE)</f>
        <v>BASILICATA</v>
      </c>
      <c r="C145" s="3">
        <v>77</v>
      </c>
      <c r="D145" s="3" t="str">
        <f>+VLOOKUP(A145,COD_REG_PROV!$A$1:$E$111,4,FALSE)</f>
        <v>Brescia</v>
      </c>
      <c r="E145" s="3">
        <v>3</v>
      </c>
      <c r="F145" s="3" t="s">
        <v>1411</v>
      </c>
      <c r="G145" s="4" t="s">
        <v>1412</v>
      </c>
      <c r="H145" s="15">
        <v>7</v>
      </c>
      <c r="I145" s="15">
        <v>9.5</v>
      </c>
      <c r="J145" s="15">
        <v>14.3</v>
      </c>
      <c r="K145" s="15">
        <v>18.3</v>
      </c>
      <c r="L145" s="15">
        <v>21.9</v>
      </c>
      <c r="M145" s="15">
        <v>23.9</v>
      </c>
      <c r="N145" s="15">
        <v>23.6</v>
      </c>
      <c r="O145" s="15">
        <v>20.8</v>
      </c>
      <c r="P145" s="15">
        <v>16.3</v>
      </c>
      <c r="Q145" s="15">
        <v>11.9</v>
      </c>
      <c r="R145" s="15">
        <v>7.8</v>
      </c>
      <c r="S145" s="15">
        <v>6.5</v>
      </c>
      <c r="T145" s="16">
        <f>+H145*31/3.6</f>
        <v>60.277777777777779</v>
      </c>
      <c r="U145" s="16">
        <f>+I145*28/3.6</f>
        <v>73.888888888888886</v>
      </c>
      <c r="V145" s="16">
        <f>+J145*31/3.6</f>
        <v>123.13888888888889</v>
      </c>
      <c r="W145" s="16">
        <f>+K145*30/3.6</f>
        <v>152.5</v>
      </c>
      <c r="X145" s="16">
        <f>+L145*31/3.6</f>
        <v>188.58333333333331</v>
      </c>
      <c r="Y145" s="16">
        <f>+M145*30/3.6</f>
        <v>199.16666666666666</v>
      </c>
      <c r="Z145" s="16">
        <f>+N145*31/3.6</f>
        <v>203.22222222222223</v>
      </c>
      <c r="AA145" s="16">
        <f>+O145*31/3.6</f>
        <v>179.11111111111111</v>
      </c>
      <c r="AB145" s="16">
        <f>+P145*30/3.6</f>
        <v>135.83333333333334</v>
      </c>
      <c r="AC145" s="16">
        <f>+Q145*31/3.6</f>
        <v>102.47222222222223</v>
      </c>
      <c r="AD145" s="16">
        <f>+R145*30/3.6</f>
        <v>65</v>
      </c>
      <c r="AE145" s="16">
        <f>+S145*31/3.6</f>
        <v>55.972222222222221</v>
      </c>
      <c r="AF145" s="17">
        <f>+SUM(T145:AE145)</f>
        <v>1539.1666666666665</v>
      </c>
      <c r="AG145" s="18">
        <f t="shared" si="2"/>
        <v>1277.5083333333332</v>
      </c>
      <c r="AJ145" s="19"/>
      <c r="AK145" s="19"/>
      <c r="AL145" s="19"/>
    </row>
    <row r="146" spans="1:38" s="11" customFormat="1" ht="12.75" customHeight="1" x14ac:dyDescent="0.25">
      <c r="A146" s="14">
        <v>8</v>
      </c>
      <c r="B146" s="14" t="str">
        <f>+VLOOKUP(A146,COD_REG_PROV!$G$1:$J$21,4,FALSE)</f>
        <v>EMILIA-ROMAGNA</v>
      </c>
      <c r="C146" s="3">
        <v>38</v>
      </c>
      <c r="D146" s="3" t="str">
        <f>+VLOOKUP(A146,COD_REG_PROV!$A$1:$E$111,4,FALSE)</f>
        <v>Imperia</v>
      </c>
      <c r="E146" s="3">
        <v>2</v>
      </c>
      <c r="F146" s="3" t="s">
        <v>638</v>
      </c>
      <c r="G146" s="4" t="s">
        <v>640</v>
      </c>
      <c r="H146" s="15">
        <v>5.2</v>
      </c>
      <c r="I146" s="15">
        <v>8.1</v>
      </c>
      <c r="J146" s="15">
        <v>13.5</v>
      </c>
      <c r="K146" s="15">
        <v>17.3</v>
      </c>
      <c r="L146" s="15">
        <v>21.1</v>
      </c>
      <c r="M146" s="15">
        <v>23</v>
      </c>
      <c r="N146" s="15">
        <v>23.2</v>
      </c>
      <c r="O146" s="15">
        <v>19.8</v>
      </c>
      <c r="P146" s="15">
        <v>15.1</v>
      </c>
      <c r="Q146" s="15">
        <v>10</v>
      </c>
      <c r="R146" s="15">
        <v>5.9</v>
      </c>
      <c r="S146" s="15">
        <v>4.2</v>
      </c>
      <c r="T146" s="16">
        <f>+H146*31/3.6</f>
        <v>44.777777777777779</v>
      </c>
      <c r="U146" s="16">
        <f>+I146*28/3.6</f>
        <v>62.999999999999993</v>
      </c>
      <c r="V146" s="16">
        <f>+J146*31/3.6</f>
        <v>116.25</v>
      </c>
      <c r="W146" s="16">
        <f>+K146*30/3.6</f>
        <v>144.16666666666666</v>
      </c>
      <c r="X146" s="16">
        <f>+L146*31/3.6</f>
        <v>181.69444444444446</v>
      </c>
      <c r="Y146" s="16">
        <f>+M146*30/3.6</f>
        <v>191.66666666666666</v>
      </c>
      <c r="Z146" s="16">
        <f>+N146*31/3.6</f>
        <v>199.77777777777774</v>
      </c>
      <c r="AA146" s="16">
        <f>+O146*31/3.6</f>
        <v>170.50000000000003</v>
      </c>
      <c r="AB146" s="16">
        <f>+P146*30/3.6</f>
        <v>125.83333333333333</v>
      </c>
      <c r="AC146" s="16">
        <f>+Q146*31/3.6</f>
        <v>86.111111111111114</v>
      </c>
      <c r="AD146" s="16">
        <f>+R146*30/3.6</f>
        <v>49.166666666666664</v>
      </c>
      <c r="AE146" s="16">
        <f>+S146*31/3.6</f>
        <v>36.166666666666671</v>
      </c>
      <c r="AF146" s="17">
        <f>+SUM(T146:AE146)</f>
        <v>1409.1111111111111</v>
      </c>
      <c r="AG146" s="18">
        <f t="shared" si="2"/>
        <v>1169.5622222222221</v>
      </c>
      <c r="AJ146" s="19"/>
      <c r="AK146" s="19"/>
      <c r="AL146" s="19"/>
    </row>
    <row r="147" spans="1:38" s="11" customFormat="1" ht="12.75" customHeight="1" x14ac:dyDescent="0.25">
      <c r="A147" s="14">
        <v>3</v>
      </c>
      <c r="B147" s="14" t="str">
        <f>+VLOOKUP(A147,COD_REG_PROV!$G$1:$J$21,4,FALSE)</f>
        <v>LOMBARDIA</v>
      </c>
      <c r="C147" s="3">
        <v>15</v>
      </c>
      <c r="D147" s="3" t="str">
        <f>+VLOOKUP(A147,COD_REG_PROV!$A$1:$E$111,4,FALSE)</f>
        <v>Novara</v>
      </c>
      <c r="E147" s="3">
        <v>21</v>
      </c>
      <c r="F147" s="3" t="s">
        <v>210</v>
      </c>
      <c r="G147" s="4" t="s">
        <v>216</v>
      </c>
      <c r="H147" s="15">
        <v>5</v>
      </c>
      <c r="I147" s="15">
        <v>7.9</v>
      </c>
      <c r="J147" s="15">
        <v>13.3</v>
      </c>
      <c r="K147" s="15">
        <v>16.899999999999999</v>
      </c>
      <c r="L147" s="15">
        <v>20</v>
      </c>
      <c r="M147" s="15">
        <v>22.2</v>
      </c>
      <c r="N147" s="15">
        <v>22.3</v>
      </c>
      <c r="O147" s="15">
        <v>19</v>
      </c>
      <c r="P147" s="15">
        <v>14.1</v>
      </c>
      <c r="Q147" s="15">
        <v>9.6</v>
      </c>
      <c r="R147" s="15">
        <v>5.8</v>
      </c>
      <c r="S147" s="15">
        <v>4.2</v>
      </c>
      <c r="T147" s="16">
        <f>+H147*31/3.6</f>
        <v>43.055555555555557</v>
      </c>
      <c r="U147" s="16">
        <f>+I147*28/3.6</f>
        <v>61.44444444444445</v>
      </c>
      <c r="V147" s="16">
        <f>+J147*31/3.6</f>
        <v>114.52777777777777</v>
      </c>
      <c r="W147" s="16">
        <f>+K147*30/3.6</f>
        <v>140.83333333333331</v>
      </c>
      <c r="X147" s="16">
        <f>+L147*31/3.6</f>
        <v>172.22222222222223</v>
      </c>
      <c r="Y147" s="16">
        <f>+M147*30/3.6</f>
        <v>185</v>
      </c>
      <c r="Z147" s="16">
        <f>+N147*31/3.6</f>
        <v>192.0277777777778</v>
      </c>
      <c r="AA147" s="16">
        <f>+O147*31/3.6</f>
        <v>163.61111111111111</v>
      </c>
      <c r="AB147" s="16">
        <f>+P147*30/3.6</f>
        <v>117.5</v>
      </c>
      <c r="AC147" s="16">
        <f>+Q147*31/3.6</f>
        <v>82.666666666666657</v>
      </c>
      <c r="AD147" s="16">
        <f>+R147*30/3.6</f>
        <v>48.333333333333329</v>
      </c>
      <c r="AE147" s="16">
        <f>+S147*31/3.6</f>
        <v>36.166666666666671</v>
      </c>
      <c r="AF147" s="17">
        <f>+SUM(T147:AE147)</f>
        <v>1357.3888888888889</v>
      </c>
      <c r="AG147" s="18">
        <f t="shared" si="2"/>
        <v>1126.6327777777778</v>
      </c>
      <c r="AJ147" s="19"/>
      <c r="AK147" s="19"/>
      <c r="AL147" s="19"/>
    </row>
    <row r="148" spans="1:38" s="11" customFormat="1" ht="12.75" customHeight="1" x14ac:dyDescent="0.25">
      <c r="A148" s="14">
        <v>19</v>
      </c>
      <c r="B148" s="14" t="str">
        <f>+VLOOKUP(A148,COD_REG_PROV!$G$1:$J$21,4,FALSE)</f>
        <v>SICILIA</v>
      </c>
      <c r="C148" s="3">
        <v>87</v>
      </c>
      <c r="D148" s="3" t="str">
        <f>+VLOOKUP(A148,COD_REG_PROV!$A$1:$E$111,4,FALSE)</f>
        <v>Cremona</v>
      </c>
      <c r="E148" s="3">
        <v>8</v>
      </c>
      <c r="F148" s="3" t="s">
        <v>1565</v>
      </c>
      <c r="G148" s="4" t="s">
        <v>1572</v>
      </c>
      <c r="H148" s="15">
        <v>7.9</v>
      </c>
      <c r="I148" s="15">
        <v>11</v>
      </c>
      <c r="J148" s="15">
        <v>15.2</v>
      </c>
      <c r="K148" s="15">
        <v>18.899999999999999</v>
      </c>
      <c r="L148" s="15">
        <v>22.6</v>
      </c>
      <c r="M148" s="15">
        <v>24.2</v>
      </c>
      <c r="N148" s="15">
        <v>24.1</v>
      </c>
      <c r="O148" s="15">
        <v>21.1</v>
      </c>
      <c r="P148" s="15">
        <v>16.899999999999999</v>
      </c>
      <c r="Q148" s="15">
        <v>12.9</v>
      </c>
      <c r="R148" s="15">
        <v>8.8000000000000007</v>
      </c>
      <c r="S148" s="15">
        <v>7.4</v>
      </c>
      <c r="T148" s="16">
        <f>+H148*31/3.6</f>
        <v>68.027777777777771</v>
      </c>
      <c r="U148" s="16">
        <f>+I148*28/3.6</f>
        <v>85.555555555555557</v>
      </c>
      <c r="V148" s="16">
        <f>+J148*31/3.6</f>
        <v>130.88888888888889</v>
      </c>
      <c r="W148" s="16">
        <f>+K148*30/3.6</f>
        <v>157.5</v>
      </c>
      <c r="X148" s="16">
        <f>+L148*31/3.6</f>
        <v>194.61111111111111</v>
      </c>
      <c r="Y148" s="16">
        <f>+M148*30/3.6</f>
        <v>201.66666666666666</v>
      </c>
      <c r="Z148" s="16">
        <f>+N148*31/3.6</f>
        <v>207.52777777777777</v>
      </c>
      <c r="AA148" s="16">
        <f>+O148*31/3.6</f>
        <v>181.69444444444446</v>
      </c>
      <c r="AB148" s="16">
        <f>+P148*30/3.6</f>
        <v>140.83333333333331</v>
      </c>
      <c r="AC148" s="16">
        <f>+Q148*31/3.6</f>
        <v>111.08333333333334</v>
      </c>
      <c r="AD148" s="16">
        <f>+R148*30/3.6</f>
        <v>73.333333333333329</v>
      </c>
      <c r="AE148" s="16">
        <f>+S148*31/3.6</f>
        <v>63.722222222222221</v>
      </c>
      <c r="AF148" s="17">
        <f>+SUM(T148:AE148)</f>
        <v>1616.4444444444441</v>
      </c>
      <c r="AG148" s="18">
        <f t="shared" si="2"/>
        <v>1341.6488888888885</v>
      </c>
      <c r="AJ148" s="19"/>
      <c r="AK148" s="19"/>
      <c r="AL148" s="19"/>
    </row>
    <row r="149" spans="1:38" s="11" customFormat="1" ht="12.75" customHeight="1" x14ac:dyDescent="0.25">
      <c r="A149" s="14">
        <v>3</v>
      </c>
      <c r="B149" s="14" t="str">
        <f>+VLOOKUP(A149,COD_REG_PROV!$G$1:$J$21,4,FALSE)</f>
        <v>LOMBARDIA</v>
      </c>
      <c r="C149" s="3">
        <v>15</v>
      </c>
      <c r="D149" s="3" t="str">
        <f>+VLOOKUP(A149,COD_REG_PROV!$A$1:$E$111,4,FALSE)</f>
        <v>Novara</v>
      </c>
      <c r="E149" s="3">
        <v>23</v>
      </c>
      <c r="F149" s="3" t="s">
        <v>210</v>
      </c>
      <c r="G149" s="4" t="s">
        <v>217</v>
      </c>
      <c r="H149" s="15">
        <v>5.0999999999999996</v>
      </c>
      <c r="I149" s="15">
        <v>8</v>
      </c>
      <c r="J149" s="15">
        <v>13.4</v>
      </c>
      <c r="K149" s="15">
        <v>17</v>
      </c>
      <c r="L149" s="15">
        <v>20.100000000000001</v>
      </c>
      <c r="M149" s="15">
        <v>22.4</v>
      </c>
      <c r="N149" s="15">
        <v>22.5</v>
      </c>
      <c r="O149" s="15">
        <v>19.100000000000001</v>
      </c>
      <c r="P149" s="15">
        <v>14.1</v>
      </c>
      <c r="Q149" s="15">
        <v>9.6</v>
      </c>
      <c r="R149" s="15">
        <v>5.8</v>
      </c>
      <c r="S149" s="15">
        <v>4.3</v>
      </c>
      <c r="T149" s="16">
        <f>+H149*31/3.6</f>
        <v>43.916666666666664</v>
      </c>
      <c r="U149" s="16">
        <f>+I149*28/3.6</f>
        <v>62.222222222222221</v>
      </c>
      <c r="V149" s="16">
        <f>+J149*31/3.6</f>
        <v>115.3888888888889</v>
      </c>
      <c r="W149" s="16">
        <f>+K149*30/3.6</f>
        <v>141.66666666666666</v>
      </c>
      <c r="X149" s="16">
        <f>+L149*31/3.6</f>
        <v>173.08333333333334</v>
      </c>
      <c r="Y149" s="16">
        <f>+M149*30/3.6</f>
        <v>186.66666666666666</v>
      </c>
      <c r="Z149" s="16">
        <f>+N149*31/3.6</f>
        <v>193.75</v>
      </c>
      <c r="AA149" s="16">
        <f>+O149*31/3.6</f>
        <v>164.47222222222223</v>
      </c>
      <c r="AB149" s="16">
        <f>+P149*30/3.6</f>
        <v>117.5</v>
      </c>
      <c r="AC149" s="16">
        <f>+Q149*31/3.6</f>
        <v>82.666666666666657</v>
      </c>
      <c r="AD149" s="16">
        <f>+R149*30/3.6</f>
        <v>48.333333333333329</v>
      </c>
      <c r="AE149" s="16">
        <f>+S149*31/3.6</f>
        <v>37.027777777777771</v>
      </c>
      <c r="AF149" s="17">
        <f>+SUM(T149:AE149)</f>
        <v>1366.6944444444446</v>
      </c>
      <c r="AG149" s="18">
        <f t="shared" si="2"/>
        <v>1134.3563888888889</v>
      </c>
      <c r="AJ149" s="19"/>
      <c r="AK149" s="19"/>
      <c r="AL149" s="19"/>
    </row>
    <row r="150" spans="1:38" s="11" customFormat="1" ht="12.75" customHeight="1" x14ac:dyDescent="0.25">
      <c r="A150" s="14">
        <v>9</v>
      </c>
      <c r="B150" s="14" t="str">
        <f>+VLOOKUP(A150,COD_REG_PROV!$G$1:$J$21,4,FALSE)</f>
        <v>TOSCANA</v>
      </c>
      <c r="C150" s="3">
        <v>51</v>
      </c>
      <c r="D150" s="3" t="str">
        <f>+VLOOKUP(A150,COD_REG_PROV!$A$1:$E$111,4,FALSE)</f>
        <v>Savona</v>
      </c>
      <c r="E150" s="3">
        <v>4</v>
      </c>
      <c r="F150" s="3" t="s">
        <v>747</v>
      </c>
      <c r="G150" s="4" t="s">
        <v>750</v>
      </c>
      <c r="H150" s="15">
        <v>5.6</v>
      </c>
      <c r="I150" s="15">
        <v>8.3000000000000007</v>
      </c>
      <c r="J150" s="15">
        <v>13.5</v>
      </c>
      <c r="K150" s="15">
        <v>17</v>
      </c>
      <c r="L150" s="15">
        <v>21.2</v>
      </c>
      <c r="M150" s="15">
        <v>23</v>
      </c>
      <c r="N150" s="15">
        <v>23.2</v>
      </c>
      <c r="O150" s="15">
        <v>19.7</v>
      </c>
      <c r="P150" s="15">
        <v>15</v>
      </c>
      <c r="Q150" s="15">
        <v>10.3</v>
      </c>
      <c r="R150" s="15">
        <v>6.6</v>
      </c>
      <c r="S150" s="15">
        <v>4.9000000000000004</v>
      </c>
      <c r="T150" s="16">
        <f>+H150*31/3.6</f>
        <v>48.222222222222221</v>
      </c>
      <c r="U150" s="16">
        <f>+I150*28/3.6</f>
        <v>64.555555555555557</v>
      </c>
      <c r="V150" s="16">
        <f>+J150*31/3.6</f>
        <v>116.25</v>
      </c>
      <c r="W150" s="16">
        <f>+K150*30/3.6</f>
        <v>141.66666666666666</v>
      </c>
      <c r="X150" s="16">
        <f>+L150*31/3.6</f>
        <v>182.55555555555554</v>
      </c>
      <c r="Y150" s="16">
        <f>+M150*30/3.6</f>
        <v>191.66666666666666</v>
      </c>
      <c r="Z150" s="16">
        <f>+N150*31/3.6</f>
        <v>199.77777777777774</v>
      </c>
      <c r="AA150" s="16">
        <f>+O150*31/3.6</f>
        <v>169.63888888888886</v>
      </c>
      <c r="AB150" s="16">
        <f>+P150*30/3.6</f>
        <v>125</v>
      </c>
      <c r="AC150" s="16">
        <f>+Q150*31/3.6</f>
        <v>88.694444444444443</v>
      </c>
      <c r="AD150" s="16">
        <f>+R150*30/3.6</f>
        <v>55</v>
      </c>
      <c r="AE150" s="16">
        <f>+S150*31/3.6</f>
        <v>42.194444444444443</v>
      </c>
      <c r="AF150" s="17">
        <f>+SUM(T150:AE150)</f>
        <v>1425.2222222222219</v>
      </c>
      <c r="AG150" s="18">
        <f t="shared" si="2"/>
        <v>1182.9344444444441</v>
      </c>
      <c r="AJ150" s="19"/>
      <c r="AK150" s="19"/>
      <c r="AL150" s="19"/>
    </row>
    <row r="151" spans="1:38" s="11" customFormat="1" ht="12.75" customHeight="1" x14ac:dyDescent="0.25">
      <c r="A151" s="14">
        <v>1</v>
      </c>
      <c r="B151" s="14" t="str">
        <f>+VLOOKUP(A151,COD_REG_PROV!$G$1:$J$21,4,FALSE)</f>
        <v>PIEMONTE</v>
      </c>
      <c r="C151" s="3">
        <v>96</v>
      </c>
      <c r="D151" s="3" t="str">
        <f>+VLOOKUP(A151,COD_REG_PROV!$A$1:$E$111,4,FALSE)</f>
        <v>Torino</v>
      </c>
      <c r="E151" s="3">
        <v>4</v>
      </c>
      <c r="F151" s="3" t="s">
        <v>40</v>
      </c>
      <c r="G151" s="4" t="s">
        <v>41</v>
      </c>
      <c r="H151" s="15">
        <v>4.5999999999999996</v>
      </c>
      <c r="I151" s="15">
        <v>7.6</v>
      </c>
      <c r="J151" s="15">
        <v>12.9</v>
      </c>
      <c r="K151" s="15">
        <v>16.7</v>
      </c>
      <c r="L151" s="15">
        <v>19.600000000000001</v>
      </c>
      <c r="M151" s="15">
        <v>22.1</v>
      </c>
      <c r="N151" s="15">
        <v>22.1</v>
      </c>
      <c r="O151" s="15">
        <v>18.7</v>
      </c>
      <c r="P151" s="15">
        <v>13.8</v>
      </c>
      <c r="Q151" s="15">
        <v>9.6</v>
      </c>
      <c r="R151" s="15">
        <v>5.8</v>
      </c>
      <c r="S151" s="15">
        <v>4.2</v>
      </c>
      <c r="T151" s="16">
        <f>+H151*31/3.6</f>
        <v>39.611111111111107</v>
      </c>
      <c r="U151" s="16">
        <f>+I151*28/3.6</f>
        <v>59.111111111111107</v>
      </c>
      <c r="V151" s="16">
        <f>+J151*31/3.6</f>
        <v>111.08333333333334</v>
      </c>
      <c r="W151" s="16">
        <f>+K151*30/3.6</f>
        <v>139.16666666666666</v>
      </c>
      <c r="X151" s="16">
        <f>+L151*31/3.6</f>
        <v>168.77777777777777</v>
      </c>
      <c r="Y151" s="16">
        <f>+M151*30/3.6</f>
        <v>184.16666666666666</v>
      </c>
      <c r="Z151" s="16">
        <f>+N151*31/3.6</f>
        <v>190.30555555555557</v>
      </c>
      <c r="AA151" s="16">
        <f>+O151*31/3.6</f>
        <v>161.02777777777774</v>
      </c>
      <c r="AB151" s="16">
        <f>+P151*30/3.6</f>
        <v>115</v>
      </c>
      <c r="AC151" s="16">
        <f>+Q151*31/3.6</f>
        <v>82.666666666666657</v>
      </c>
      <c r="AD151" s="16">
        <f>+R151*30/3.6</f>
        <v>48.333333333333329</v>
      </c>
      <c r="AE151" s="16">
        <f>+S151*31/3.6</f>
        <v>36.166666666666671</v>
      </c>
      <c r="AF151" s="17">
        <f>+SUM(T151:AE151)</f>
        <v>1335.4166666666667</v>
      </c>
      <c r="AG151" s="18">
        <f t="shared" si="2"/>
        <v>1108.3958333333333</v>
      </c>
      <c r="AJ151" s="19"/>
      <c r="AK151" s="19"/>
      <c r="AL151" s="19"/>
    </row>
    <row r="152" spans="1:38" s="11" customFormat="1" ht="12.75" customHeight="1" x14ac:dyDescent="0.25">
      <c r="A152" s="14">
        <v>19</v>
      </c>
      <c r="B152" s="14" t="str">
        <f>+VLOOKUP(A152,COD_REG_PROV!$G$1:$J$21,4,FALSE)</f>
        <v>SICILIA</v>
      </c>
      <c r="C152" s="3">
        <v>82</v>
      </c>
      <c r="D152" s="3" t="str">
        <f>+VLOOKUP(A152,COD_REG_PROV!$A$1:$E$111,4,FALSE)</f>
        <v>Cremona</v>
      </c>
      <c r="E152" s="3">
        <v>10</v>
      </c>
      <c r="F152" s="3" t="s">
        <v>1628</v>
      </c>
      <c r="G152" s="4" t="s">
        <v>1631</v>
      </c>
      <c r="H152" s="15">
        <v>8.1999999999999993</v>
      </c>
      <c r="I152" s="15">
        <v>11.1</v>
      </c>
      <c r="J152" s="15">
        <v>15.4</v>
      </c>
      <c r="K152" s="15">
        <v>19.100000000000001</v>
      </c>
      <c r="L152" s="15">
        <v>22.8</v>
      </c>
      <c r="M152" s="15">
        <v>24.2</v>
      </c>
      <c r="N152" s="15">
        <v>24.4</v>
      </c>
      <c r="O152" s="15">
        <v>21.5</v>
      </c>
      <c r="P152" s="15">
        <v>17</v>
      </c>
      <c r="Q152" s="15">
        <v>12.9</v>
      </c>
      <c r="R152" s="15">
        <v>8.9</v>
      </c>
      <c r="S152" s="15">
        <v>7.4</v>
      </c>
      <c r="T152" s="16">
        <f>+H152*31/3.6</f>
        <v>70.6111111111111</v>
      </c>
      <c r="U152" s="16">
        <f>+I152*28/3.6</f>
        <v>86.333333333333329</v>
      </c>
      <c r="V152" s="16">
        <f>+J152*31/3.6</f>
        <v>132.61111111111111</v>
      </c>
      <c r="W152" s="16">
        <f>+K152*30/3.6</f>
        <v>159.16666666666666</v>
      </c>
      <c r="X152" s="16">
        <f>+L152*31/3.6</f>
        <v>196.33333333333334</v>
      </c>
      <c r="Y152" s="16">
        <f>+M152*30/3.6</f>
        <v>201.66666666666666</v>
      </c>
      <c r="Z152" s="16">
        <f>+N152*31/3.6</f>
        <v>210.11111111111109</v>
      </c>
      <c r="AA152" s="16">
        <f>+O152*31/3.6</f>
        <v>185.13888888888889</v>
      </c>
      <c r="AB152" s="16">
        <f>+P152*30/3.6</f>
        <v>141.66666666666666</v>
      </c>
      <c r="AC152" s="16">
        <f>+Q152*31/3.6</f>
        <v>111.08333333333334</v>
      </c>
      <c r="AD152" s="16">
        <f>+R152*30/3.6</f>
        <v>74.166666666666671</v>
      </c>
      <c r="AE152" s="16">
        <f>+S152*31/3.6</f>
        <v>63.722222222222221</v>
      </c>
      <c r="AF152" s="17">
        <f>+SUM(T152:AE152)</f>
        <v>1632.6111111111111</v>
      </c>
      <c r="AG152" s="18">
        <f t="shared" si="2"/>
        <v>1355.0672222222222</v>
      </c>
      <c r="AJ152" s="19"/>
      <c r="AK152" s="19"/>
      <c r="AL152" s="19"/>
    </row>
    <row r="153" spans="1:38" s="11" customFormat="1" ht="12.75" customHeight="1" x14ac:dyDescent="0.25">
      <c r="A153" s="14">
        <v>16</v>
      </c>
      <c r="B153" s="14" t="str">
        <f>+VLOOKUP(A153,COD_REG_PROV!$G$1:$J$21,4,FALSE)</f>
        <v>PUGLIA</v>
      </c>
      <c r="C153" s="3">
        <v>72</v>
      </c>
      <c r="D153" s="3" t="str">
        <f>+VLOOKUP(A153,COD_REG_PROV!$A$1:$E$111,4,FALSE)</f>
        <v>Bergamo</v>
      </c>
      <c r="E153" s="3">
        <v>9</v>
      </c>
      <c r="F153" s="3" t="s">
        <v>1272</v>
      </c>
      <c r="G153" s="4" t="s">
        <v>1280</v>
      </c>
      <c r="H153" s="15">
        <v>6.6</v>
      </c>
      <c r="I153" s="15">
        <v>9.3000000000000007</v>
      </c>
      <c r="J153" s="15">
        <v>14.2</v>
      </c>
      <c r="K153" s="15">
        <v>18.3</v>
      </c>
      <c r="L153" s="15">
        <v>21.9</v>
      </c>
      <c r="M153" s="15">
        <v>24.1</v>
      </c>
      <c r="N153" s="15">
        <v>23.8</v>
      </c>
      <c r="O153" s="15">
        <v>20.8</v>
      </c>
      <c r="P153" s="15">
        <v>16.2</v>
      </c>
      <c r="Q153" s="15">
        <v>11.6</v>
      </c>
      <c r="R153" s="15">
        <v>7.5</v>
      </c>
      <c r="S153" s="15">
        <v>6.1</v>
      </c>
      <c r="T153" s="16">
        <f>+H153*31/3.6</f>
        <v>56.833333333333329</v>
      </c>
      <c r="U153" s="16">
        <f>+I153*28/3.6</f>
        <v>72.333333333333343</v>
      </c>
      <c r="V153" s="16">
        <f>+J153*31/3.6</f>
        <v>122.27777777777777</v>
      </c>
      <c r="W153" s="16">
        <f>+K153*30/3.6</f>
        <v>152.5</v>
      </c>
      <c r="X153" s="16">
        <f>+L153*31/3.6</f>
        <v>188.58333333333331</v>
      </c>
      <c r="Y153" s="16">
        <f>+M153*30/3.6</f>
        <v>200.83333333333331</v>
      </c>
      <c r="Z153" s="16">
        <f>+N153*31/3.6</f>
        <v>204.94444444444446</v>
      </c>
      <c r="AA153" s="16">
        <f>+O153*31/3.6</f>
        <v>179.11111111111111</v>
      </c>
      <c r="AB153" s="16">
        <f>+P153*30/3.6</f>
        <v>135</v>
      </c>
      <c r="AC153" s="16">
        <f>+Q153*31/3.6</f>
        <v>99.888888888888872</v>
      </c>
      <c r="AD153" s="16">
        <f>+R153*30/3.6</f>
        <v>62.5</v>
      </c>
      <c r="AE153" s="16">
        <f>+S153*31/3.6</f>
        <v>52.527777777777771</v>
      </c>
      <c r="AF153" s="17">
        <f>+SUM(T153:AE153)</f>
        <v>1527.3333333333335</v>
      </c>
      <c r="AG153" s="18">
        <f t="shared" si="2"/>
        <v>1267.6866666666667</v>
      </c>
      <c r="AJ153" s="19"/>
      <c r="AK153" s="19"/>
      <c r="AL153" s="19"/>
    </row>
    <row r="154" spans="1:38" s="11" customFormat="1" ht="12.75" customHeight="1" x14ac:dyDescent="0.25">
      <c r="A154" s="14">
        <v>18</v>
      </c>
      <c r="B154" s="14" t="str">
        <f>+VLOOKUP(A154,COD_REG_PROV!$G$1:$J$21,4,FALSE)</f>
        <v>CALABRIA</v>
      </c>
      <c r="C154" s="3">
        <v>78</v>
      </c>
      <c r="D154" s="3" t="str">
        <f>+VLOOKUP(A154,COD_REG_PROV!$A$1:$E$111,4,FALSE)</f>
        <v>Pavia</v>
      </c>
      <c r="E154" s="3">
        <v>17</v>
      </c>
      <c r="F154" s="3" t="s">
        <v>1445</v>
      </c>
      <c r="G154" s="4" t="s">
        <v>1449</v>
      </c>
      <c r="H154" s="15">
        <v>7.1</v>
      </c>
      <c r="I154" s="15">
        <v>9.6</v>
      </c>
      <c r="J154" s="15">
        <v>14.4</v>
      </c>
      <c r="K154" s="15">
        <v>18.2</v>
      </c>
      <c r="L154" s="15">
        <v>21.9</v>
      </c>
      <c r="M154" s="15">
        <v>24</v>
      </c>
      <c r="N154" s="15">
        <v>23.6</v>
      </c>
      <c r="O154" s="15">
        <v>20.8</v>
      </c>
      <c r="P154" s="15">
        <v>16.3</v>
      </c>
      <c r="Q154" s="15">
        <v>12.1</v>
      </c>
      <c r="R154" s="15">
        <v>8.1</v>
      </c>
      <c r="S154" s="15">
        <v>6.5</v>
      </c>
      <c r="T154" s="16">
        <f>+H154*31/3.6</f>
        <v>61.138888888888886</v>
      </c>
      <c r="U154" s="16">
        <f>+I154*28/3.6</f>
        <v>74.666666666666671</v>
      </c>
      <c r="V154" s="16">
        <f>+J154*31/3.6</f>
        <v>124</v>
      </c>
      <c r="W154" s="16">
        <f>+K154*30/3.6</f>
        <v>151.66666666666666</v>
      </c>
      <c r="X154" s="16">
        <f>+L154*31/3.6</f>
        <v>188.58333333333331</v>
      </c>
      <c r="Y154" s="16">
        <f>+M154*30/3.6</f>
        <v>200</v>
      </c>
      <c r="Z154" s="16">
        <f>+N154*31/3.6</f>
        <v>203.22222222222223</v>
      </c>
      <c r="AA154" s="16">
        <f>+O154*31/3.6</f>
        <v>179.11111111111111</v>
      </c>
      <c r="AB154" s="16">
        <f>+P154*30/3.6</f>
        <v>135.83333333333334</v>
      </c>
      <c r="AC154" s="16">
        <f>+Q154*31/3.6</f>
        <v>104.19444444444443</v>
      </c>
      <c r="AD154" s="16">
        <f>+R154*30/3.6</f>
        <v>67.5</v>
      </c>
      <c r="AE154" s="16">
        <f>+S154*31/3.6</f>
        <v>55.972222222222221</v>
      </c>
      <c r="AF154" s="17">
        <f>+SUM(T154:AE154)</f>
        <v>1545.8888888888885</v>
      </c>
      <c r="AG154" s="18">
        <f t="shared" si="2"/>
        <v>1283.0877777777773</v>
      </c>
      <c r="AJ154" s="19"/>
      <c r="AK154" s="19"/>
      <c r="AL154" s="19"/>
    </row>
    <row r="155" spans="1:38" s="11" customFormat="1" ht="12.75" customHeight="1" x14ac:dyDescent="0.25">
      <c r="A155" s="14">
        <v>16</v>
      </c>
      <c r="B155" s="14" t="str">
        <f>+VLOOKUP(A155,COD_REG_PROV!$G$1:$J$21,4,FALSE)</f>
        <v>PUGLIA</v>
      </c>
      <c r="C155" s="3">
        <v>72</v>
      </c>
      <c r="D155" s="3" t="str">
        <f>+VLOOKUP(A155,COD_REG_PROV!$A$1:$E$111,4,FALSE)</f>
        <v>Bergamo</v>
      </c>
      <c r="E155" s="3">
        <v>11</v>
      </c>
      <c r="F155" s="3" t="s">
        <v>1272</v>
      </c>
      <c r="G155" s="4" t="s">
        <v>1281</v>
      </c>
      <c r="H155" s="15">
        <v>6.7</v>
      </c>
      <c r="I155" s="15">
        <v>9.3000000000000007</v>
      </c>
      <c r="J155" s="15">
        <v>14.2</v>
      </c>
      <c r="K155" s="15">
        <v>18.3</v>
      </c>
      <c r="L155" s="15">
        <v>21.9</v>
      </c>
      <c r="M155" s="15">
        <v>24.1</v>
      </c>
      <c r="N155" s="15">
        <v>23.9</v>
      </c>
      <c r="O155" s="15">
        <v>20.8</v>
      </c>
      <c r="P155" s="15">
        <v>16.3</v>
      </c>
      <c r="Q155" s="15">
        <v>11.7</v>
      </c>
      <c r="R155" s="15">
        <v>7.5</v>
      </c>
      <c r="S155" s="15">
        <v>6.2</v>
      </c>
      <c r="T155" s="16">
        <f>+H155*31/3.6</f>
        <v>57.69444444444445</v>
      </c>
      <c r="U155" s="16">
        <f>+I155*28/3.6</f>
        <v>72.333333333333343</v>
      </c>
      <c r="V155" s="16">
        <f>+J155*31/3.6</f>
        <v>122.27777777777777</v>
      </c>
      <c r="W155" s="16">
        <f>+K155*30/3.6</f>
        <v>152.5</v>
      </c>
      <c r="X155" s="16">
        <f>+L155*31/3.6</f>
        <v>188.58333333333331</v>
      </c>
      <c r="Y155" s="16">
        <f>+M155*30/3.6</f>
        <v>200.83333333333331</v>
      </c>
      <c r="Z155" s="16">
        <f>+N155*31/3.6</f>
        <v>205.80555555555554</v>
      </c>
      <c r="AA155" s="16">
        <f>+O155*31/3.6</f>
        <v>179.11111111111111</v>
      </c>
      <c r="AB155" s="16">
        <f>+P155*30/3.6</f>
        <v>135.83333333333334</v>
      </c>
      <c r="AC155" s="16">
        <f>+Q155*31/3.6</f>
        <v>100.75</v>
      </c>
      <c r="AD155" s="16">
        <f>+R155*30/3.6</f>
        <v>62.5</v>
      </c>
      <c r="AE155" s="16">
        <f>+S155*31/3.6</f>
        <v>53.388888888888893</v>
      </c>
      <c r="AF155" s="17">
        <f>+SUM(T155:AE155)</f>
        <v>1531.6111111111111</v>
      </c>
      <c r="AG155" s="18">
        <f t="shared" si="2"/>
        <v>1271.237222222222</v>
      </c>
      <c r="AJ155" s="19"/>
      <c r="AK155" s="19"/>
      <c r="AL155" s="19"/>
    </row>
    <row r="156" spans="1:38" s="11" customFormat="1" ht="12.75" customHeight="1" x14ac:dyDescent="0.25">
      <c r="A156" s="14">
        <v>19</v>
      </c>
      <c r="B156" s="14" t="str">
        <f>+VLOOKUP(A156,COD_REG_PROV!$G$1:$J$21,4,FALSE)</f>
        <v>SICILIA</v>
      </c>
      <c r="C156" s="3">
        <v>84</v>
      </c>
      <c r="D156" s="3" t="str">
        <f>+VLOOKUP(A156,COD_REG_PROV!$A$1:$E$111,4,FALSE)</f>
        <v>Cremona</v>
      </c>
      <c r="E156" s="3">
        <v>4</v>
      </c>
      <c r="F156" s="3" t="s">
        <v>1527</v>
      </c>
      <c r="G156" s="4" t="s">
        <v>1531</v>
      </c>
      <c r="H156" s="15">
        <v>8.1999999999999993</v>
      </c>
      <c r="I156" s="15">
        <v>11.1</v>
      </c>
      <c r="J156" s="15">
        <v>15.4</v>
      </c>
      <c r="K156" s="15">
        <v>19.100000000000001</v>
      </c>
      <c r="L156" s="15">
        <v>22.8</v>
      </c>
      <c r="M156" s="15">
        <v>24.2</v>
      </c>
      <c r="N156" s="15">
        <v>24.3</v>
      </c>
      <c r="O156" s="15">
        <v>21.5</v>
      </c>
      <c r="P156" s="15">
        <v>17</v>
      </c>
      <c r="Q156" s="15">
        <v>12.9</v>
      </c>
      <c r="R156" s="15">
        <v>9</v>
      </c>
      <c r="S156" s="15">
        <v>7.4</v>
      </c>
      <c r="T156" s="16">
        <f>+H156*31/3.6</f>
        <v>70.6111111111111</v>
      </c>
      <c r="U156" s="16">
        <f>+I156*28/3.6</f>
        <v>86.333333333333329</v>
      </c>
      <c r="V156" s="16">
        <f>+J156*31/3.6</f>
        <v>132.61111111111111</v>
      </c>
      <c r="W156" s="16">
        <f>+K156*30/3.6</f>
        <v>159.16666666666666</v>
      </c>
      <c r="X156" s="16">
        <f>+L156*31/3.6</f>
        <v>196.33333333333334</v>
      </c>
      <c r="Y156" s="16">
        <f>+M156*30/3.6</f>
        <v>201.66666666666666</v>
      </c>
      <c r="Z156" s="16">
        <f>+N156*31/3.6</f>
        <v>209.25</v>
      </c>
      <c r="AA156" s="16">
        <f>+O156*31/3.6</f>
        <v>185.13888888888889</v>
      </c>
      <c r="AB156" s="16">
        <f>+P156*30/3.6</f>
        <v>141.66666666666666</v>
      </c>
      <c r="AC156" s="16">
        <f>+Q156*31/3.6</f>
        <v>111.08333333333334</v>
      </c>
      <c r="AD156" s="16">
        <f>+R156*30/3.6</f>
        <v>75</v>
      </c>
      <c r="AE156" s="16">
        <f>+S156*31/3.6</f>
        <v>63.722222222222221</v>
      </c>
      <c r="AF156" s="17">
        <f>+SUM(T156:AE156)</f>
        <v>1632.5833333333333</v>
      </c>
      <c r="AG156" s="18">
        <f t="shared" si="2"/>
        <v>1355.0441666666666</v>
      </c>
      <c r="AJ156" s="19"/>
      <c r="AK156" s="19"/>
      <c r="AL156" s="19"/>
    </row>
    <row r="157" spans="1:38" s="11" customFormat="1" ht="12.75" customHeight="1" x14ac:dyDescent="0.25">
      <c r="A157" s="14">
        <v>14</v>
      </c>
      <c r="B157" s="14" t="str">
        <f>+VLOOKUP(A157,COD_REG_PROV!$G$1:$J$21,4,FALSE)</f>
        <v>MOLISE</v>
      </c>
      <c r="C157" s="3">
        <v>70</v>
      </c>
      <c r="D157" s="3" t="str">
        <f>+VLOOKUP(A157,COD_REG_PROV!$A$1:$E$111,4,FALSE)</f>
        <v>Sondrio</v>
      </c>
      <c r="E157" s="3">
        <v>3</v>
      </c>
      <c r="F157" s="3" t="s">
        <v>1101</v>
      </c>
      <c r="G157" s="4" t="s">
        <v>1102</v>
      </c>
      <c r="H157" s="15">
        <v>6.5</v>
      </c>
      <c r="I157" s="15">
        <v>9.1</v>
      </c>
      <c r="J157" s="15">
        <v>13.7</v>
      </c>
      <c r="K157" s="15">
        <v>17.8</v>
      </c>
      <c r="L157" s="15">
        <v>21.6</v>
      </c>
      <c r="M157" s="15">
        <v>23.6</v>
      </c>
      <c r="N157" s="15">
        <v>23.3</v>
      </c>
      <c r="O157" s="15">
        <v>20.399999999999999</v>
      </c>
      <c r="P157" s="15">
        <v>15.7</v>
      </c>
      <c r="Q157" s="15">
        <v>11.2</v>
      </c>
      <c r="R157" s="15">
        <v>7.4</v>
      </c>
      <c r="S157" s="15">
        <v>5.8</v>
      </c>
      <c r="T157" s="16">
        <f>+H157*31/3.6</f>
        <v>55.972222222222221</v>
      </c>
      <c r="U157" s="16">
        <f>+I157*28/3.6</f>
        <v>70.777777777777771</v>
      </c>
      <c r="V157" s="16">
        <f>+J157*31/3.6</f>
        <v>117.97222222222221</v>
      </c>
      <c r="W157" s="16">
        <f>+K157*30/3.6</f>
        <v>148.33333333333334</v>
      </c>
      <c r="X157" s="16">
        <f>+L157*31/3.6</f>
        <v>186</v>
      </c>
      <c r="Y157" s="16">
        <f>+M157*30/3.6</f>
        <v>196.66666666666666</v>
      </c>
      <c r="Z157" s="16">
        <f>+N157*31/3.6</f>
        <v>200.63888888888891</v>
      </c>
      <c r="AA157" s="16">
        <f>+O157*31/3.6</f>
        <v>175.66666666666666</v>
      </c>
      <c r="AB157" s="16">
        <f>+P157*30/3.6</f>
        <v>130.83333333333334</v>
      </c>
      <c r="AC157" s="16">
        <f>+Q157*31/3.6</f>
        <v>96.444444444444443</v>
      </c>
      <c r="AD157" s="16">
        <f>+R157*30/3.6</f>
        <v>61.666666666666664</v>
      </c>
      <c r="AE157" s="16">
        <f>+S157*31/3.6</f>
        <v>49.944444444444436</v>
      </c>
      <c r="AF157" s="17">
        <f>+SUM(T157:AE157)</f>
        <v>1490.9166666666665</v>
      </c>
      <c r="AG157" s="18">
        <f t="shared" si="2"/>
        <v>1237.4608333333331</v>
      </c>
      <c r="AJ157" s="19"/>
      <c r="AK157" s="19"/>
      <c r="AL157" s="19"/>
    </row>
    <row r="158" spans="1:38" s="11" customFormat="1" ht="12.75" customHeight="1" x14ac:dyDescent="0.25">
      <c r="A158" s="14">
        <v>3</v>
      </c>
      <c r="B158" s="14" t="str">
        <f>+VLOOKUP(A158,COD_REG_PROV!$G$1:$J$21,4,FALSE)</f>
        <v>LOMBARDIA</v>
      </c>
      <c r="C158" s="3">
        <v>15</v>
      </c>
      <c r="D158" s="3" t="str">
        <f>+VLOOKUP(A158,COD_REG_PROV!$A$1:$E$111,4,FALSE)</f>
        <v>Novara</v>
      </c>
      <c r="E158" s="3">
        <v>27</v>
      </c>
      <c r="F158" s="3" t="s">
        <v>210</v>
      </c>
      <c r="G158" s="4" t="s">
        <v>218</v>
      </c>
      <c r="H158" s="15">
        <v>5.2</v>
      </c>
      <c r="I158" s="15">
        <v>8.1</v>
      </c>
      <c r="J158" s="15">
        <v>13.5</v>
      </c>
      <c r="K158" s="15">
        <v>17.2</v>
      </c>
      <c r="L158" s="15">
        <v>20.2</v>
      </c>
      <c r="M158" s="15">
        <v>22.5</v>
      </c>
      <c r="N158" s="15">
        <v>22.6</v>
      </c>
      <c r="O158" s="15">
        <v>19.2</v>
      </c>
      <c r="P158" s="15">
        <v>14.2</v>
      </c>
      <c r="Q158" s="15">
        <v>9.6</v>
      </c>
      <c r="R158" s="15">
        <v>5.8</v>
      </c>
      <c r="S158" s="15">
        <v>4.3</v>
      </c>
      <c r="T158" s="16">
        <f>+H158*31/3.6</f>
        <v>44.777777777777779</v>
      </c>
      <c r="U158" s="16">
        <f>+I158*28/3.6</f>
        <v>62.999999999999993</v>
      </c>
      <c r="V158" s="16">
        <f>+J158*31/3.6</f>
        <v>116.25</v>
      </c>
      <c r="W158" s="16">
        <f>+K158*30/3.6</f>
        <v>143.33333333333334</v>
      </c>
      <c r="X158" s="16">
        <f>+L158*31/3.6</f>
        <v>173.94444444444443</v>
      </c>
      <c r="Y158" s="16">
        <f>+M158*30/3.6</f>
        <v>187.5</v>
      </c>
      <c r="Z158" s="16">
        <f>+N158*31/3.6</f>
        <v>194.61111111111111</v>
      </c>
      <c r="AA158" s="16">
        <f>+O158*31/3.6</f>
        <v>165.33333333333331</v>
      </c>
      <c r="AB158" s="16">
        <f>+P158*30/3.6</f>
        <v>118.33333333333333</v>
      </c>
      <c r="AC158" s="16">
        <f>+Q158*31/3.6</f>
        <v>82.666666666666657</v>
      </c>
      <c r="AD158" s="16">
        <f>+R158*30/3.6</f>
        <v>48.333333333333329</v>
      </c>
      <c r="AE158" s="16">
        <f>+S158*31/3.6</f>
        <v>37.027777777777771</v>
      </c>
      <c r="AF158" s="17">
        <f>+SUM(T158:AE158)</f>
        <v>1375.1111111111111</v>
      </c>
      <c r="AG158" s="18">
        <f t="shared" si="2"/>
        <v>1141.3422222222221</v>
      </c>
      <c r="AJ158" s="19"/>
      <c r="AK158" s="19"/>
      <c r="AL158" s="19"/>
    </row>
    <row r="159" spans="1:38" s="11" customFormat="1" ht="12.75" customHeight="1" x14ac:dyDescent="0.25">
      <c r="A159" s="14">
        <v>8</v>
      </c>
      <c r="B159" s="14" t="str">
        <f>+VLOOKUP(A159,COD_REG_PROV!$G$1:$J$21,4,FALSE)</f>
        <v>EMILIA-ROMAGNA</v>
      </c>
      <c r="C159" s="3">
        <v>37</v>
      </c>
      <c r="D159" s="3" t="str">
        <f>+VLOOKUP(A159,COD_REG_PROV!$A$1:$E$111,4,FALSE)</f>
        <v>Imperia</v>
      </c>
      <c r="E159" s="3">
        <v>6</v>
      </c>
      <c r="F159" s="3" t="s">
        <v>614</v>
      </c>
      <c r="G159" s="4" t="s">
        <v>617</v>
      </c>
      <c r="H159" s="15">
        <v>5.4</v>
      </c>
      <c r="I159" s="15">
        <v>8.1999999999999993</v>
      </c>
      <c r="J159" s="15">
        <v>13.7</v>
      </c>
      <c r="K159" s="15">
        <v>17.3</v>
      </c>
      <c r="L159" s="15">
        <v>21.1</v>
      </c>
      <c r="M159" s="15">
        <v>23.1</v>
      </c>
      <c r="N159" s="15">
        <v>23.3</v>
      </c>
      <c r="O159" s="15">
        <v>19.7</v>
      </c>
      <c r="P159" s="15">
        <v>15.1</v>
      </c>
      <c r="Q159" s="15">
        <v>10.1</v>
      </c>
      <c r="R159" s="15">
        <v>6.2</v>
      </c>
      <c r="S159" s="15">
        <v>4.5</v>
      </c>
      <c r="T159" s="16">
        <f>+H159*31/3.6</f>
        <v>46.5</v>
      </c>
      <c r="U159" s="16">
        <f>+I159*28/3.6</f>
        <v>63.777777777777764</v>
      </c>
      <c r="V159" s="16">
        <f>+J159*31/3.6</f>
        <v>117.97222222222221</v>
      </c>
      <c r="W159" s="16">
        <f>+K159*30/3.6</f>
        <v>144.16666666666666</v>
      </c>
      <c r="X159" s="16">
        <f>+L159*31/3.6</f>
        <v>181.69444444444446</v>
      </c>
      <c r="Y159" s="16">
        <f>+M159*30/3.6</f>
        <v>192.5</v>
      </c>
      <c r="Z159" s="16">
        <f>+N159*31/3.6</f>
        <v>200.63888888888891</v>
      </c>
      <c r="AA159" s="16">
        <f>+O159*31/3.6</f>
        <v>169.63888888888886</v>
      </c>
      <c r="AB159" s="16">
        <f>+P159*30/3.6</f>
        <v>125.83333333333333</v>
      </c>
      <c r="AC159" s="16">
        <f>+Q159*31/3.6</f>
        <v>86.972222222222214</v>
      </c>
      <c r="AD159" s="16">
        <f>+R159*30/3.6</f>
        <v>51.666666666666664</v>
      </c>
      <c r="AE159" s="16">
        <f>+S159*31/3.6</f>
        <v>38.75</v>
      </c>
      <c r="AF159" s="17">
        <f>+SUM(T159:AE159)</f>
        <v>1420.1111111111111</v>
      </c>
      <c r="AG159" s="18">
        <f t="shared" si="2"/>
        <v>1178.6922222222222</v>
      </c>
      <c r="AJ159" s="19"/>
      <c r="AK159" s="19"/>
      <c r="AL159" s="19"/>
    </row>
    <row r="160" spans="1:38" s="11" customFormat="1" ht="12.75" customHeight="1" x14ac:dyDescent="0.25">
      <c r="A160" s="14">
        <v>4</v>
      </c>
      <c r="B160" s="14" t="str">
        <f>+VLOOKUP(A160,COD_REG_PROV!$G$1:$J$21,4,FALSE)</f>
        <v>TRENTINO-ALTO ADIGE/SÜDTIROL</v>
      </c>
      <c r="C160" s="3">
        <v>21</v>
      </c>
      <c r="D160" s="3" t="str">
        <f>+VLOOKUP(A160,COD_REG_PROV!$A$1:$E$111,4,FALSE)</f>
        <v>Cuneo</v>
      </c>
      <c r="E160" s="3">
        <v>8</v>
      </c>
      <c r="F160" s="3" t="s">
        <v>354</v>
      </c>
      <c r="G160" s="4" t="s">
        <v>357</v>
      </c>
      <c r="H160" s="15">
        <v>4.4000000000000004</v>
      </c>
      <c r="I160" s="15">
        <v>7.1</v>
      </c>
      <c r="J160" s="15">
        <v>12.1</v>
      </c>
      <c r="K160" s="15">
        <v>15.9</v>
      </c>
      <c r="L160" s="15">
        <v>19.3</v>
      </c>
      <c r="M160" s="15">
        <v>20.9</v>
      </c>
      <c r="N160" s="15">
        <v>21</v>
      </c>
      <c r="O160" s="15">
        <v>17.600000000000001</v>
      </c>
      <c r="P160" s="15">
        <v>13.4</v>
      </c>
      <c r="Q160" s="15">
        <v>9.3000000000000007</v>
      </c>
      <c r="R160" s="15">
        <v>5.4</v>
      </c>
      <c r="S160" s="15">
        <v>3.9</v>
      </c>
      <c r="T160" s="16">
        <f>+H160*31/3.6</f>
        <v>37.888888888888893</v>
      </c>
      <c r="U160" s="16">
        <f>+I160*28/3.6</f>
        <v>55.222222222222214</v>
      </c>
      <c r="V160" s="16">
        <f>+J160*31/3.6</f>
        <v>104.19444444444443</v>
      </c>
      <c r="W160" s="16">
        <f>+K160*30/3.6</f>
        <v>132.5</v>
      </c>
      <c r="X160" s="16">
        <f>+L160*31/3.6</f>
        <v>166.19444444444446</v>
      </c>
      <c r="Y160" s="16">
        <f>+M160*30/3.6</f>
        <v>174.16666666666666</v>
      </c>
      <c r="Z160" s="16">
        <f>+N160*31/3.6</f>
        <v>180.83333333333334</v>
      </c>
      <c r="AA160" s="16">
        <f>+O160*31/3.6</f>
        <v>151.55555555555557</v>
      </c>
      <c r="AB160" s="16">
        <f>+P160*30/3.6</f>
        <v>111.66666666666666</v>
      </c>
      <c r="AC160" s="16">
        <f>+Q160*31/3.6</f>
        <v>80.083333333333329</v>
      </c>
      <c r="AD160" s="16">
        <f>+R160*30/3.6</f>
        <v>45</v>
      </c>
      <c r="AE160" s="16">
        <f>+S160*31/3.6</f>
        <v>33.583333333333329</v>
      </c>
      <c r="AF160" s="17">
        <f>+SUM(T160:AE160)</f>
        <v>1272.8888888888887</v>
      </c>
      <c r="AG160" s="18">
        <f t="shared" si="2"/>
        <v>1056.4977777777776</v>
      </c>
      <c r="AJ160" s="19"/>
      <c r="AK160" s="19"/>
      <c r="AL160" s="19"/>
    </row>
    <row r="161" spans="1:38" s="11" customFormat="1" ht="12.75" customHeight="1" x14ac:dyDescent="0.25">
      <c r="A161" s="14">
        <v>8</v>
      </c>
      <c r="B161" s="14" t="str">
        <f>+VLOOKUP(A161,COD_REG_PROV!$G$1:$J$21,4,FALSE)</f>
        <v>EMILIA-ROMAGNA</v>
      </c>
      <c r="C161" s="3">
        <v>36</v>
      </c>
      <c r="D161" s="3" t="str">
        <f>+VLOOKUP(A161,COD_REG_PROV!$A$1:$E$111,4,FALSE)</f>
        <v>Imperia</v>
      </c>
      <c r="E161" s="3">
        <v>2</v>
      </c>
      <c r="F161" s="3" t="s">
        <v>664</v>
      </c>
      <c r="G161" s="4" t="s">
        <v>665</v>
      </c>
      <c r="H161" s="15">
        <v>5.4</v>
      </c>
      <c r="I161" s="15">
        <v>8.1999999999999993</v>
      </c>
      <c r="J161" s="15">
        <v>13.7</v>
      </c>
      <c r="K161" s="15">
        <v>17.399999999999999</v>
      </c>
      <c r="L161" s="15">
        <v>21.1</v>
      </c>
      <c r="M161" s="15">
        <v>23</v>
      </c>
      <c r="N161" s="15">
        <v>23.3</v>
      </c>
      <c r="O161" s="15">
        <v>19.7</v>
      </c>
      <c r="P161" s="15">
        <v>15.1</v>
      </c>
      <c r="Q161" s="15">
        <v>10.1</v>
      </c>
      <c r="R161" s="15">
        <v>6</v>
      </c>
      <c r="S161" s="15">
        <v>4.5</v>
      </c>
      <c r="T161" s="16">
        <f>+H161*31/3.6</f>
        <v>46.5</v>
      </c>
      <c r="U161" s="16">
        <f>+I161*28/3.6</f>
        <v>63.777777777777764</v>
      </c>
      <c r="V161" s="16">
        <f>+J161*31/3.6</f>
        <v>117.97222222222221</v>
      </c>
      <c r="W161" s="16">
        <f>+K161*30/3.6</f>
        <v>145</v>
      </c>
      <c r="X161" s="16">
        <f>+L161*31/3.6</f>
        <v>181.69444444444446</v>
      </c>
      <c r="Y161" s="16">
        <f>+M161*30/3.6</f>
        <v>191.66666666666666</v>
      </c>
      <c r="Z161" s="16">
        <f>+N161*31/3.6</f>
        <v>200.63888888888891</v>
      </c>
      <c r="AA161" s="16">
        <f>+O161*31/3.6</f>
        <v>169.63888888888886</v>
      </c>
      <c r="AB161" s="16">
        <f>+P161*30/3.6</f>
        <v>125.83333333333333</v>
      </c>
      <c r="AC161" s="16">
        <f>+Q161*31/3.6</f>
        <v>86.972222222222214</v>
      </c>
      <c r="AD161" s="16">
        <f>+R161*30/3.6</f>
        <v>50</v>
      </c>
      <c r="AE161" s="16">
        <f>+S161*31/3.6</f>
        <v>38.75</v>
      </c>
      <c r="AF161" s="17">
        <f>+SUM(T161:AE161)</f>
        <v>1418.4444444444443</v>
      </c>
      <c r="AG161" s="18">
        <f t="shared" si="2"/>
        <v>1177.3088888888888</v>
      </c>
      <c r="AJ161" s="19"/>
      <c r="AK161" s="19"/>
      <c r="AL161" s="19"/>
    </row>
    <row r="162" spans="1:38" s="11" customFormat="1" ht="12.75" customHeight="1" x14ac:dyDescent="0.25">
      <c r="A162" s="14">
        <v>8</v>
      </c>
      <c r="B162" s="14" t="str">
        <f>+VLOOKUP(A162,COD_REG_PROV!$G$1:$J$21,4,FALSE)</f>
        <v>EMILIA-ROMAGNA</v>
      </c>
      <c r="C162" s="3">
        <v>38</v>
      </c>
      <c r="D162" s="3" t="str">
        <f>+VLOOKUP(A162,COD_REG_PROV!$A$1:$E$111,4,FALSE)</f>
        <v>Imperia</v>
      </c>
      <c r="E162" s="3">
        <v>3</v>
      </c>
      <c r="F162" s="3" t="s">
        <v>638</v>
      </c>
      <c r="G162" s="4" t="s">
        <v>641</v>
      </c>
      <c r="H162" s="15">
        <v>5.3</v>
      </c>
      <c r="I162" s="15">
        <v>8.1999999999999993</v>
      </c>
      <c r="J162" s="15">
        <v>13.7</v>
      </c>
      <c r="K162" s="15">
        <v>17.399999999999999</v>
      </c>
      <c r="L162" s="15">
        <v>21.1</v>
      </c>
      <c r="M162" s="15">
        <v>23</v>
      </c>
      <c r="N162" s="15">
        <v>23.3</v>
      </c>
      <c r="O162" s="15">
        <v>19.8</v>
      </c>
      <c r="P162" s="15">
        <v>15.1</v>
      </c>
      <c r="Q162" s="15">
        <v>10.1</v>
      </c>
      <c r="R162" s="15">
        <v>6</v>
      </c>
      <c r="S162" s="15">
        <v>4.3</v>
      </c>
      <c r="T162" s="16">
        <f>+H162*31/3.6</f>
        <v>45.638888888888886</v>
      </c>
      <c r="U162" s="16">
        <f>+I162*28/3.6</f>
        <v>63.777777777777764</v>
      </c>
      <c r="V162" s="16">
        <f>+J162*31/3.6</f>
        <v>117.97222222222221</v>
      </c>
      <c r="W162" s="16">
        <f>+K162*30/3.6</f>
        <v>145</v>
      </c>
      <c r="X162" s="16">
        <f>+L162*31/3.6</f>
        <v>181.69444444444446</v>
      </c>
      <c r="Y162" s="16">
        <f>+M162*30/3.6</f>
        <v>191.66666666666666</v>
      </c>
      <c r="Z162" s="16">
        <f>+N162*31/3.6</f>
        <v>200.63888888888891</v>
      </c>
      <c r="AA162" s="16">
        <f>+O162*31/3.6</f>
        <v>170.50000000000003</v>
      </c>
      <c r="AB162" s="16">
        <f>+P162*30/3.6</f>
        <v>125.83333333333333</v>
      </c>
      <c r="AC162" s="16">
        <f>+Q162*31/3.6</f>
        <v>86.972222222222214</v>
      </c>
      <c r="AD162" s="16">
        <f>+R162*30/3.6</f>
        <v>50</v>
      </c>
      <c r="AE162" s="16">
        <f>+S162*31/3.6</f>
        <v>37.027777777777771</v>
      </c>
      <c r="AF162" s="17">
        <f>+SUM(T162:AE162)</f>
        <v>1416.7222222222222</v>
      </c>
      <c r="AG162" s="18">
        <f t="shared" si="2"/>
        <v>1175.8794444444443</v>
      </c>
      <c r="AJ162" s="19"/>
      <c r="AK162" s="19"/>
      <c r="AL162" s="19"/>
    </row>
    <row r="163" spans="1:38" s="11" customFormat="1" ht="12.75" customHeight="1" x14ac:dyDescent="0.25">
      <c r="A163" s="14">
        <v>7</v>
      </c>
      <c r="B163" s="14" t="str">
        <f>+VLOOKUP(A163,COD_REG_PROV!$G$1:$J$21,4,FALSE)</f>
        <v>LIGURIA</v>
      </c>
      <c r="C163" s="3">
        <v>8</v>
      </c>
      <c r="D163" s="3" t="str">
        <f>+VLOOKUP(A163,COD_REG_PROV!$A$1:$E$111,4,FALSE)</f>
        <v>Valle d'Aosta/Vallée d'Aoste</v>
      </c>
      <c r="E163" s="3">
        <v>8</v>
      </c>
      <c r="F163" s="3" t="s">
        <v>589</v>
      </c>
      <c r="G163" s="4" t="s">
        <v>590</v>
      </c>
      <c r="H163" s="15">
        <v>6</v>
      </c>
      <c r="I163" s="15">
        <v>9</v>
      </c>
      <c r="J163" s="15">
        <v>14</v>
      </c>
      <c r="K163" s="15">
        <v>17.5</v>
      </c>
      <c r="L163" s="15">
        <v>20.9</v>
      </c>
      <c r="M163" s="15">
        <v>23</v>
      </c>
      <c r="N163" s="15">
        <v>22.9</v>
      </c>
      <c r="O163" s="15">
        <v>19.600000000000001</v>
      </c>
      <c r="P163" s="15">
        <v>15.1</v>
      </c>
      <c r="Q163" s="15">
        <v>10.5</v>
      </c>
      <c r="R163" s="15">
        <v>7</v>
      </c>
      <c r="S163" s="15">
        <v>5.0999999999999996</v>
      </c>
      <c r="T163" s="16">
        <f>+H163*31/3.6</f>
        <v>51.666666666666664</v>
      </c>
      <c r="U163" s="16">
        <f>+I163*28/3.6</f>
        <v>70</v>
      </c>
      <c r="V163" s="16">
        <f>+J163*31/3.6</f>
        <v>120.55555555555556</v>
      </c>
      <c r="W163" s="16">
        <f>+K163*30/3.6</f>
        <v>145.83333333333334</v>
      </c>
      <c r="X163" s="16">
        <f>+L163*31/3.6</f>
        <v>179.9722222222222</v>
      </c>
      <c r="Y163" s="16">
        <f>+M163*30/3.6</f>
        <v>191.66666666666666</v>
      </c>
      <c r="Z163" s="16">
        <f>+N163*31/3.6</f>
        <v>197.19444444444443</v>
      </c>
      <c r="AA163" s="16">
        <f>+O163*31/3.6</f>
        <v>168.77777777777777</v>
      </c>
      <c r="AB163" s="16">
        <f>+P163*30/3.6</f>
        <v>125.83333333333333</v>
      </c>
      <c r="AC163" s="16">
        <f>+Q163*31/3.6</f>
        <v>90.416666666666671</v>
      </c>
      <c r="AD163" s="16">
        <f>+R163*30/3.6</f>
        <v>58.333333333333329</v>
      </c>
      <c r="AE163" s="16">
        <f>+S163*31/3.6</f>
        <v>43.916666666666664</v>
      </c>
      <c r="AF163" s="17">
        <f>+SUM(T163:AE163)</f>
        <v>1444.1666666666665</v>
      </c>
      <c r="AG163" s="18">
        <f t="shared" si="2"/>
        <v>1198.6583333333331</v>
      </c>
      <c r="AJ163" s="19"/>
      <c r="AK163" s="19"/>
      <c r="AL163" s="19"/>
    </row>
    <row r="164" spans="1:38" s="11" customFormat="1" ht="12.75" customHeight="1" x14ac:dyDescent="0.25">
      <c r="A164" s="14">
        <v>1</v>
      </c>
      <c r="B164" s="14" t="str">
        <f>+VLOOKUP(A164,COD_REG_PROV!$G$1:$J$21,4,FALSE)</f>
        <v>PIEMONTE</v>
      </c>
      <c r="C164" s="3">
        <v>1</v>
      </c>
      <c r="D164" s="3" t="str">
        <f>+VLOOKUP(A164,COD_REG_PROV!$A$1:$E$111,4,FALSE)</f>
        <v>Torino</v>
      </c>
      <c r="E164" s="3">
        <v>28</v>
      </c>
      <c r="F164" s="3" t="s">
        <v>69</v>
      </c>
      <c r="G164" s="4" t="s">
        <v>73</v>
      </c>
      <c r="H164" s="15">
        <v>4.8</v>
      </c>
      <c r="I164" s="15">
        <v>7.9</v>
      </c>
      <c r="J164" s="15">
        <v>13.2</v>
      </c>
      <c r="K164" s="15">
        <v>17</v>
      </c>
      <c r="L164" s="15">
        <v>19.899999999999999</v>
      </c>
      <c r="M164" s="15">
        <v>22.3</v>
      </c>
      <c r="N164" s="15">
        <v>22.2</v>
      </c>
      <c r="O164" s="15">
        <v>18.7</v>
      </c>
      <c r="P164" s="15">
        <v>14</v>
      </c>
      <c r="Q164" s="15">
        <v>9.8000000000000007</v>
      </c>
      <c r="R164" s="15">
        <v>6.1</v>
      </c>
      <c r="S164" s="15">
        <v>4.4000000000000004</v>
      </c>
      <c r="T164" s="16">
        <f>+H164*31/3.6</f>
        <v>41.333333333333329</v>
      </c>
      <c r="U164" s="16">
        <f>+I164*28/3.6</f>
        <v>61.44444444444445</v>
      </c>
      <c r="V164" s="16">
        <f>+J164*31/3.6</f>
        <v>113.66666666666666</v>
      </c>
      <c r="W164" s="16">
        <f>+K164*30/3.6</f>
        <v>141.66666666666666</v>
      </c>
      <c r="X164" s="16">
        <f>+L164*31/3.6</f>
        <v>171.36111111111111</v>
      </c>
      <c r="Y164" s="16">
        <f>+M164*30/3.6</f>
        <v>185.83333333333334</v>
      </c>
      <c r="Z164" s="16">
        <f>+N164*31/3.6</f>
        <v>191.16666666666666</v>
      </c>
      <c r="AA164" s="16">
        <f>+O164*31/3.6</f>
        <v>161.02777777777774</v>
      </c>
      <c r="AB164" s="16">
        <f>+P164*30/3.6</f>
        <v>116.66666666666666</v>
      </c>
      <c r="AC164" s="16">
        <f>+Q164*31/3.6</f>
        <v>84.388888888888886</v>
      </c>
      <c r="AD164" s="16">
        <f>+R164*30/3.6</f>
        <v>50.833333333333329</v>
      </c>
      <c r="AE164" s="16">
        <f>+S164*31/3.6</f>
        <v>37.888888888888893</v>
      </c>
      <c r="AF164" s="17">
        <f>+SUM(T164:AE164)</f>
        <v>1357.2777777777778</v>
      </c>
      <c r="AG164" s="18">
        <f t="shared" si="2"/>
        <v>1126.5405555555556</v>
      </c>
      <c r="AJ164" s="19"/>
      <c r="AK164" s="19"/>
      <c r="AL164" s="19"/>
    </row>
    <row r="165" spans="1:38" s="11" customFormat="1" ht="12.75" customHeight="1" x14ac:dyDescent="0.25">
      <c r="A165" s="14">
        <v>19</v>
      </c>
      <c r="B165" s="14" t="str">
        <f>+VLOOKUP(A165,COD_REG_PROV!$G$1:$J$21,4,FALSE)</f>
        <v>SICILIA</v>
      </c>
      <c r="C165" s="3">
        <v>82</v>
      </c>
      <c r="D165" s="3" t="str">
        <f>+VLOOKUP(A165,COD_REG_PROV!$A$1:$E$111,4,FALSE)</f>
        <v>Cremona</v>
      </c>
      <c r="E165" s="3">
        <v>13</v>
      </c>
      <c r="F165" s="3" t="s">
        <v>1628</v>
      </c>
      <c r="G165" s="4" t="s">
        <v>1632</v>
      </c>
      <c r="H165" s="15">
        <v>8.1</v>
      </c>
      <c r="I165" s="15">
        <v>11</v>
      </c>
      <c r="J165" s="15">
        <v>15.4</v>
      </c>
      <c r="K165" s="15">
        <v>19.100000000000001</v>
      </c>
      <c r="L165" s="15">
        <v>22.7</v>
      </c>
      <c r="M165" s="15">
        <v>24.2</v>
      </c>
      <c r="N165" s="15">
        <v>24.4</v>
      </c>
      <c r="O165" s="15">
        <v>21.4</v>
      </c>
      <c r="P165" s="15">
        <v>16.899999999999999</v>
      </c>
      <c r="Q165" s="15">
        <v>12.9</v>
      </c>
      <c r="R165" s="15">
        <v>8.8000000000000007</v>
      </c>
      <c r="S165" s="15">
        <v>7.4</v>
      </c>
      <c r="T165" s="16">
        <f>+H165*31/3.6</f>
        <v>69.75</v>
      </c>
      <c r="U165" s="16">
        <f>+I165*28/3.6</f>
        <v>85.555555555555557</v>
      </c>
      <c r="V165" s="16">
        <f>+J165*31/3.6</f>
        <v>132.61111111111111</v>
      </c>
      <c r="W165" s="16">
        <f>+K165*30/3.6</f>
        <v>159.16666666666666</v>
      </c>
      <c r="X165" s="16">
        <f>+L165*31/3.6</f>
        <v>195.4722222222222</v>
      </c>
      <c r="Y165" s="16">
        <f>+M165*30/3.6</f>
        <v>201.66666666666666</v>
      </c>
      <c r="Z165" s="16">
        <f>+N165*31/3.6</f>
        <v>210.11111111111109</v>
      </c>
      <c r="AA165" s="16">
        <f>+O165*31/3.6</f>
        <v>184.27777777777777</v>
      </c>
      <c r="AB165" s="16">
        <f>+P165*30/3.6</f>
        <v>140.83333333333331</v>
      </c>
      <c r="AC165" s="16">
        <f>+Q165*31/3.6</f>
        <v>111.08333333333334</v>
      </c>
      <c r="AD165" s="16">
        <f>+R165*30/3.6</f>
        <v>73.333333333333329</v>
      </c>
      <c r="AE165" s="16">
        <f>+S165*31/3.6</f>
        <v>63.722222222222221</v>
      </c>
      <c r="AF165" s="17">
        <f>+SUM(T165:AE165)</f>
        <v>1627.5833333333328</v>
      </c>
      <c r="AG165" s="18">
        <f t="shared" si="2"/>
        <v>1350.8941666666663</v>
      </c>
      <c r="AJ165" s="19"/>
      <c r="AK165" s="19"/>
      <c r="AL165" s="19"/>
    </row>
    <row r="166" spans="1:38" s="11" customFormat="1" ht="12.75" customHeight="1" x14ac:dyDescent="0.25">
      <c r="A166" s="14">
        <v>7</v>
      </c>
      <c r="B166" s="14" t="str">
        <f>+VLOOKUP(A166,COD_REG_PROV!$G$1:$J$21,4,FALSE)</f>
        <v>LIGURIA</v>
      </c>
      <c r="C166" s="3">
        <v>9</v>
      </c>
      <c r="D166" s="3" t="str">
        <f>+VLOOKUP(A166,COD_REG_PROV!$A$1:$E$111,4,FALSE)</f>
        <v>Valle d'Aosta/Vallée d'Aoste</v>
      </c>
      <c r="E166" s="3">
        <v>12</v>
      </c>
      <c r="F166" s="3" t="s">
        <v>602</v>
      </c>
      <c r="G166" s="4" t="s">
        <v>606</v>
      </c>
      <c r="H166" s="15">
        <v>5.7</v>
      </c>
      <c r="I166" s="15">
        <v>8.6999999999999993</v>
      </c>
      <c r="J166" s="15">
        <v>13.8</v>
      </c>
      <c r="K166" s="15">
        <v>17.5</v>
      </c>
      <c r="L166" s="15">
        <v>20.8</v>
      </c>
      <c r="M166" s="15">
        <v>23</v>
      </c>
      <c r="N166" s="15">
        <v>22.9</v>
      </c>
      <c r="O166" s="15">
        <v>19.5</v>
      </c>
      <c r="P166" s="15">
        <v>14.8</v>
      </c>
      <c r="Q166" s="15">
        <v>10.1</v>
      </c>
      <c r="R166" s="15">
        <v>6.6</v>
      </c>
      <c r="S166" s="15">
        <v>4.8</v>
      </c>
      <c r="T166" s="16">
        <f>+H166*31/3.6</f>
        <v>49.083333333333336</v>
      </c>
      <c r="U166" s="16">
        <f>+I166*28/3.6</f>
        <v>67.666666666666657</v>
      </c>
      <c r="V166" s="16">
        <f>+J166*31/3.6</f>
        <v>118.83333333333333</v>
      </c>
      <c r="W166" s="16">
        <f>+K166*30/3.6</f>
        <v>145.83333333333334</v>
      </c>
      <c r="X166" s="16">
        <f>+L166*31/3.6</f>
        <v>179.11111111111111</v>
      </c>
      <c r="Y166" s="16">
        <f>+M166*30/3.6</f>
        <v>191.66666666666666</v>
      </c>
      <c r="Z166" s="16">
        <f>+N166*31/3.6</f>
        <v>197.19444444444443</v>
      </c>
      <c r="AA166" s="16">
        <f>+O166*31/3.6</f>
        <v>167.91666666666666</v>
      </c>
      <c r="AB166" s="16">
        <f>+P166*30/3.6</f>
        <v>123.33333333333333</v>
      </c>
      <c r="AC166" s="16">
        <f>+Q166*31/3.6</f>
        <v>86.972222222222214</v>
      </c>
      <c r="AD166" s="16">
        <f>+R166*30/3.6</f>
        <v>55</v>
      </c>
      <c r="AE166" s="16">
        <f>+S166*31/3.6</f>
        <v>41.333333333333329</v>
      </c>
      <c r="AF166" s="17">
        <f>+SUM(T166:AE166)</f>
        <v>1423.9444444444441</v>
      </c>
      <c r="AG166" s="18">
        <f t="shared" si="2"/>
        <v>1181.8738888888886</v>
      </c>
      <c r="AJ166" s="19"/>
      <c r="AK166" s="19"/>
      <c r="AL166" s="19"/>
    </row>
    <row r="167" spans="1:38" s="11" customFormat="1" ht="12.75" customHeight="1" x14ac:dyDescent="0.25">
      <c r="A167" s="14">
        <v>18</v>
      </c>
      <c r="B167" s="14" t="str">
        <f>+VLOOKUP(A167,COD_REG_PROV!$G$1:$J$21,4,FALSE)</f>
        <v>CALABRIA</v>
      </c>
      <c r="C167" s="3">
        <v>79</v>
      </c>
      <c r="D167" s="3" t="str">
        <f>+VLOOKUP(A167,COD_REG_PROV!$A$1:$E$111,4,FALSE)</f>
        <v>Pavia</v>
      </c>
      <c r="E167" s="3">
        <v>11</v>
      </c>
      <c r="F167" s="3" t="s">
        <v>1476</v>
      </c>
      <c r="G167" s="4" t="s">
        <v>1477</v>
      </c>
      <c r="H167" s="15">
        <v>7.2</v>
      </c>
      <c r="I167" s="15">
        <v>10</v>
      </c>
      <c r="J167" s="15">
        <v>14.7</v>
      </c>
      <c r="K167" s="15">
        <v>18.399999999999999</v>
      </c>
      <c r="L167" s="15">
        <v>22.1</v>
      </c>
      <c r="M167" s="15">
        <v>24.1</v>
      </c>
      <c r="N167" s="15">
        <v>23.8</v>
      </c>
      <c r="O167" s="15">
        <v>21</v>
      </c>
      <c r="P167" s="15">
        <v>16.399999999999999</v>
      </c>
      <c r="Q167" s="15">
        <v>12.3</v>
      </c>
      <c r="R167" s="15">
        <v>8.4</v>
      </c>
      <c r="S167" s="15">
        <v>6.7</v>
      </c>
      <c r="T167" s="16">
        <f>+H167*31/3.6</f>
        <v>62</v>
      </c>
      <c r="U167" s="16">
        <f>+I167*28/3.6</f>
        <v>77.777777777777771</v>
      </c>
      <c r="V167" s="16">
        <f>+J167*31/3.6</f>
        <v>126.58333333333333</v>
      </c>
      <c r="W167" s="16">
        <f>+K167*30/3.6</f>
        <v>153.33333333333334</v>
      </c>
      <c r="X167" s="16">
        <f>+L167*31/3.6</f>
        <v>190.30555555555557</v>
      </c>
      <c r="Y167" s="16">
        <f>+M167*30/3.6</f>
        <v>200.83333333333331</v>
      </c>
      <c r="Z167" s="16">
        <f>+N167*31/3.6</f>
        <v>204.94444444444446</v>
      </c>
      <c r="AA167" s="16">
        <f>+O167*31/3.6</f>
        <v>180.83333333333334</v>
      </c>
      <c r="AB167" s="16">
        <f>+P167*30/3.6</f>
        <v>136.66666666666666</v>
      </c>
      <c r="AC167" s="16">
        <f>+Q167*31/3.6</f>
        <v>105.91666666666667</v>
      </c>
      <c r="AD167" s="16">
        <f>+R167*30/3.6</f>
        <v>70</v>
      </c>
      <c r="AE167" s="16">
        <f>+S167*31/3.6</f>
        <v>57.69444444444445</v>
      </c>
      <c r="AF167" s="17">
        <f>+SUM(T167:AE167)</f>
        <v>1566.8888888888889</v>
      </c>
      <c r="AG167" s="18">
        <f t="shared" si="2"/>
        <v>1300.5177777777778</v>
      </c>
      <c r="AJ167" s="19"/>
      <c r="AK167" s="19"/>
      <c r="AL167" s="19"/>
    </row>
    <row r="168" spans="1:38" s="11" customFormat="1" ht="12.75" customHeight="1" x14ac:dyDescent="0.25">
      <c r="A168" s="14">
        <v>9</v>
      </c>
      <c r="B168" s="14" t="str">
        <f>+VLOOKUP(A168,COD_REG_PROV!$G$1:$J$21,4,FALSE)</f>
        <v>TOSCANA</v>
      </c>
      <c r="C168" s="3">
        <v>46</v>
      </c>
      <c r="D168" s="3" t="str">
        <f>+VLOOKUP(A168,COD_REG_PROV!$A$1:$E$111,4,FALSE)</f>
        <v>Savona</v>
      </c>
      <c r="E168" s="3">
        <v>4</v>
      </c>
      <c r="F168" s="3" t="s">
        <v>811</v>
      </c>
      <c r="G168" s="4" t="s">
        <v>814</v>
      </c>
      <c r="H168" s="15">
        <v>5.7</v>
      </c>
      <c r="I168" s="15">
        <v>8.3000000000000007</v>
      </c>
      <c r="J168" s="15">
        <v>13.5</v>
      </c>
      <c r="K168" s="15">
        <v>17</v>
      </c>
      <c r="L168" s="15">
        <v>21</v>
      </c>
      <c r="M168" s="15">
        <v>22.9</v>
      </c>
      <c r="N168" s="15">
        <v>23.2</v>
      </c>
      <c r="O168" s="15">
        <v>19.600000000000001</v>
      </c>
      <c r="P168" s="15">
        <v>14.9</v>
      </c>
      <c r="Q168" s="15">
        <v>10.199999999999999</v>
      </c>
      <c r="R168" s="15">
        <v>6.5</v>
      </c>
      <c r="S168" s="15">
        <v>4.8</v>
      </c>
      <c r="T168" s="16">
        <f>+H168*31/3.6</f>
        <v>49.083333333333336</v>
      </c>
      <c r="U168" s="16">
        <f>+I168*28/3.6</f>
        <v>64.555555555555557</v>
      </c>
      <c r="V168" s="16">
        <f>+J168*31/3.6</f>
        <v>116.25</v>
      </c>
      <c r="W168" s="16">
        <f>+K168*30/3.6</f>
        <v>141.66666666666666</v>
      </c>
      <c r="X168" s="16">
        <f>+L168*31/3.6</f>
        <v>180.83333333333334</v>
      </c>
      <c r="Y168" s="16">
        <f>+M168*30/3.6</f>
        <v>190.83333333333334</v>
      </c>
      <c r="Z168" s="16">
        <f>+N168*31/3.6</f>
        <v>199.77777777777774</v>
      </c>
      <c r="AA168" s="16">
        <f>+O168*31/3.6</f>
        <v>168.77777777777777</v>
      </c>
      <c r="AB168" s="16">
        <f>+P168*30/3.6</f>
        <v>124.16666666666666</v>
      </c>
      <c r="AC168" s="16">
        <f>+Q168*31/3.6</f>
        <v>87.833333333333329</v>
      </c>
      <c r="AD168" s="16">
        <f>+R168*30/3.6</f>
        <v>54.166666666666664</v>
      </c>
      <c r="AE168" s="16">
        <f>+S168*31/3.6</f>
        <v>41.333333333333329</v>
      </c>
      <c r="AF168" s="17">
        <f>+SUM(T168:AE168)</f>
        <v>1419.2777777777778</v>
      </c>
      <c r="AG168" s="18">
        <f t="shared" si="2"/>
        <v>1178.0005555555556</v>
      </c>
      <c r="AJ168" s="19"/>
      <c r="AK168" s="19"/>
      <c r="AL168" s="19"/>
    </row>
    <row r="169" spans="1:38" s="11" customFormat="1" ht="12.75" customHeight="1" x14ac:dyDescent="0.25">
      <c r="A169" s="14">
        <v>1</v>
      </c>
      <c r="B169" s="14" t="str">
        <f>+VLOOKUP(A169,COD_REG_PROV!$G$1:$J$21,4,FALSE)</f>
        <v>PIEMONTE</v>
      </c>
      <c r="C169" s="3">
        <v>4</v>
      </c>
      <c r="D169" s="3" t="str">
        <f>+VLOOKUP(A169,COD_REG_PROV!$A$1:$E$111,4,FALSE)</f>
        <v>Torino</v>
      </c>
      <c r="E169" s="3">
        <v>25</v>
      </c>
      <c r="F169" s="3" t="s">
        <v>43</v>
      </c>
      <c r="G169" s="4" t="s">
        <v>46</v>
      </c>
      <c r="H169" s="15">
        <v>5.3</v>
      </c>
      <c r="I169" s="15">
        <v>8.4</v>
      </c>
      <c r="J169" s="15">
        <v>13.6</v>
      </c>
      <c r="K169" s="15">
        <v>17.2</v>
      </c>
      <c r="L169" s="15">
        <v>20.3</v>
      </c>
      <c r="M169" s="15">
        <v>22.4</v>
      </c>
      <c r="N169" s="15">
        <v>22.2</v>
      </c>
      <c r="O169" s="15">
        <v>18.8</v>
      </c>
      <c r="P169" s="15">
        <v>14.4</v>
      </c>
      <c r="Q169" s="15">
        <v>10.1</v>
      </c>
      <c r="R169" s="15">
        <v>6.6</v>
      </c>
      <c r="S169" s="15">
        <v>4.7</v>
      </c>
      <c r="T169" s="16">
        <f>+H169*31/3.6</f>
        <v>45.638888888888886</v>
      </c>
      <c r="U169" s="16">
        <f>+I169*28/3.6</f>
        <v>65.333333333333343</v>
      </c>
      <c r="V169" s="16">
        <f>+J169*31/3.6</f>
        <v>117.1111111111111</v>
      </c>
      <c r="W169" s="16">
        <f>+K169*30/3.6</f>
        <v>143.33333333333334</v>
      </c>
      <c r="X169" s="16">
        <f>+L169*31/3.6</f>
        <v>174.80555555555557</v>
      </c>
      <c r="Y169" s="16">
        <f>+M169*30/3.6</f>
        <v>186.66666666666666</v>
      </c>
      <c r="Z169" s="16">
        <f>+N169*31/3.6</f>
        <v>191.16666666666666</v>
      </c>
      <c r="AA169" s="16">
        <f>+O169*31/3.6</f>
        <v>161.88888888888891</v>
      </c>
      <c r="AB169" s="16">
        <f>+P169*30/3.6</f>
        <v>120</v>
      </c>
      <c r="AC169" s="16">
        <f>+Q169*31/3.6</f>
        <v>86.972222222222214</v>
      </c>
      <c r="AD169" s="16">
        <f>+R169*30/3.6</f>
        <v>55</v>
      </c>
      <c r="AE169" s="16">
        <f>+S169*31/3.6</f>
        <v>40.472222222222229</v>
      </c>
      <c r="AF169" s="17">
        <f>+SUM(T169:AE169)</f>
        <v>1388.3888888888887</v>
      </c>
      <c r="AG169" s="18">
        <f t="shared" si="2"/>
        <v>1152.3627777777776</v>
      </c>
      <c r="AJ169" s="19"/>
      <c r="AK169" s="19"/>
      <c r="AL169" s="19"/>
    </row>
    <row r="170" spans="1:38" s="11" customFormat="1" ht="12.75" customHeight="1" x14ac:dyDescent="0.25">
      <c r="A170" s="14">
        <v>9</v>
      </c>
      <c r="B170" s="14" t="str">
        <f>+VLOOKUP(A170,COD_REG_PROV!$G$1:$J$21,4,FALSE)</f>
        <v>TOSCANA</v>
      </c>
      <c r="C170" s="3">
        <v>48</v>
      </c>
      <c r="D170" s="3" t="str">
        <f>+VLOOKUP(A170,COD_REG_PROV!$A$1:$E$111,4,FALSE)</f>
        <v>Savona</v>
      </c>
      <c r="E170" s="3">
        <v>4</v>
      </c>
      <c r="F170" s="3" t="s">
        <v>762</v>
      </c>
      <c r="G170" s="4" t="s">
        <v>765</v>
      </c>
      <c r="H170" s="15">
        <v>5.6</v>
      </c>
      <c r="I170" s="15">
        <v>8.3000000000000007</v>
      </c>
      <c r="J170" s="15">
        <v>13.4</v>
      </c>
      <c r="K170" s="15">
        <v>17</v>
      </c>
      <c r="L170" s="15">
        <v>21.1</v>
      </c>
      <c r="M170" s="15">
        <v>23</v>
      </c>
      <c r="N170" s="15">
        <v>23.2</v>
      </c>
      <c r="O170" s="15">
        <v>19.7</v>
      </c>
      <c r="P170" s="15">
        <v>15</v>
      </c>
      <c r="Q170" s="15">
        <v>10.199999999999999</v>
      </c>
      <c r="R170" s="15">
        <v>6.5</v>
      </c>
      <c r="S170" s="15">
        <v>4.8</v>
      </c>
      <c r="T170" s="16">
        <f>+H170*31/3.6</f>
        <v>48.222222222222221</v>
      </c>
      <c r="U170" s="16">
        <f>+I170*28/3.6</f>
        <v>64.555555555555557</v>
      </c>
      <c r="V170" s="16">
        <f>+J170*31/3.6</f>
        <v>115.3888888888889</v>
      </c>
      <c r="W170" s="16">
        <f>+K170*30/3.6</f>
        <v>141.66666666666666</v>
      </c>
      <c r="X170" s="16">
        <f>+L170*31/3.6</f>
        <v>181.69444444444446</v>
      </c>
      <c r="Y170" s="16">
        <f>+M170*30/3.6</f>
        <v>191.66666666666666</v>
      </c>
      <c r="Z170" s="16">
        <f>+N170*31/3.6</f>
        <v>199.77777777777774</v>
      </c>
      <c r="AA170" s="16">
        <f>+O170*31/3.6</f>
        <v>169.63888888888886</v>
      </c>
      <c r="AB170" s="16">
        <f>+P170*30/3.6</f>
        <v>125</v>
      </c>
      <c r="AC170" s="16">
        <f>+Q170*31/3.6</f>
        <v>87.833333333333329</v>
      </c>
      <c r="AD170" s="16">
        <f>+R170*30/3.6</f>
        <v>54.166666666666664</v>
      </c>
      <c r="AE170" s="16">
        <f>+S170*31/3.6</f>
        <v>41.333333333333329</v>
      </c>
      <c r="AF170" s="17">
        <f>+SUM(T170:AE170)</f>
        <v>1420.9444444444443</v>
      </c>
      <c r="AG170" s="18">
        <f t="shared" si="2"/>
        <v>1179.3838888888888</v>
      </c>
      <c r="AJ170" s="19"/>
      <c r="AK170" s="19"/>
      <c r="AL170" s="19"/>
    </row>
    <row r="171" spans="1:38" s="11" customFormat="1" ht="12.75" customHeight="1" x14ac:dyDescent="0.25">
      <c r="A171" s="14">
        <v>8</v>
      </c>
      <c r="B171" s="14" t="str">
        <f>+VLOOKUP(A171,COD_REG_PROV!$G$1:$J$21,4,FALSE)</f>
        <v>EMILIA-ROMAGNA</v>
      </c>
      <c r="C171" s="3">
        <v>34</v>
      </c>
      <c r="D171" s="3" t="str">
        <f>+VLOOKUP(A171,COD_REG_PROV!$A$1:$E$111,4,FALSE)</f>
        <v>Imperia</v>
      </c>
      <c r="E171" s="3">
        <v>6</v>
      </c>
      <c r="F171" s="3" t="s">
        <v>696</v>
      </c>
      <c r="G171" s="4" t="s">
        <v>697</v>
      </c>
      <c r="H171" s="15">
        <v>5.6</v>
      </c>
      <c r="I171" s="15">
        <v>8.1999999999999993</v>
      </c>
      <c r="J171" s="15">
        <v>13.5</v>
      </c>
      <c r="K171" s="15">
        <v>17.2</v>
      </c>
      <c r="L171" s="15">
        <v>20.8</v>
      </c>
      <c r="M171" s="15">
        <v>22.8</v>
      </c>
      <c r="N171" s="15">
        <v>23</v>
      </c>
      <c r="O171" s="15">
        <v>19.399999999999999</v>
      </c>
      <c r="P171" s="15">
        <v>14.6</v>
      </c>
      <c r="Q171" s="15">
        <v>10</v>
      </c>
      <c r="R171" s="15">
        <v>6.2</v>
      </c>
      <c r="S171" s="15">
        <v>4.5</v>
      </c>
      <c r="T171" s="16">
        <f>+H171*31/3.6</f>
        <v>48.222222222222221</v>
      </c>
      <c r="U171" s="16">
        <f>+I171*28/3.6</f>
        <v>63.777777777777764</v>
      </c>
      <c r="V171" s="16">
        <f>+J171*31/3.6</f>
        <v>116.25</v>
      </c>
      <c r="W171" s="16">
        <f>+K171*30/3.6</f>
        <v>143.33333333333334</v>
      </c>
      <c r="X171" s="16">
        <f>+L171*31/3.6</f>
        <v>179.11111111111111</v>
      </c>
      <c r="Y171" s="16">
        <f>+M171*30/3.6</f>
        <v>190</v>
      </c>
      <c r="Z171" s="16">
        <f>+N171*31/3.6</f>
        <v>198.05555555555554</v>
      </c>
      <c r="AA171" s="16">
        <f>+O171*31/3.6</f>
        <v>167.05555555555554</v>
      </c>
      <c r="AB171" s="16">
        <f>+P171*30/3.6</f>
        <v>121.66666666666666</v>
      </c>
      <c r="AC171" s="16">
        <f>+Q171*31/3.6</f>
        <v>86.111111111111114</v>
      </c>
      <c r="AD171" s="16">
        <f>+R171*30/3.6</f>
        <v>51.666666666666664</v>
      </c>
      <c r="AE171" s="16">
        <f>+S171*31/3.6</f>
        <v>38.75</v>
      </c>
      <c r="AF171" s="17">
        <f>+SUM(T171:AE171)</f>
        <v>1404.0000000000002</v>
      </c>
      <c r="AG171" s="18">
        <f t="shared" si="2"/>
        <v>1165.3200000000002</v>
      </c>
      <c r="AJ171" s="19"/>
      <c r="AK171" s="19"/>
      <c r="AL171" s="19"/>
    </row>
    <row r="172" spans="1:38" s="11" customFormat="1" ht="12.75" customHeight="1" x14ac:dyDescent="0.25">
      <c r="A172" s="14">
        <v>4</v>
      </c>
      <c r="B172" s="14" t="str">
        <f>+VLOOKUP(A172,COD_REG_PROV!$G$1:$J$21,4,FALSE)</f>
        <v>TRENTINO-ALTO ADIGE/SÜDTIROL</v>
      </c>
      <c r="C172" s="3">
        <v>22</v>
      </c>
      <c r="D172" s="3" t="str">
        <f>+VLOOKUP(A172,COD_REG_PROV!$A$1:$E$111,4,FALSE)</f>
        <v>Cuneo</v>
      </c>
      <c r="E172" s="3">
        <v>22</v>
      </c>
      <c r="F172" s="3" t="s">
        <v>379</v>
      </c>
      <c r="G172" s="4" t="s">
        <v>382</v>
      </c>
      <c r="H172" s="15">
        <v>5.0999999999999996</v>
      </c>
      <c r="I172" s="15">
        <v>7.9</v>
      </c>
      <c r="J172" s="15">
        <v>12.8</v>
      </c>
      <c r="K172" s="15">
        <v>16.399999999999999</v>
      </c>
      <c r="L172" s="15">
        <v>19.600000000000001</v>
      </c>
      <c r="M172" s="15">
        <v>21.3</v>
      </c>
      <c r="N172" s="15">
        <v>21.6</v>
      </c>
      <c r="O172" s="15">
        <v>18.2</v>
      </c>
      <c r="P172" s="15">
        <v>13.9</v>
      </c>
      <c r="Q172" s="15">
        <v>9.5</v>
      </c>
      <c r="R172" s="15">
        <v>5.8</v>
      </c>
      <c r="S172" s="15">
        <v>4.2</v>
      </c>
      <c r="T172" s="16">
        <f>+H172*31/3.6</f>
        <v>43.916666666666664</v>
      </c>
      <c r="U172" s="16">
        <f>+I172*28/3.6</f>
        <v>61.44444444444445</v>
      </c>
      <c r="V172" s="16">
        <f>+J172*31/3.6</f>
        <v>110.22222222222223</v>
      </c>
      <c r="W172" s="16">
        <f>+K172*30/3.6</f>
        <v>136.66666666666666</v>
      </c>
      <c r="X172" s="16">
        <f>+L172*31/3.6</f>
        <v>168.77777777777777</v>
      </c>
      <c r="Y172" s="16">
        <f>+M172*30/3.6</f>
        <v>177.5</v>
      </c>
      <c r="Z172" s="16">
        <f>+N172*31/3.6</f>
        <v>186</v>
      </c>
      <c r="AA172" s="16">
        <f>+O172*31/3.6</f>
        <v>156.7222222222222</v>
      </c>
      <c r="AB172" s="16">
        <f>+P172*30/3.6</f>
        <v>115.83333333333333</v>
      </c>
      <c r="AC172" s="16">
        <f>+Q172*31/3.6</f>
        <v>81.805555555555557</v>
      </c>
      <c r="AD172" s="16">
        <f>+R172*30/3.6</f>
        <v>48.333333333333329</v>
      </c>
      <c r="AE172" s="16">
        <f>+S172*31/3.6</f>
        <v>36.166666666666671</v>
      </c>
      <c r="AF172" s="17">
        <f>+SUM(T172:AE172)</f>
        <v>1323.3888888888889</v>
      </c>
      <c r="AG172" s="18">
        <f t="shared" si="2"/>
        <v>1098.4127777777778</v>
      </c>
      <c r="AJ172" s="19"/>
      <c r="AK172" s="19"/>
      <c r="AL172" s="19"/>
    </row>
    <row r="173" spans="1:38" s="11" customFormat="1" ht="12.75" customHeight="1" x14ac:dyDescent="0.25">
      <c r="A173" s="14">
        <v>1</v>
      </c>
      <c r="B173" s="14" t="str">
        <f>+VLOOKUP(A173,COD_REG_PROV!$G$1:$J$21,4,FALSE)</f>
        <v>PIEMONTE</v>
      </c>
      <c r="C173" s="3">
        <v>3</v>
      </c>
      <c r="D173" s="3" t="str">
        <f>+VLOOKUP(A173,COD_REG_PROV!$A$1:$E$111,4,FALSE)</f>
        <v>Torino</v>
      </c>
      <c r="E173" s="3">
        <v>24</v>
      </c>
      <c r="F173" s="3" t="s">
        <v>60</v>
      </c>
      <c r="G173" s="4" t="s">
        <v>62</v>
      </c>
      <c r="H173" s="15">
        <v>4.8</v>
      </c>
      <c r="I173" s="15">
        <v>7.8</v>
      </c>
      <c r="J173" s="15">
        <v>13.1</v>
      </c>
      <c r="K173" s="15">
        <v>16.7</v>
      </c>
      <c r="L173" s="15">
        <v>19.7</v>
      </c>
      <c r="M173" s="15">
        <v>22.2</v>
      </c>
      <c r="N173" s="15">
        <v>22.2</v>
      </c>
      <c r="O173" s="15">
        <v>18.8</v>
      </c>
      <c r="P173" s="15">
        <v>13.9</v>
      </c>
      <c r="Q173" s="15">
        <v>9.5</v>
      </c>
      <c r="R173" s="15">
        <v>5.8</v>
      </c>
      <c r="S173" s="15">
        <v>4.3</v>
      </c>
      <c r="T173" s="16">
        <f>+H173*31/3.6</f>
        <v>41.333333333333329</v>
      </c>
      <c r="U173" s="16">
        <f>+I173*28/3.6</f>
        <v>60.666666666666664</v>
      </c>
      <c r="V173" s="16">
        <f>+J173*31/3.6</f>
        <v>112.80555555555554</v>
      </c>
      <c r="W173" s="16">
        <f>+K173*30/3.6</f>
        <v>139.16666666666666</v>
      </c>
      <c r="X173" s="16">
        <f>+L173*31/3.6</f>
        <v>169.63888888888886</v>
      </c>
      <c r="Y173" s="16">
        <f>+M173*30/3.6</f>
        <v>185</v>
      </c>
      <c r="Z173" s="16">
        <f>+N173*31/3.6</f>
        <v>191.16666666666666</v>
      </c>
      <c r="AA173" s="16">
        <f>+O173*31/3.6</f>
        <v>161.88888888888891</v>
      </c>
      <c r="AB173" s="16">
        <f>+P173*30/3.6</f>
        <v>115.83333333333333</v>
      </c>
      <c r="AC173" s="16">
        <f>+Q173*31/3.6</f>
        <v>81.805555555555557</v>
      </c>
      <c r="AD173" s="16">
        <f>+R173*30/3.6</f>
        <v>48.333333333333329</v>
      </c>
      <c r="AE173" s="16">
        <f>+S173*31/3.6</f>
        <v>37.027777777777771</v>
      </c>
      <c r="AF173" s="17">
        <f>+SUM(T173:AE173)</f>
        <v>1344.6666666666665</v>
      </c>
      <c r="AG173" s="18">
        <f t="shared" si="2"/>
        <v>1116.0733333333333</v>
      </c>
      <c r="AJ173" s="19"/>
      <c r="AK173" s="19"/>
      <c r="AL173" s="19"/>
    </row>
    <row r="174" spans="1:38" s="11" customFormat="1" ht="12.75" customHeight="1" x14ac:dyDescent="0.25">
      <c r="A174" s="14">
        <v>8</v>
      </c>
      <c r="B174" s="14" t="str">
        <f>+VLOOKUP(A174,COD_REG_PROV!$G$1:$J$21,4,FALSE)</f>
        <v>EMILIA-ROMAGNA</v>
      </c>
      <c r="C174" s="3">
        <v>33</v>
      </c>
      <c r="D174" s="3" t="str">
        <f>+VLOOKUP(A174,COD_REG_PROV!$A$1:$E$111,4,FALSE)</f>
        <v>Imperia</v>
      </c>
      <c r="E174" s="3">
        <v>6</v>
      </c>
      <c r="F174" s="3" t="s">
        <v>685</v>
      </c>
      <c r="G174" s="4" t="s">
        <v>686</v>
      </c>
      <c r="H174" s="15">
        <v>5.4</v>
      </c>
      <c r="I174" s="15">
        <v>8.1999999999999993</v>
      </c>
      <c r="J174" s="15">
        <v>13.7</v>
      </c>
      <c r="K174" s="15">
        <v>17.5</v>
      </c>
      <c r="L174" s="15">
        <v>20.8</v>
      </c>
      <c r="M174" s="15">
        <v>22.9</v>
      </c>
      <c r="N174" s="15">
        <v>23.1</v>
      </c>
      <c r="O174" s="15">
        <v>19.5</v>
      </c>
      <c r="P174" s="15">
        <v>14.6</v>
      </c>
      <c r="Q174" s="15">
        <v>9.8000000000000007</v>
      </c>
      <c r="R174" s="15">
        <v>6</v>
      </c>
      <c r="S174" s="15">
        <v>4.3</v>
      </c>
      <c r="T174" s="16">
        <f>+H174*31/3.6</f>
        <v>46.5</v>
      </c>
      <c r="U174" s="16">
        <f>+I174*28/3.6</f>
        <v>63.777777777777764</v>
      </c>
      <c r="V174" s="16">
        <f>+J174*31/3.6</f>
        <v>117.97222222222221</v>
      </c>
      <c r="W174" s="16">
        <f>+K174*30/3.6</f>
        <v>145.83333333333334</v>
      </c>
      <c r="X174" s="16">
        <f>+L174*31/3.6</f>
        <v>179.11111111111111</v>
      </c>
      <c r="Y174" s="16">
        <f>+M174*30/3.6</f>
        <v>190.83333333333334</v>
      </c>
      <c r="Z174" s="16">
        <f>+N174*31/3.6</f>
        <v>198.91666666666666</v>
      </c>
      <c r="AA174" s="16">
        <f>+O174*31/3.6</f>
        <v>167.91666666666666</v>
      </c>
      <c r="AB174" s="16">
        <f>+P174*30/3.6</f>
        <v>121.66666666666666</v>
      </c>
      <c r="AC174" s="16">
        <f>+Q174*31/3.6</f>
        <v>84.388888888888886</v>
      </c>
      <c r="AD174" s="16">
        <f>+R174*30/3.6</f>
        <v>50</v>
      </c>
      <c r="AE174" s="16">
        <f>+S174*31/3.6</f>
        <v>37.027777777777771</v>
      </c>
      <c r="AF174" s="17">
        <f>+SUM(T174:AE174)</f>
        <v>1403.9444444444446</v>
      </c>
      <c r="AG174" s="18">
        <f t="shared" si="2"/>
        <v>1165.2738888888889</v>
      </c>
      <c r="AJ174" s="19"/>
      <c r="AK174" s="19"/>
      <c r="AL174" s="19"/>
    </row>
    <row r="175" spans="1:38" s="11" customFormat="1" ht="12.75" customHeight="1" x14ac:dyDescent="0.25">
      <c r="A175" s="14">
        <v>1</v>
      </c>
      <c r="B175" s="14" t="str">
        <f>+VLOOKUP(A175,COD_REG_PROV!$G$1:$J$21,4,FALSE)</f>
        <v>PIEMONTE</v>
      </c>
      <c r="C175" s="3">
        <v>2</v>
      </c>
      <c r="D175" s="3" t="str">
        <f>+VLOOKUP(A175,COD_REG_PROV!$A$1:$E$111,4,FALSE)</f>
        <v>Torino</v>
      </c>
      <c r="E175" s="3">
        <v>16</v>
      </c>
      <c r="F175" s="3" t="s">
        <v>120</v>
      </c>
      <c r="G175" s="4" t="s">
        <v>121</v>
      </c>
      <c r="H175" s="15">
        <v>4.5999999999999996</v>
      </c>
      <c r="I175" s="15">
        <v>7.6</v>
      </c>
      <c r="J175" s="15">
        <v>12.9</v>
      </c>
      <c r="K175" s="15">
        <v>16.600000000000001</v>
      </c>
      <c r="L175" s="15">
        <v>19.600000000000001</v>
      </c>
      <c r="M175" s="15">
        <v>22.1</v>
      </c>
      <c r="N175" s="15">
        <v>22</v>
      </c>
      <c r="O175" s="15">
        <v>18.7</v>
      </c>
      <c r="P175" s="15">
        <v>13.8</v>
      </c>
      <c r="Q175" s="15">
        <v>9.5</v>
      </c>
      <c r="R175" s="15">
        <v>5.7</v>
      </c>
      <c r="S175" s="15">
        <v>4.2</v>
      </c>
      <c r="T175" s="16">
        <f>+H175*31/3.6</f>
        <v>39.611111111111107</v>
      </c>
      <c r="U175" s="16">
        <f>+I175*28/3.6</f>
        <v>59.111111111111107</v>
      </c>
      <c r="V175" s="16">
        <f>+J175*31/3.6</f>
        <v>111.08333333333334</v>
      </c>
      <c r="W175" s="16">
        <f>+K175*30/3.6</f>
        <v>138.33333333333334</v>
      </c>
      <c r="X175" s="16">
        <f>+L175*31/3.6</f>
        <v>168.77777777777777</v>
      </c>
      <c r="Y175" s="16">
        <f>+M175*30/3.6</f>
        <v>184.16666666666666</v>
      </c>
      <c r="Z175" s="16">
        <f>+N175*31/3.6</f>
        <v>189.44444444444443</v>
      </c>
      <c r="AA175" s="16">
        <f>+O175*31/3.6</f>
        <v>161.02777777777774</v>
      </c>
      <c r="AB175" s="16">
        <f>+P175*30/3.6</f>
        <v>115</v>
      </c>
      <c r="AC175" s="16">
        <f>+Q175*31/3.6</f>
        <v>81.805555555555557</v>
      </c>
      <c r="AD175" s="16">
        <f>+R175*30/3.6</f>
        <v>47.5</v>
      </c>
      <c r="AE175" s="16">
        <f>+S175*31/3.6</f>
        <v>36.166666666666671</v>
      </c>
      <c r="AF175" s="17">
        <f>+SUM(T175:AE175)</f>
        <v>1332.0277777777781</v>
      </c>
      <c r="AG175" s="18">
        <f t="shared" si="2"/>
        <v>1105.5830555555558</v>
      </c>
      <c r="AJ175" s="19"/>
      <c r="AK175" s="19"/>
      <c r="AL175" s="19"/>
    </row>
    <row r="176" spans="1:38" s="11" customFormat="1" ht="12.75" customHeight="1" x14ac:dyDescent="0.25">
      <c r="A176" s="14">
        <v>20</v>
      </c>
      <c r="B176" s="14" t="str">
        <f>+VLOOKUP(A176,COD_REG_PROV!$G$1:$J$21,4,FALSE)</f>
        <v>SARDEGNA</v>
      </c>
      <c r="C176" s="3">
        <v>91</v>
      </c>
      <c r="D176" s="3" t="str">
        <f>+VLOOKUP(A176,COD_REG_PROV!$A$1:$E$111,4,FALSE)</f>
        <v>Mantova</v>
      </c>
      <c r="E176" s="3">
        <v>13</v>
      </c>
      <c r="F176" s="3" t="s">
        <v>1726</v>
      </c>
      <c r="G176" s="4" t="s">
        <v>1727</v>
      </c>
      <c r="H176" s="15">
        <v>7.4</v>
      </c>
      <c r="I176" s="15">
        <v>10</v>
      </c>
      <c r="J176" s="15">
        <v>15</v>
      </c>
      <c r="K176" s="15">
        <v>18.5</v>
      </c>
      <c r="L176" s="15">
        <v>22.2</v>
      </c>
      <c r="M176" s="15">
        <v>24.1</v>
      </c>
      <c r="N176" s="15">
        <v>24.1</v>
      </c>
      <c r="O176" s="15">
        <v>21.2</v>
      </c>
      <c r="P176" s="15">
        <v>16.5</v>
      </c>
      <c r="Q176" s="15">
        <v>12.1</v>
      </c>
      <c r="R176" s="15">
        <v>8.1</v>
      </c>
      <c r="S176" s="15">
        <v>6.5</v>
      </c>
      <c r="T176" s="16">
        <f>+H176*31/3.6</f>
        <v>63.722222222222221</v>
      </c>
      <c r="U176" s="16">
        <f>+I176*28/3.6</f>
        <v>77.777777777777771</v>
      </c>
      <c r="V176" s="16">
        <f>+J176*31/3.6</f>
        <v>129.16666666666666</v>
      </c>
      <c r="W176" s="16">
        <f>+K176*30/3.6</f>
        <v>154.16666666666666</v>
      </c>
      <c r="X176" s="16">
        <f>+L176*31/3.6</f>
        <v>191.16666666666666</v>
      </c>
      <c r="Y176" s="16">
        <f>+M176*30/3.6</f>
        <v>200.83333333333331</v>
      </c>
      <c r="Z176" s="16">
        <f>+N176*31/3.6</f>
        <v>207.52777777777777</v>
      </c>
      <c r="AA176" s="16">
        <f>+O176*31/3.6</f>
        <v>182.55555555555554</v>
      </c>
      <c r="AB176" s="16">
        <f>+P176*30/3.6</f>
        <v>137.5</v>
      </c>
      <c r="AC176" s="16">
        <f>+Q176*31/3.6</f>
        <v>104.19444444444443</v>
      </c>
      <c r="AD176" s="16">
        <f>+R176*30/3.6</f>
        <v>67.5</v>
      </c>
      <c r="AE176" s="16">
        <f>+S176*31/3.6</f>
        <v>55.972222222222221</v>
      </c>
      <c r="AF176" s="17">
        <f>+SUM(T176:AE176)</f>
        <v>1572.083333333333</v>
      </c>
      <c r="AG176" s="18">
        <f t="shared" si="2"/>
        <v>1304.8291666666664</v>
      </c>
      <c r="AJ176" s="19"/>
      <c r="AK176" s="19"/>
      <c r="AL176" s="19"/>
    </row>
    <row r="177" spans="1:38" s="11" customFormat="1" ht="12.75" customHeight="1" x14ac:dyDescent="0.25">
      <c r="A177" s="14">
        <v>15</v>
      </c>
      <c r="B177" s="14" t="str">
        <f>+VLOOKUP(A177,COD_REG_PROV!$G$1:$J$21,4,FALSE)</f>
        <v>CAMPANIA</v>
      </c>
      <c r="C177" s="3">
        <v>63</v>
      </c>
      <c r="D177" s="3" t="str">
        <f>+VLOOKUP(A177,COD_REG_PROV!$A$1:$E$111,4,FALSE)</f>
        <v>Milano</v>
      </c>
      <c r="E177" s="3">
        <v>8</v>
      </c>
      <c r="F177" s="3" t="s">
        <v>1173</v>
      </c>
      <c r="G177" s="4" t="s">
        <v>1179</v>
      </c>
      <c r="H177" s="15">
        <v>6.9</v>
      </c>
      <c r="I177" s="15">
        <v>9.5</v>
      </c>
      <c r="J177" s="15">
        <v>14.1</v>
      </c>
      <c r="K177" s="15">
        <v>18.100000000000001</v>
      </c>
      <c r="L177" s="15">
        <v>21.9</v>
      </c>
      <c r="M177" s="15">
        <v>23.9</v>
      </c>
      <c r="N177" s="15">
        <v>23.7</v>
      </c>
      <c r="O177" s="15">
        <v>20.9</v>
      </c>
      <c r="P177" s="15">
        <v>16.100000000000001</v>
      </c>
      <c r="Q177" s="15">
        <v>11.7</v>
      </c>
      <c r="R177" s="15">
        <v>7.8</v>
      </c>
      <c r="S177" s="15">
        <v>6.1</v>
      </c>
      <c r="T177" s="16">
        <f>+H177*31/3.6</f>
        <v>59.416666666666664</v>
      </c>
      <c r="U177" s="16">
        <f>+I177*28/3.6</f>
        <v>73.888888888888886</v>
      </c>
      <c r="V177" s="16">
        <f>+J177*31/3.6</f>
        <v>121.41666666666666</v>
      </c>
      <c r="W177" s="16">
        <f>+K177*30/3.6</f>
        <v>150.83333333333334</v>
      </c>
      <c r="X177" s="16">
        <f>+L177*31/3.6</f>
        <v>188.58333333333331</v>
      </c>
      <c r="Y177" s="16">
        <f>+M177*30/3.6</f>
        <v>199.16666666666666</v>
      </c>
      <c r="Z177" s="16">
        <f>+N177*31/3.6</f>
        <v>204.08333333333331</v>
      </c>
      <c r="AA177" s="16">
        <f>+O177*31/3.6</f>
        <v>179.9722222222222</v>
      </c>
      <c r="AB177" s="16">
        <f>+P177*30/3.6</f>
        <v>134.16666666666669</v>
      </c>
      <c r="AC177" s="16">
        <f>+Q177*31/3.6</f>
        <v>100.75</v>
      </c>
      <c r="AD177" s="16">
        <f>+R177*30/3.6</f>
        <v>65</v>
      </c>
      <c r="AE177" s="16">
        <f>+S177*31/3.6</f>
        <v>52.527777777777771</v>
      </c>
      <c r="AF177" s="17">
        <f>+SUM(T177:AE177)</f>
        <v>1529.8055555555557</v>
      </c>
      <c r="AG177" s="18">
        <f t="shared" si="2"/>
        <v>1269.7386111111111</v>
      </c>
      <c r="AJ177" s="19"/>
      <c r="AK177" s="19"/>
      <c r="AL177" s="19"/>
    </row>
    <row r="178" spans="1:38" s="11" customFormat="1" ht="12.75" customHeight="1" x14ac:dyDescent="0.25">
      <c r="A178" s="14">
        <v>15</v>
      </c>
      <c r="B178" s="14" t="str">
        <f>+VLOOKUP(A178,COD_REG_PROV!$G$1:$J$21,4,FALSE)</f>
        <v>CAMPANIA</v>
      </c>
      <c r="C178" s="3">
        <v>63</v>
      </c>
      <c r="D178" s="3" t="str">
        <f>+VLOOKUP(A178,COD_REG_PROV!$A$1:$E$111,4,FALSE)</f>
        <v>Milano</v>
      </c>
      <c r="E178" s="3">
        <v>9</v>
      </c>
      <c r="F178" s="3" t="s">
        <v>1173</v>
      </c>
      <c r="G178" s="4" t="s">
        <v>1180</v>
      </c>
      <c r="H178" s="15">
        <v>6.9</v>
      </c>
      <c r="I178" s="15">
        <v>9.5</v>
      </c>
      <c r="J178" s="15">
        <v>14</v>
      </c>
      <c r="K178" s="15">
        <v>18.100000000000001</v>
      </c>
      <c r="L178" s="15">
        <v>21.9</v>
      </c>
      <c r="M178" s="15">
        <v>23.9</v>
      </c>
      <c r="N178" s="15">
        <v>23.7</v>
      </c>
      <c r="O178" s="15">
        <v>20.9</v>
      </c>
      <c r="P178" s="15">
        <v>16.100000000000001</v>
      </c>
      <c r="Q178" s="15">
        <v>11.7</v>
      </c>
      <c r="R178" s="15">
        <v>7.8</v>
      </c>
      <c r="S178" s="15">
        <v>6.1</v>
      </c>
      <c r="T178" s="16">
        <f>+H178*31/3.6</f>
        <v>59.416666666666664</v>
      </c>
      <c r="U178" s="16">
        <f>+I178*28/3.6</f>
        <v>73.888888888888886</v>
      </c>
      <c r="V178" s="16">
        <f>+J178*31/3.6</f>
        <v>120.55555555555556</v>
      </c>
      <c r="W178" s="16">
        <f>+K178*30/3.6</f>
        <v>150.83333333333334</v>
      </c>
      <c r="X178" s="16">
        <f>+L178*31/3.6</f>
        <v>188.58333333333331</v>
      </c>
      <c r="Y178" s="16">
        <f>+M178*30/3.6</f>
        <v>199.16666666666666</v>
      </c>
      <c r="Z178" s="16">
        <f>+N178*31/3.6</f>
        <v>204.08333333333331</v>
      </c>
      <c r="AA178" s="16">
        <f>+O178*31/3.6</f>
        <v>179.9722222222222</v>
      </c>
      <c r="AB178" s="16">
        <f>+P178*30/3.6</f>
        <v>134.16666666666669</v>
      </c>
      <c r="AC178" s="16">
        <f>+Q178*31/3.6</f>
        <v>100.75</v>
      </c>
      <c r="AD178" s="16">
        <f>+R178*30/3.6</f>
        <v>65</v>
      </c>
      <c r="AE178" s="16">
        <f>+S178*31/3.6</f>
        <v>52.527777777777771</v>
      </c>
      <c r="AF178" s="17">
        <f>+SUM(T178:AE178)</f>
        <v>1528.9444444444446</v>
      </c>
      <c r="AG178" s="18">
        <f t="shared" si="2"/>
        <v>1269.0238888888889</v>
      </c>
      <c r="AJ178" s="19"/>
      <c r="AK178" s="19"/>
      <c r="AL178" s="19"/>
    </row>
    <row r="179" spans="1:38" s="11" customFormat="1" ht="12.75" customHeight="1" x14ac:dyDescent="0.25">
      <c r="A179" s="14">
        <v>18</v>
      </c>
      <c r="B179" s="14" t="str">
        <f>+VLOOKUP(A179,COD_REG_PROV!$G$1:$J$21,4,FALSE)</f>
        <v>CALABRIA</v>
      </c>
      <c r="C179" s="3">
        <v>79</v>
      </c>
      <c r="D179" s="3" t="str">
        <f>+VLOOKUP(A179,COD_REG_PROV!$A$1:$E$111,4,FALSE)</f>
        <v>Pavia</v>
      </c>
      <c r="E179" s="3">
        <v>12</v>
      </c>
      <c r="F179" s="3" t="s">
        <v>1476</v>
      </c>
      <c r="G179" s="4" t="s">
        <v>1478</v>
      </c>
      <c r="H179" s="15">
        <v>7.3</v>
      </c>
      <c r="I179" s="15">
        <v>10.1</v>
      </c>
      <c r="J179" s="15">
        <v>14.9</v>
      </c>
      <c r="K179" s="15">
        <v>18.600000000000001</v>
      </c>
      <c r="L179" s="15">
        <v>22.2</v>
      </c>
      <c r="M179" s="15">
        <v>24.2</v>
      </c>
      <c r="N179" s="15">
        <v>23.9</v>
      </c>
      <c r="O179" s="15">
        <v>21</v>
      </c>
      <c r="P179" s="15">
        <v>16.5</v>
      </c>
      <c r="Q179" s="15">
        <v>12.4</v>
      </c>
      <c r="R179" s="15">
        <v>8.4</v>
      </c>
      <c r="S179" s="15">
        <v>6.8</v>
      </c>
      <c r="T179" s="16">
        <f>+H179*31/3.6</f>
        <v>62.861111111111107</v>
      </c>
      <c r="U179" s="16">
        <f>+I179*28/3.6</f>
        <v>78.555555555555557</v>
      </c>
      <c r="V179" s="16">
        <f>+J179*31/3.6</f>
        <v>128.30555555555557</v>
      </c>
      <c r="W179" s="16">
        <f>+K179*30/3.6</f>
        <v>155</v>
      </c>
      <c r="X179" s="16">
        <f>+L179*31/3.6</f>
        <v>191.16666666666666</v>
      </c>
      <c r="Y179" s="16">
        <f>+M179*30/3.6</f>
        <v>201.66666666666666</v>
      </c>
      <c r="Z179" s="16">
        <f>+N179*31/3.6</f>
        <v>205.80555555555554</v>
      </c>
      <c r="AA179" s="16">
        <f>+O179*31/3.6</f>
        <v>180.83333333333334</v>
      </c>
      <c r="AB179" s="16">
        <f>+P179*30/3.6</f>
        <v>137.5</v>
      </c>
      <c r="AC179" s="16">
        <f>+Q179*31/3.6</f>
        <v>106.77777777777779</v>
      </c>
      <c r="AD179" s="16">
        <f>+R179*30/3.6</f>
        <v>70</v>
      </c>
      <c r="AE179" s="16">
        <f>+S179*31/3.6</f>
        <v>58.55555555555555</v>
      </c>
      <c r="AF179" s="17">
        <f>+SUM(T179:AE179)</f>
        <v>1577.0277777777778</v>
      </c>
      <c r="AG179" s="18">
        <f t="shared" si="2"/>
        <v>1308.9330555555555</v>
      </c>
      <c r="AJ179" s="19"/>
      <c r="AK179" s="19"/>
      <c r="AL179" s="19"/>
    </row>
    <row r="180" spans="1:38" s="11" customFormat="1" ht="12.75" customHeight="1" x14ac:dyDescent="0.25">
      <c r="A180" s="14">
        <v>18</v>
      </c>
      <c r="B180" s="14" t="str">
        <f>+VLOOKUP(A180,COD_REG_PROV!$G$1:$J$21,4,FALSE)</f>
        <v>CALABRIA</v>
      </c>
      <c r="C180" s="3">
        <v>80</v>
      </c>
      <c r="D180" s="3" t="str">
        <f>+VLOOKUP(A180,COD_REG_PROV!$A$1:$E$111,4,FALSE)</f>
        <v>Pavia</v>
      </c>
      <c r="E180" s="3">
        <v>12</v>
      </c>
      <c r="F180" s="3" t="s">
        <v>1498</v>
      </c>
      <c r="G180" s="4" t="s">
        <v>1500</v>
      </c>
      <c r="H180" s="15">
        <v>7.6</v>
      </c>
      <c r="I180" s="15">
        <v>10.6</v>
      </c>
      <c r="J180" s="15">
        <v>15</v>
      </c>
      <c r="K180" s="15">
        <v>18.7</v>
      </c>
      <c r="L180" s="15">
        <v>22.4</v>
      </c>
      <c r="M180" s="15">
        <v>24.1</v>
      </c>
      <c r="N180" s="15">
        <v>24.1</v>
      </c>
      <c r="O180" s="15">
        <v>21.2</v>
      </c>
      <c r="P180" s="15">
        <v>16.7</v>
      </c>
      <c r="Q180" s="15">
        <v>12.7</v>
      </c>
      <c r="R180" s="15">
        <v>8.6</v>
      </c>
      <c r="S180" s="15">
        <v>7.1</v>
      </c>
      <c r="T180" s="16">
        <f>+H180*31/3.6</f>
        <v>65.444444444444443</v>
      </c>
      <c r="U180" s="16">
        <f>+I180*28/3.6</f>
        <v>82.444444444444443</v>
      </c>
      <c r="V180" s="16">
        <f>+J180*31/3.6</f>
        <v>129.16666666666666</v>
      </c>
      <c r="W180" s="16">
        <f>+K180*30/3.6</f>
        <v>155.83333333333334</v>
      </c>
      <c r="X180" s="16">
        <f>+L180*31/3.6</f>
        <v>192.88888888888889</v>
      </c>
      <c r="Y180" s="16">
        <f>+M180*30/3.6</f>
        <v>200.83333333333331</v>
      </c>
      <c r="Z180" s="16">
        <f>+N180*31/3.6</f>
        <v>207.52777777777777</v>
      </c>
      <c r="AA180" s="16">
        <f>+O180*31/3.6</f>
        <v>182.55555555555554</v>
      </c>
      <c r="AB180" s="16">
        <f>+P180*30/3.6</f>
        <v>139.16666666666666</v>
      </c>
      <c r="AC180" s="16">
        <f>+Q180*31/3.6</f>
        <v>109.3611111111111</v>
      </c>
      <c r="AD180" s="16">
        <f>+R180*30/3.6</f>
        <v>71.666666666666671</v>
      </c>
      <c r="AE180" s="16">
        <f>+S180*31/3.6</f>
        <v>61.138888888888886</v>
      </c>
      <c r="AF180" s="17">
        <f>+SUM(T180:AE180)</f>
        <v>1598.0277777777778</v>
      </c>
      <c r="AG180" s="18">
        <f t="shared" si="2"/>
        <v>1326.3630555555555</v>
      </c>
      <c r="AJ180" s="19"/>
      <c r="AK180" s="19"/>
      <c r="AL180" s="19"/>
    </row>
    <row r="181" spans="1:38" s="11" customFormat="1" ht="12.75" customHeight="1" x14ac:dyDescent="0.25">
      <c r="A181" s="14">
        <v>3</v>
      </c>
      <c r="B181" s="14" t="str">
        <f>+VLOOKUP(A181,COD_REG_PROV!$G$1:$J$21,4,FALSE)</f>
        <v>LOMBARDIA</v>
      </c>
      <c r="C181" s="3">
        <v>15</v>
      </c>
      <c r="D181" s="3" t="str">
        <f>+VLOOKUP(A181,COD_REG_PROV!$A$1:$E$111,4,FALSE)</f>
        <v>Novara</v>
      </c>
      <c r="E181" s="3">
        <v>30</v>
      </c>
      <c r="F181" s="3" t="s">
        <v>210</v>
      </c>
      <c r="G181" s="4" t="s">
        <v>219</v>
      </c>
      <c r="H181" s="15">
        <v>5.0999999999999996</v>
      </c>
      <c r="I181" s="15">
        <v>8</v>
      </c>
      <c r="J181" s="15">
        <v>13.4</v>
      </c>
      <c r="K181" s="15">
        <v>17.100000000000001</v>
      </c>
      <c r="L181" s="15">
        <v>20.100000000000001</v>
      </c>
      <c r="M181" s="15">
        <v>22.4</v>
      </c>
      <c r="N181" s="15">
        <v>22.5</v>
      </c>
      <c r="O181" s="15">
        <v>19.100000000000001</v>
      </c>
      <c r="P181" s="15">
        <v>14.2</v>
      </c>
      <c r="Q181" s="15">
        <v>9.6</v>
      </c>
      <c r="R181" s="15">
        <v>5.8</v>
      </c>
      <c r="S181" s="15">
        <v>4.3</v>
      </c>
      <c r="T181" s="16">
        <f>+H181*31/3.6</f>
        <v>43.916666666666664</v>
      </c>
      <c r="U181" s="16">
        <f>+I181*28/3.6</f>
        <v>62.222222222222221</v>
      </c>
      <c r="V181" s="16">
        <f>+J181*31/3.6</f>
        <v>115.3888888888889</v>
      </c>
      <c r="W181" s="16">
        <f>+K181*30/3.6</f>
        <v>142.5</v>
      </c>
      <c r="X181" s="16">
        <f>+L181*31/3.6</f>
        <v>173.08333333333334</v>
      </c>
      <c r="Y181" s="16">
        <f>+M181*30/3.6</f>
        <v>186.66666666666666</v>
      </c>
      <c r="Z181" s="16">
        <f>+N181*31/3.6</f>
        <v>193.75</v>
      </c>
      <c r="AA181" s="16">
        <f>+O181*31/3.6</f>
        <v>164.47222222222223</v>
      </c>
      <c r="AB181" s="16">
        <f>+P181*30/3.6</f>
        <v>118.33333333333333</v>
      </c>
      <c r="AC181" s="16">
        <f>+Q181*31/3.6</f>
        <v>82.666666666666657</v>
      </c>
      <c r="AD181" s="16">
        <f>+R181*30/3.6</f>
        <v>48.333333333333329</v>
      </c>
      <c r="AE181" s="16">
        <f>+S181*31/3.6</f>
        <v>37.027777777777771</v>
      </c>
      <c r="AF181" s="17">
        <f>+SUM(T181:AE181)</f>
        <v>1368.3611111111111</v>
      </c>
      <c r="AG181" s="18">
        <f t="shared" si="2"/>
        <v>1135.7397222222221</v>
      </c>
      <c r="AJ181" s="19"/>
      <c r="AK181" s="19"/>
      <c r="AL181" s="19"/>
    </row>
    <row r="182" spans="1:38" s="11" customFormat="1" ht="12.75" customHeight="1" x14ac:dyDescent="0.25">
      <c r="A182" s="14">
        <v>5</v>
      </c>
      <c r="B182" s="14" t="str">
        <f>+VLOOKUP(A182,COD_REG_PROV!$G$1:$J$21,4,FALSE)</f>
        <v>VENETO</v>
      </c>
      <c r="C182" s="3">
        <v>23</v>
      </c>
      <c r="D182" s="3" t="str">
        <f>+VLOOKUP(A182,COD_REG_PROV!$A$1:$E$111,4,FALSE)</f>
        <v>Asti</v>
      </c>
      <c r="E182" s="3">
        <v>12</v>
      </c>
      <c r="F182" s="3" t="s">
        <v>506</v>
      </c>
      <c r="G182" s="4" t="s">
        <v>507</v>
      </c>
      <c r="H182" s="15">
        <v>5.4</v>
      </c>
      <c r="I182" s="15">
        <v>8.1999999999999993</v>
      </c>
      <c r="J182" s="15">
        <v>13.5</v>
      </c>
      <c r="K182" s="15">
        <v>17.2</v>
      </c>
      <c r="L182" s="15">
        <v>20.7</v>
      </c>
      <c r="M182" s="15">
        <v>22.6</v>
      </c>
      <c r="N182" s="15">
        <v>23</v>
      </c>
      <c r="O182" s="15">
        <v>19.5</v>
      </c>
      <c r="P182" s="15">
        <v>14.8</v>
      </c>
      <c r="Q182" s="15">
        <v>9.9</v>
      </c>
      <c r="R182" s="15">
        <v>5.9</v>
      </c>
      <c r="S182" s="15">
        <v>4.3</v>
      </c>
      <c r="T182" s="16">
        <f>+H182*31/3.6</f>
        <v>46.5</v>
      </c>
      <c r="U182" s="16">
        <f>+I182*28/3.6</f>
        <v>63.777777777777764</v>
      </c>
      <c r="V182" s="16">
        <f>+J182*31/3.6</f>
        <v>116.25</v>
      </c>
      <c r="W182" s="16">
        <f>+K182*30/3.6</f>
        <v>143.33333333333334</v>
      </c>
      <c r="X182" s="16">
        <f>+L182*31/3.6</f>
        <v>178.24999999999997</v>
      </c>
      <c r="Y182" s="16">
        <f>+M182*30/3.6</f>
        <v>188.33333333333334</v>
      </c>
      <c r="Z182" s="16">
        <f>+N182*31/3.6</f>
        <v>198.05555555555554</v>
      </c>
      <c r="AA182" s="16">
        <f>+O182*31/3.6</f>
        <v>167.91666666666666</v>
      </c>
      <c r="AB182" s="16">
        <f>+P182*30/3.6</f>
        <v>123.33333333333333</v>
      </c>
      <c r="AC182" s="16">
        <f>+Q182*31/3.6</f>
        <v>85.250000000000014</v>
      </c>
      <c r="AD182" s="16">
        <f>+R182*30/3.6</f>
        <v>49.166666666666664</v>
      </c>
      <c r="AE182" s="16">
        <f>+S182*31/3.6</f>
        <v>37.027777777777771</v>
      </c>
      <c r="AF182" s="17">
        <f>+SUM(T182:AE182)</f>
        <v>1397.1944444444446</v>
      </c>
      <c r="AG182" s="18">
        <f t="shared" si="2"/>
        <v>1159.6713888888889</v>
      </c>
      <c r="AJ182" s="19"/>
      <c r="AK182" s="19"/>
      <c r="AL182" s="19"/>
    </row>
    <row r="183" spans="1:38" s="11" customFormat="1" ht="12.75" customHeight="1" x14ac:dyDescent="0.25">
      <c r="A183" s="14">
        <v>4</v>
      </c>
      <c r="B183" s="14" t="str">
        <f>+VLOOKUP(A183,COD_REG_PROV!$G$1:$J$21,4,FALSE)</f>
        <v>TRENTINO-ALTO ADIGE/SÜDTIROL</v>
      </c>
      <c r="C183" s="3">
        <v>21</v>
      </c>
      <c r="D183" s="3" t="str">
        <f>+VLOOKUP(A183,COD_REG_PROV!$A$1:$E$111,4,FALSE)</f>
        <v>Cuneo</v>
      </c>
      <c r="E183" s="3">
        <v>8</v>
      </c>
      <c r="F183" s="3" t="s">
        <v>354</v>
      </c>
      <c r="G183" s="4" t="s">
        <v>358</v>
      </c>
      <c r="H183" s="15">
        <v>4.4000000000000004</v>
      </c>
      <c r="I183" s="15">
        <v>7.1</v>
      </c>
      <c r="J183" s="15">
        <v>12.1</v>
      </c>
      <c r="K183" s="15">
        <v>15.9</v>
      </c>
      <c r="L183" s="15">
        <v>19.3</v>
      </c>
      <c r="M183" s="15">
        <v>20.9</v>
      </c>
      <c r="N183" s="15">
        <v>21</v>
      </c>
      <c r="O183" s="15">
        <v>17.600000000000001</v>
      </c>
      <c r="P183" s="15">
        <v>13.4</v>
      </c>
      <c r="Q183" s="15">
        <v>9.3000000000000007</v>
      </c>
      <c r="R183" s="15">
        <v>5.4</v>
      </c>
      <c r="S183" s="15">
        <v>3.9</v>
      </c>
      <c r="T183" s="16">
        <f>+H183*31/3.6</f>
        <v>37.888888888888893</v>
      </c>
      <c r="U183" s="16">
        <f>+I183*28/3.6</f>
        <v>55.222222222222214</v>
      </c>
      <c r="V183" s="16">
        <f>+J183*31/3.6</f>
        <v>104.19444444444443</v>
      </c>
      <c r="W183" s="16">
        <f>+K183*30/3.6</f>
        <v>132.5</v>
      </c>
      <c r="X183" s="16">
        <f>+L183*31/3.6</f>
        <v>166.19444444444446</v>
      </c>
      <c r="Y183" s="16">
        <f>+M183*30/3.6</f>
        <v>174.16666666666666</v>
      </c>
      <c r="Z183" s="16">
        <f>+N183*31/3.6</f>
        <v>180.83333333333334</v>
      </c>
      <c r="AA183" s="16">
        <f>+O183*31/3.6</f>
        <v>151.55555555555557</v>
      </c>
      <c r="AB183" s="16">
        <f>+P183*30/3.6</f>
        <v>111.66666666666666</v>
      </c>
      <c r="AC183" s="16">
        <f>+Q183*31/3.6</f>
        <v>80.083333333333329</v>
      </c>
      <c r="AD183" s="16">
        <f>+R183*30/3.6</f>
        <v>45</v>
      </c>
      <c r="AE183" s="16">
        <f>+S183*31/3.6</f>
        <v>33.583333333333329</v>
      </c>
      <c r="AF183" s="17">
        <f>+SUM(T183:AE183)</f>
        <v>1272.8888888888887</v>
      </c>
      <c r="AG183" s="18">
        <f t="shared" si="2"/>
        <v>1056.4977777777776</v>
      </c>
      <c r="AJ183" s="19"/>
      <c r="AK183" s="19"/>
      <c r="AL183" s="19"/>
    </row>
    <row r="184" spans="1:38" s="11" customFormat="1" ht="12.75" customHeight="1" x14ac:dyDescent="0.25">
      <c r="A184" s="14">
        <v>1</v>
      </c>
      <c r="B184" s="14" t="str">
        <f>+VLOOKUP(A184,COD_REG_PROV!$G$1:$J$21,4,FALSE)</f>
        <v>PIEMONTE</v>
      </c>
      <c r="C184" s="3">
        <v>4</v>
      </c>
      <c r="D184" s="3" t="str">
        <f>+VLOOKUP(A184,COD_REG_PROV!$A$1:$E$111,4,FALSE)</f>
        <v>Torino</v>
      </c>
      <c r="E184" s="3">
        <v>29</v>
      </c>
      <c r="F184" s="3" t="s">
        <v>43</v>
      </c>
      <c r="G184" s="4" t="s">
        <v>47</v>
      </c>
      <c r="H184" s="15">
        <v>5.4</v>
      </c>
      <c r="I184" s="15">
        <v>8.5</v>
      </c>
      <c r="J184" s="15">
        <v>13.7</v>
      </c>
      <c r="K184" s="15">
        <v>17.399999999999999</v>
      </c>
      <c r="L184" s="15">
        <v>20.399999999999999</v>
      </c>
      <c r="M184" s="15">
        <v>22.7</v>
      </c>
      <c r="N184" s="15">
        <v>22.5</v>
      </c>
      <c r="O184" s="15">
        <v>19</v>
      </c>
      <c r="P184" s="15">
        <v>14.4</v>
      </c>
      <c r="Q184" s="15">
        <v>9.9</v>
      </c>
      <c r="R184" s="15">
        <v>6.4</v>
      </c>
      <c r="S184" s="15">
        <v>4.7</v>
      </c>
      <c r="T184" s="16">
        <f>+H184*31/3.6</f>
        <v>46.5</v>
      </c>
      <c r="U184" s="16">
        <f>+I184*28/3.6</f>
        <v>66.111111111111114</v>
      </c>
      <c r="V184" s="16">
        <f>+J184*31/3.6</f>
        <v>117.97222222222221</v>
      </c>
      <c r="W184" s="16">
        <f>+K184*30/3.6</f>
        <v>145</v>
      </c>
      <c r="X184" s="16">
        <f>+L184*31/3.6</f>
        <v>175.66666666666666</v>
      </c>
      <c r="Y184" s="16">
        <f>+M184*30/3.6</f>
        <v>189.16666666666666</v>
      </c>
      <c r="Z184" s="16">
        <f>+N184*31/3.6</f>
        <v>193.75</v>
      </c>
      <c r="AA184" s="16">
        <f>+O184*31/3.6</f>
        <v>163.61111111111111</v>
      </c>
      <c r="AB184" s="16">
        <f>+P184*30/3.6</f>
        <v>120</v>
      </c>
      <c r="AC184" s="16">
        <f>+Q184*31/3.6</f>
        <v>85.250000000000014</v>
      </c>
      <c r="AD184" s="16">
        <f>+R184*30/3.6</f>
        <v>53.333333333333329</v>
      </c>
      <c r="AE184" s="16">
        <f>+S184*31/3.6</f>
        <v>40.472222222222229</v>
      </c>
      <c r="AF184" s="17">
        <f>+SUM(T184:AE184)</f>
        <v>1396.8333333333333</v>
      </c>
      <c r="AG184" s="18">
        <f t="shared" si="2"/>
        <v>1159.3716666666664</v>
      </c>
      <c r="AJ184" s="19"/>
      <c r="AK184" s="19"/>
      <c r="AL184" s="19"/>
    </row>
    <row r="185" spans="1:38" s="11" customFormat="1" ht="12.75" customHeight="1" x14ac:dyDescent="0.25">
      <c r="A185" s="14">
        <v>12</v>
      </c>
      <c r="B185" s="14" t="str">
        <f>+VLOOKUP(A185,COD_REG_PROV!$G$1:$J$21,4,FALSE)</f>
        <v>LAZIO</v>
      </c>
      <c r="C185" s="3">
        <v>58</v>
      </c>
      <c r="D185" s="3" t="str">
        <f>+VLOOKUP(A185,COD_REG_PROV!$A$1:$E$111,4,FALSE)</f>
        <v>Varese</v>
      </c>
      <c r="E185" s="3">
        <v>13</v>
      </c>
      <c r="F185" s="3" t="s">
        <v>997</v>
      </c>
      <c r="G185" s="4" t="s">
        <v>1004</v>
      </c>
      <c r="H185" s="15">
        <v>6.8</v>
      </c>
      <c r="I185" s="15">
        <v>9.4</v>
      </c>
      <c r="J185" s="15">
        <v>14.2</v>
      </c>
      <c r="K185" s="15">
        <v>17.8</v>
      </c>
      <c r="L185" s="15">
        <v>22</v>
      </c>
      <c r="M185" s="15">
        <v>23.7</v>
      </c>
      <c r="N185" s="15">
        <v>23.7</v>
      </c>
      <c r="O185" s="15">
        <v>20.6</v>
      </c>
      <c r="P185" s="15">
        <v>15.8</v>
      </c>
      <c r="Q185" s="15">
        <v>11.5</v>
      </c>
      <c r="R185" s="15">
        <v>7.6</v>
      </c>
      <c r="S185" s="15">
        <v>5.7</v>
      </c>
      <c r="T185" s="16">
        <f>+H185*31/3.6</f>
        <v>58.55555555555555</v>
      </c>
      <c r="U185" s="16">
        <f>+I185*28/3.6</f>
        <v>73.1111111111111</v>
      </c>
      <c r="V185" s="16">
        <f>+J185*31/3.6</f>
        <v>122.27777777777777</v>
      </c>
      <c r="W185" s="16">
        <f>+K185*30/3.6</f>
        <v>148.33333333333334</v>
      </c>
      <c r="X185" s="16">
        <f>+L185*31/3.6</f>
        <v>189.44444444444443</v>
      </c>
      <c r="Y185" s="16">
        <f>+M185*30/3.6</f>
        <v>197.5</v>
      </c>
      <c r="Z185" s="16">
        <f>+N185*31/3.6</f>
        <v>204.08333333333331</v>
      </c>
      <c r="AA185" s="16">
        <f>+O185*31/3.6</f>
        <v>177.38888888888889</v>
      </c>
      <c r="AB185" s="16">
        <f>+P185*30/3.6</f>
        <v>131.66666666666666</v>
      </c>
      <c r="AC185" s="16">
        <f>+Q185*31/3.6</f>
        <v>99.027777777777771</v>
      </c>
      <c r="AD185" s="16">
        <f>+R185*30/3.6</f>
        <v>63.333333333333329</v>
      </c>
      <c r="AE185" s="16">
        <f>+S185*31/3.6</f>
        <v>49.083333333333336</v>
      </c>
      <c r="AF185" s="17">
        <f>+SUM(T185:AE185)</f>
        <v>1513.8055555555554</v>
      </c>
      <c r="AG185" s="18">
        <f t="shared" si="2"/>
        <v>1256.4586111111109</v>
      </c>
      <c r="AJ185" s="19"/>
      <c r="AK185" s="19"/>
      <c r="AL185" s="19"/>
    </row>
    <row r="186" spans="1:38" s="11" customFormat="1" ht="12.75" customHeight="1" x14ac:dyDescent="0.25">
      <c r="A186" s="14">
        <v>5</v>
      </c>
      <c r="B186" s="14" t="str">
        <f>+VLOOKUP(A186,COD_REG_PROV!$G$1:$J$21,4,FALSE)</f>
        <v>VENETO</v>
      </c>
      <c r="C186" s="3">
        <v>24</v>
      </c>
      <c r="D186" s="3" t="str">
        <f>+VLOOKUP(A186,COD_REG_PROV!$A$1:$E$111,4,FALSE)</f>
        <v>Asti</v>
      </c>
      <c r="E186" s="3">
        <v>14</v>
      </c>
      <c r="F186" s="3" t="s">
        <v>482</v>
      </c>
      <c r="G186" s="4" t="s">
        <v>487</v>
      </c>
      <c r="H186" s="15">
        <v>5.3</v>
      </c>
      <c r="I186" s="15">
        <v>8.1999999999999993</v>
      </c>
      <c r="J186" s="15">
        <v>13.1</v>
      </c>
      <c r="K186" s="15">
        <v>16.8</v>
      </c>
      <c r="L186" s="15">
        <v>20</v>
      </c>
      <c r="M186" s="15">
        <v>21.9</v>
      </c>
      <c r="N186" s="15">
        <v>22.3</v>
      </c>
      <c r="O186" s="15">
        <v>18.899999999999999</v>
      </c>
      <c r="P186" s="15">
        <v>14.3</v>
      </c>
      <c r="Q186" s="15">
        <v>9.6999999999999993</v>
      </c>
      <c r="R186" s="15">
        <v>5.9</v>
      </c>
      <c r="S186" s="15">
        <v>4.3</v>
      </c>
      <c r="T186" s="16">
        <f>+H186*31/3.6</f>
        <v>45.638888888888886</v>
      </c>
      <c r="U186" s="16">
        <f>+I186*28/3.6</f>
        <v>63.777777777777764</v>
      </c>
      <c r="V186" s="16">
        <f>+J186*31/3.6</f>
        <v>112.80555555555554</v>
      </c>
      <c r="W186" s="16">
        <f>+K186*30/3.6</f>
        <v>140</v>
      </c>
      <c r="X186" s="16">
        <f>+L186*31/3.6</f>
        <v>172.22222222222223</v>
      </c>
      <c r="Y186" s="16">
        <f>+M186*30/3.6</f>
        <v>182.5</v>
      </c>
      <c r="Z186" s="16">
        <f>+N186*31/3.6</f>
        <v>192.0277777777778</v>
      </c>
      <c r="AA186" s="16">
        <f>+O186*31/3.6</f>
        <v>162.75</v>
      </c>
      <c r="AB186" s="16">
        <f>+P186*30/3.6</f>
        <v>119.16666666666666</v>
      </c>
      <c r="AC186" s="16">
        <f>+Q186*31/3.6</f>
        <v>83.527777777777771</v>
      </c>
      <c r="AD186" s="16">
        <f>+R186*30/3.6</f>
        <v>49.166666666666664</v>
      </c>
      <c r="AE186" s="16">
        <f>+S186*31/3.6</f>
        <v>37.027777777777771</v>
      </c>
      <c r="AF186" s="17">
        <f>+SUM(T186:AE186)</f>
        <v>1360.6111111111113</v>
      </c>
      <c r="AG186" s="18">
        <f t="shared" si="2"/>
        <v>1129.3072222222224</v>
      </c>
      <c r="AJ186" s="19"/>
      <c r="AK186" s="19"/>
      <c r="AL186" s="19"/>
    </row>
    <row r="187" spans="1:38" s="11" customFormat="1" ht="12.75" customHeight="1" x14ac:dyDescent="0.25">
      <c r="A187" s="14">
        <v>3</v>
      </c>
      <c r="B187" s="14" t="str">
        <f>+VLOOKUP(A187,COD_REG_PROV!$G$1:$J$21,4,FALSE)</f>
        <v>LOMBARDIA</v>
      </c>
      <c r="C187" s="3">
        <v>17</v>
      </c>
      <c r="D187" s="3" t="str">
        <f>+VLOOKUP(A187,COD_REG_PROV!$A$1:$E$111,4,FALSE)</f>
        <v>Novara</v>
      </c>
      <c r="E187" s="3">
        <v>28</v>
      </c>
      <c r="F187" s="3" t="s">
        <v>149</v>
      </c>
      <c r="G187" s="4" t="s">
        <v>151</v>
      </c>
      <c r="H187" s="15">
        <v>4.5</v>
      </c>
      <c r="I187" s="15">
        <v>7.2</v>
      </c>
      <c r="J187" s="15">
        <v>12.5</v>
      </c>
      <c r="K187" s="15">
        <v>16.3</v>
      </c>
      <c r="L187" s="15">
        <v>19.5</v>
      </c>
      <c r="M187" s="15">
        <v>21.5</v>
      </c>
      <c r="N187" s="15">
        <v>21.6</v>
      </c>
      <c r="O187" s="15">
        <v>18.2</v>
      </c>
      <c r="P187" s="15">
        <v>13.7</v>
      </c>
      <c r="Q187" s="15">
        <v>9.4</v>
      </c>
      <c r="R187" s="15">
        <v>5.5</v>
      </c>
      <c r="S187" s="15">
        <v>4</v>
      </c>
      <c r="T187" s="16">
        <f>+H187*31/3.6</f>
        <v>38.75</v>
      </c>
      <c r="U187" s="16">
        <f>+I187*28/3.6</f>
        <v>56</v>
      </c>
      <c r="V187" s="16">
        <f>+J187*31/3.6</f>
        <v>107.63888888888889</v>
      </c>
      <c r="W187" s="16">
        <f>+K187*30/3.6</f>
        <v>135.83333333333334</v>
      </c>
      <c r="X187" s="16">
        <f>+L187*31/3.6</f>
        <v>167.91666666666666</v>
      </c>
      <c r="Y187" s="16">
        <f>+M187*30/3.6</f>
        <v>179.16666666666666</v>
      </c>
      <c r="Z187" s="16">
        <f>+N187*31/3.6</f>
        <v>186</v>
      </c>
      <c r="AA187" s="16">
        <f>+O187*31/3.6</f>
        <v>156.7222222222222</v>
      </c>
      <c r="AB187" s="16">
        <f>+P187*30/3.6</f>
        <v>114.16666666666666</v>
      </c>
      <c r="AC187" s="16">
        <f>+Q187*31/3.6</f>
        <v>80.944444444444457</v>
      </c>
      <c r="AD187" s="16">
        <f>+R187*30/3.6</f>
        <v>45.833333333333336</v>
      </c>
      <c r="AE187" s="16">
        <f>+S187*31/3.6</f>
        <v>34.444444444444443</v>
      </c>
      <c r="AF187" s="17">
        <f>+SUM(T187:AE187)</f>
        <v>1303.4166666666667</v>
      </c>
      <c r="AG187" s="18">
        <f t="shared" si="2"/>
        <v>1081.8358333333333</v>
      </c>
      <c r="AJ187" s="19"/>
      <c r="AK187" s="19"/>
      <c r="AL187" s="19"/>
    </row>
    <row r="188" spans="1:38" s="11" customFormat="1" ht="12.75" customHeight="1" x14ac:dyDescent="0.25">
      <c r="A188" s="14">
        <v>3</v>
      </c>
      <c r="B188" s="14" t="str">
        <f>+VLOOKUP(A188,COD_REG_PROV!$G$1:$J$21,4,FALSE)</f>
        <v>LOMBARDIA</v>
      </c>
      <c r="C188" s="3">
        <v>17</v>
      </c>
      <c r="D188" s="3" t="str">
        <f>+VLOOKUP(A188,COD_REG_PROV!$A$1:$E$111,4,FALSE)</f>
        <v>Novara</v>
      </c>
      <c r="E188" s="3">
        <v>29</v>
      </c>
      <c r="F188" s="3" t="s">
        <v>149</v>
      </c>
      <c r="G188" s="4" t="s">
        <v>152</v>
      </c>
      <c r="H188" s="15">
        <v>5.2</v>
      </c>
      <c r="I188" s="15">
        <v>7.9</v>
      </c>
      <c r="J188" s="15">
        <v>13.3</v>
      </c>
      <c r="K188" s="15">
        <v>17</v>
      </c>
      <c r="L188" s="15">
        <v>20.2</v>
      </c>
      <c r="M188" s="15">
        <v>22.2</v>
      </c>
      <c r="N188" s="15">
        <v>22.5</v>
      </c>
      <c r="O188" s="15">
        <v>19</v>
      </c>
      <c r="P188" s="15">
        <v>14.4</v>
      </c>
      <c r="Q188" s="15">
        <v>9.6999999999999993</v>
      </c>
      <c r="R188" s="15">
        <v>5.8</v>
      </c>
      <c r="S188" s="15">
        <v>4.2</v>
      </c>
      <c r="T188" s="16">
        <f>+H188*31/3.6</f>
        <v>44.777777777777779</v>
      </c>
      <c r="U188" s="16">
        <f>+I188*28/3.6</f>
        <v>61.44444444444445</v>
      </c>
      <c r="V188" s="16">
        <f>+J188*31/3.6</f>
        <v>114.52777777777777</v>
      </c>
      <c r="W188" s="16">
        <f>+K188*30/3.6</f>
        <v>141.66666666666666</v>
      </c>
      <c r="X188" s="16">
        <f>+L188*31/3.6</f>
        <v>173.94444444444443</v>
      </c>
      <c r="Y188" s="16">
        <f>+M188*30/3.6</f>
        <v>185</v>
      </c>
      <c r="Z188" s="16">
        <f>+N188*31/3.6</f>
        <v>193.75</v>
      </c>
      <c r="AA188" s="16">
        <f>+O188*31/3.6</f>
        <v>163.61111111111111</v>
      </c>
      <c r="AB188" s="16">
        <f>+P188*30/3.6</f>
        <v>120</v>
      </c>
      <c r="AC188" s="16">
        <f>+Q188*31/3.6</f>
        <v>83.527777777777771</v>
      </c>
      <c r="AD188" s="16">
        <f>+R188*30/3.6</f>
        <v>48.333333333333329</v>
      </c>
      <c r="AE188" s="16">
        <f>+S188*31/3.6</f>
        <v>36.166666666666671</v>
      </c>
      <c r="AF188" s="17">
        <f>+SUM(T188:AE188)</f>
        <v>1366.75</v>
      </c>
      <c r="AG188" s="18">
        <f t="shared" si="2"/>
        <v>1134.4024999999999</v>
      </c>
      <c r="AJ188" s="19"/>
      <c r="AK188" s="19"/>
      <c r="AL188" s="19"/>
    </row>
    <row r="189" spans="1:38" s="11" customFormat="1" ht="12.75" customHeight="1" x14ac:dyDescent="0.25">
      <c r="A189" s="14">
        <v>4</v>
      </c>
      <c r="B189" s="14" t="str">
        <f>+VLOOKUP(A189,COD_REG_PROV!$G$1:$J$21,4,FALSE)</f>
        <v>TRENTINO-ALTO ADIGE/SÜDTIROL</v>
      </c>
      <c r="C189" s="3">
        <v>21</v>
      </c>
      <c r="D189" s="3" t="str">
        <f>+VLOOKUP(A189,COD_REG_PROV!$A$1:$E$111,4,FALSE)</f>
        <v>Cuneo</v>
      </c>
      <c r="E189" s="3">
        <v>11</v>
      </c>
      <c r="F189" s="3" t="s">
        <v>354</v>
      </c>
      <c r="G189" s="4" t="s">
        <v>359</v>
      </c>
      <c r="H189" s="15">
        <v>4.0999999999999996</v>
      </c>
      <c r="I189" s="15">
        <v>6.7</v>
      </c>
      <c r="J189" s="15">
        <v>11.7</v>
      </c>
      <c r="K189" s="15">
        <v>15.6</v>
      </c>
      <c r="L189" s="15">
        <v>19.100000000000001</v>
      </c>
      <c r="M189" s="15">
        <v>20.6</v>
      </c>
      <c r="N189" s="15">
        <v>20.6</v>
      </c>
      <c r="O189" s="15">
        <v>17.3</v>
      </c>
      <c r="P189" s="15">
        <v>13.2</v>
      </c>
      <c r="Q189" s="15">
        <v>9.1</v>
      </c>
      <c r="R189" s="15">
        <v>5.0999999999999996</v>
      </c>
      <c r="S189" s="15">
        <v>3.6</v>
      </c>
      <c r="T189" s="16">
        <f>+H189*31/3.6</f>
        <v>35.30555555555555</v>
      </c>
      <c r="U189" s="16">
        <f>+I189*28/3.6</f>
        <v>52.111111111111107</v>
      </c>
      <c r="V189" s="16">
        <f>+J189*31/3.6</f>
        <v>100.75</v>
      </c>
      <c r="W189" s="16">
        <f>+K189*30/3.6</f>
        <v>130</v>
      </c>
      <c r="X189" s="16">
        <f>+L189*31/3.6</f>
        <v>164.47222222222223</v>
      </c>
      <c r="Y189" s="16">
        <f>+M189*30/3.6</f>
        <v>171.66666666666666</v>
      </c>
      <c r="Z189" s="16">
        <f>+N189*31/3.6</f>
        <v>177.38888888888889</v>
      </c>
      <c r="AA189" s="16">
        <f>+O189*31/3.6</f>
        <v>148.97222222222223</v>
      </c>
      <c r="AB189" s="16">
        <f>+P189*30/3.6</f>
        <v>110</v>
      </c>
      <c r="AC189" s="16">
        <f>+Q189*31/3.6</f>
        <v>78.3611111111111</v>
      </c>
      <c r="AD189" s="16">
        <f>+R189*30/3.6</f>
        <v>42.5</v>
      </c>
      <c r="AE189" s="16">
        <f>+S189*31/3.6</f>
        <v>31</v>
      </c>
      <c r="AF189" s="17">
        <f>+SUM(T189:AE189)</f>
        <v>1242.5277777777778</v>
      </c>
      <c r="AG189" s="18">
        <f t="shared" si="2"/>
        <v>1031.2980555555555</v>
      </c>
      <c r="AJ189" s="19"/>
      <c r="AK189" s="19"/>
      <c r="AL189" s="19"/>
    </row>
    <row r="190" spans="1:38" s="11" customFormat="1" ht="12.75" customHeight="1" x14ac:dyDescent="0.25">
      <c r="A190" s="14">
        <v>3</v>
      </c>
      <c r="B190" s="14" t="str">
        <f>+VLOOKUP(A190,COD_REG_PROV!$G$1:$J$21,4,FALSE)</f>
        <v>LOMBARDIA</v>
      </c>
      <c r="C190" s="3">
        <v>15</v>
      </c>
      <c r="D190" s="3" t="str">
        <f>+VLOOKUP(A190,COD_REG_PROV!$A$1:$E$111,4,FALSE)</f>
        <v>Novara</v>
      </c>
      <c r="E190" s="3">
        <v>32</v>
      </c>
      <c r="F190" s="3" t="s">
        <v>210</v>
      </c>
      <c r="G190" s="4" t="s">
        <v>220</v>
      </c>
      <c r="H190" s="15">
        <v>5.2</v>
      </c>
      <c r="I190" s="15">
        <v>8.1</v>
      </c>
      <c r="J190" s="15">
        <v>13.5</v>
      </c>
      <c r="K190" s="15">
        <v>17.2</v>
      </c>
      <c r="L190" s="15">
        <v>20.3</v>
      </c>
      <c r="M190" s="15">
        <v>22.5</v>
      </c>
      <c r="N190" s="15">
        <v>22.6</v>
      </c>
      <c r="O190" s="15">
        <v>19.2</v>
      </c>
      <c r="P190" s="15">
        <v>14.3</v>
      </c>
      <c r="Q190" s="15">
        <v>9.6</v>
      </c>
      <c r="R190" s="15">
        <v>5.8</v>
      </c>
      <c r="S190" s="15">
        <v>4.3</v>
      </c>
      <c r="T190" s="16">
        <f>+H190*31/3.6</f>
        <v>44.777777777777779</v>
      </c>
      <c r="U190" s="16">
        <f>+I190*28/3.6</f>
        <v>62.999999999999993</v>
      </c>
      <c r="V190" s="16">
        <f>+J190*31/3.6</f>
        <v>116.25</v>
      </c>
      <c r="W190" s="16">
        <f>+K190*30/3.6</f>
        <v>143.33333333333334</v>
      </c>
      <c r="X190" s="16">
        <f>+L190*31/3.6</f>
        <v>174.80555555555557</v>
      </c>
      <c r="Y190" s="16">
        <f>+M190*30/3.6</f>
        <v>187.5</v>
      </c>
      <c r="Z190" s="16">
        <f>+N190*31/3.6</f>
        <v>194.61111111111111</v>
      </c>
      <c r="AA190" s="16">
        <f>+O190*31/3.6</f>
        <v>165.33333333333331</v>
      </c>
      <c r="AB190" s="16">
        <f>+P190*30/3.6</f>
        <v>119.16666666666666</v>
      </c>
      <c r="AC190" s="16">
        <f>+Q190*31/3.6</f>
        <v>82.666666666666657</v>
      </c>
      <c r="AD190" s="16">
        <f>+R190*30/3.6</f>
        <v>48.333333333333329</v>
      </c>
      <c r="AE190" s="16">
        <f>+S190*31/3.6</f>
        <v>37.027777777777771</v>
      </c>
      <c r="AF190" s="17">
        <f>+SUM(T190:AE190)</f>
        <v>1376.8055555555557</v>
      </c>
      <c r="AG190" s="18">
        <f t="shared" si="2"/>
        <v>1142.7486111111111</v>
      </c>
      <c r="AJ190" s="19"/>
      <c r="AK190" s="19"/>
      <c r="AL190" s="19"/>
    </row>
    <row r="191" spans="1:38" s="11" customFormat="1" ht="12.75" customHeight="1" x14ac:dyDescent="0.25">
      <c r="A191" s="14">
        <v>16</v>
      </c>
      <c r="B191" s="14" t="str">
        <f>+VLOOKUP(A191,COD_REG_PROV!$G$1:$J$21,4,FALSE)</f>
        <v>PUGLIA</v>
      </c>
      <c r="C191" s="3">
        <v>74</v>
      </c>
      <c r="D191" s="3" t="str">
        <f>+VLOOKUP(A191,COD_REG_PROV!$A$1:$E$111,4,FALSE)</f>
        <v>Bergamo</v>
      </c>
      <c r="E191" s="3">
        <v>1</v>
      </c>
      <c r="F191" s="3" t="s">
        <v>1316</v>
      </c>
      <c r="G191" s="4" t="s">
        <v>1317</v>
      </c>
      <c r="H191" s="15">
        <v>6.9</v>
      </c>
      <c r="I191" s="15">
        <v>9.6</v>
      </c>
      <c r="J191" s="15">
        <v>14.5</v>
      </c>
      <c r="K191" s="15">
        <v>18.399999999999999</v>
      </c>
      <c r="L191" s="15">
        <v>22</v>
      </c>
      <c r="M191" s="15">
        <v>24.3</v>
      </c>
      <c r="N191" s="15">
        <v>24.1</v>
      </c>
      <c r="O191" s="15">
        <v>20.9</v>
      </c>
      <c r="P191" s="15">
        <v>16.5</v>
      </c>
      <c r="Q191" s="15">
        <v>12</v>
      </c>
      <c r="R191" s="15">
        <v>7.7</v>
      </c>
      <c r="S191" s="15">
        <v>6.1</v>
      </c>
      <c r="T191" s="16">
        <f>+H191*31/3.6</f>
        <v>59.416666666666664</v>
      </c>
      <c r="U191" s="16">
        <f>+I191*28/3.6</f>
        <v>74.666666666666671</v>
      </c>
      <c r="V191" s="16">
        <f>+J191*31/3.6</f>
        <v>124.86111111111111</v>
      </c>
      <c r="W191" s="16">
        <f>+K191*30/3.6</f>
        <v>153.33333333333334</v>
      </c>
      <c r="X191" s="16">
        <f>+L191*31/3.6</f>
        <v>189.44444444444443</v>
      </c>
      <c r="Y191" s="16">
        <f>+M191*30/3.6</f>
        <v>202.5</v>
      </c>
      <c r="Z191" s="16">
        <f>+N191*31/3.6</f>
        <v>207.52777777777777</v>
      </c>
      <c r="AA191" s="16">
        <f>+O191*31/3.6</f>
        <v>179.9722222222222</v>
      </c>
      <c r="AB191" s="16">
        <f>+P191*30/3.6</f>
        <v>137.5</v>
      </c>
      <c r="AC191" s="16">
        <f>+Q191*31/3.6</f>
        <v>103.33333333333333</v>
      </c>
      <c r="AD191" s="16">
        <f>+R191*30/3.6</f>
        <v>64.166666666666671</v>
      </c>
      <c r="AE191" s="16">
        <f>+S191*31/3.6</f>
        <v>52.527777777777771</v>
      </c>
      <c r="AF191" s="17">
        <f>+SUM(T191:AE191)</f>
        <v>1549.25</v>
      </c>
      <c r="AG191" s="18">
        <f t="shared" si="2"/>
        <v>1285.8774999999998</v>
      </c>
      <c r="AJ191" s="19"/>
      <c r="AK191" s="19"/>
      <c r="AL191" s="19"/>
    </row>
    <row r="192" spans="1:38" s="11" customFormat="1" ht="12.75" customHeight="1" x14ac:dyDescent="0.25">
      <c r="A192" s="14">
        <v>8</v>
      </c>
      <c r="B192" s="14" t="str">
        <f>+VLOOKUP(A192,COD_REG_PROV!$G$1:$J$21,4,FALSE)</f>
        <v>EMILIA-ROMAGNA</v>
      </c>
      <c r="C192" s="3">
        <v>39</v>
      </c>
      <c r="D192" s="3" t="str">
        <f>+VLOOKUP(A192,COD_REG_PROV!$A$1:$E$111,4,FALSE)</f>
        <v>Imperia</v>
      </c>
      <c r="E192" s="3">
        <v>4</v>
      </c>
      <c r="F192" s="3" t="s">
        <v>710</v>
      </c>
      <c r="G192" s="4" t="s">
        <v>713</v>
      </c>
      <c r="H192" s="15">
        <v>5.4</v>
      </c>
      <c r="I192" s="15">
        <v>8.1</v>
      </c>
      <c r="J192" s="15">
        <v>13.6</v>
      </c>
      <c r="K192" s="15">
        <v>17.2</v>
      </c>
      <c r="L192" s="15">
        <v>21.2</v>
      </c>
      <c r="M192" s="15">
        <v>23.1</v>
      </c>
      <c r="N192" s="15">
        <v>23.3</v>
      </c>
      <c r="O192" s="15">
        <v>19.7</v>
      </c>
      <c r="P192" s="15">
        <v>15.1</v>
      </c>
      <c r="Q192" s="15">
        <v>10.199999999999999</v>
      </c>
      <c r="R192" s="15">
        <v>6.2</v>
      </c>
      <c r="S192" s="15">
        <v>4.5</v>
      </c>
      <c r="T192" s="16">
        <f>+H192*31/3.6</f>
        <v>46.5</v>
      </c>
      <c r="U192" s="16">
        <f>+I192*28/3.6</f>
        <v>62.999999999999993</v>
      </c>
      <c r="V192" s="16">
        <f>+J192*31/3.6</f>
        <v>117.1111111111111</v>
      </c>
      <c r="W192" s="16">
        <f>+K192*30/3.6</f>
        <v>143.33333333333334</v>
      </c>
      <c r="X192" s="16">
        <f>+L192*31/3.6</f>
        <v>182.55555555555554</v>
      </c>
      <c r="Y192" s="16">
        <f>+M192*30/3.6</f>
        <v>192.5</v>
      </c>
      <c r="Z192" s="16">
        <f>+N192*31/3.6</f>
        <v>200.63888888888891</v>
      </c>
      <c r="AA192" s="16">
        <f>+O192*31/3.6</f>
        <v>169.63888888888886</v>
      </c>
      <c r="AB192" s="16">
        <f>+P192*30/3.6</f>
        <v>125.83333333333333</v>
      </c>
      <c r="AC192" s="16">
        <f>+Q192*31/3.6</f>
        <v>87.833333333333329</v>
      </c>
      <c r="AD192" s="16">
        <f>+R192*30/3.6</f>
        <v>51.666666666666664</v>
      </c>
      <c r="AE192" s="16">
        <f>+S192*31/3.6</f>
        <v>38.75</v>
      </c>
      <c r="AF192" s="17">
        <f>+SUM(T192:AE192)</f>
        <v>1419.3611111111111</v>
      </c>
      <c r="AG192" s="18">
        <f t="shared" si="2"/>
        <v>1178.0697222222223</v>
      </c>
      <c r="AJ192" s="19"/>
      <c r="AK192" s="19"/>
      <c r="AL192" s="19"/>
    </row>
    <row r="193" spans="1:38" s="11" customFormat="1" ht="12.75" customHeight="1" x14ac:dyDescent="0.25">
      <c r="A193" s="14">
        <v>4</v>
      </c>
      <c r="B193" s="14" t="str">
        <f>+VLOOKUP(A193,COD_REG_PROV!$G$1:$J$21,4,FALSE)</f>
        <v>TRENTINO-ALTO ADIGE/SÜDTIROL</v>
      </c>
      <c r="C193" s="3">
        <v>21</v>
      </c>
      <c r="D193" s="3" t="str">
        <f>+VLOOKUP(A193,COD_REG_PROV!$A$1:$E$111,4,FALSE)</f>
        <v>Cuneo</v>
      </c>
      <c r="E193" s="3">
        <v>11</v>
      </c>
      <c r="F193" s="3" t="s">
        <v>354</v>
      </c>
      <c r="G193" s="4" t="s">
        <v>360</v>
      </c>
      <c r="H193" s="15">
        <v>4.0999999999999996</v>
      </c>
      <c r="I193" s="15">
        <v>6.7</v>
      </c>
      <c r="J193" s="15">
        <v>11.7</v>
      </c>
      <c r="K193" s="15">
        <v>15.6</v>
      </c>
      <c r="L193" s="15">
        <v>19.100000000000001</v>
      </c>
      <c r="M193" s="15">
        <v>20.6</v>
      </c>
      <c r="N193" s="15">
        <v>20.6</v>
      </c>
      <c r="O193" s="15">
        <v>17.3</v>
      </c>
      <c r="P193" s="15">
        <v>13.2</v>
      </c>
      <c r="Q193" s="15">
        <v>9.1</v>
      </c>
      <c r="R193" s="15">
        <v>5.0999999999999996</v>
      </c>
      <c r="S193" s="15">
        <v>3.6</v>
      </c>
      <c r="T193" s="16">
        <f>+H193*31/3.6</f>
        <v>35.30555555555555</v>
      </c>
      <c r="U193" s="16">
        <f>+I193*28/3.6</f>
        <v>52.111111111111107</v>
      </c>
      <c r="V193" s="16">
        <f>+J193*31/3.6</f>
        <v>100.75</v>
      </c>
      <c r="W193" s="16">
        <f>+K193*30/3.6</f>
        <v>130</v>
      </c>
      <c r="X193" s="16">
        <f>+L193*31/3.6</f>
        <v>164.47222222222223</v>
      </c>
      <c r="Y193" s="16">
        <f>+M193*30/3.6</f>
        <v>171.66666666666666</v>
      </c>
      <c r="Z193" s="16">
        <f>+N193*31/3.6</f>
        <v>177.38888888888889</v>
      </c>
      <c r="AA193" s="16">
        <f>+O193*31/3.6</f>
        <v>148.97222222222223</v>
      </c>
      <c r="AB193" s="16">
        <f>+P193*30/3.6</f>
        <v>110</v>
      </c>
      <c r="AC193" s="16">
        <f>+Q193*31/3.6</f>
        <v>78.3611111111111</v>
      </c>
      <c r="AD193" s="16">
        <f>+R193*30/3.6</f>
        <v>42.5</v>
      </c>
      <c r="AE193" s="16">
        <f>+S193*31/3.6</f>
        <v>31</v>
      </c>
      <c r="AF193" s="17">
        <f>+SUM(T193:AE193)</f>
        <v>1242.5277777777778</v>
      </c>
      <c r="AG193" s="18">
        <f t="shared" si="2"/>
        <v>1031.2980555555555</v>
      </c>
      <c r="AJ193" s="19"/>
      <c r="AK193" s="19"/>
      <c r="AL193" s="19"/>
    </row>
    <row r="194" spans="1:38" s="11" customFormat="1" ht="12.75" customHeight="1" x14ac:dyDescent="0.25">
      <c r="A194" s="14">
        <v>3</v>
      </c>
      <c r="B194" s="14" t="str">
        <f>+VLOOKUP(A194,COD_REG_PROV!$G$1:$J$21,4,FALSE)</f>
        <v>LOMBARDIA</v>
      </c>
      <c r="C194" s="3">
        <v>18</v>
      </c>
      <c r="D194" s="3" t="str">
        <f>+VLOOKUP(A194,COD_REG_PROV!$A$1:$E$111,4,FALSE)</f>
        <v>Novara</v>
      </c>
      <c r="E194" s="3">
        <v>24</v>
      </c>
      <c r="F194" s="3" t="s">
        <v>310</v>
      </c>
      <c r="G194" s="4" t="s">
        <v>312</v>
      </c>
      <c r="H194" s="15">
        <v>5.4</v>
      </c>
      <c r="I194" s="15">
        <v>8.1999999999999993</v>
      </c>
      <c r="J194" s="15">
        <v>13.7</v>
      </c>
      <c r="K194" s="15">
        <v>17.5</v>
      </c>
      <c r="L194" s="15">
        <v>20.8</v>
      </c>
      <c r="M194" s="15">
        <v>22.9</v>
      </c>
      <c r="N194" s="15">
        <v>23.1</v>
      </c>
      <c r="O194" s="15">
        <v>19.5</v>
      </c>
      <c r="P194" s="15">
        <v>14.5</v>
      </c>
      <c r="Q194" s="15">
        <v>9.6999999999999993</v>
      </c>
      <c r="R194" s="15">
        <v>6</v>
      </c>
      <c r="S194" s="15">
        <v>4.3</v>
      </c>
      <c r="T194" s="16">
        <f>+H194*31/3.6</f>
        <v>46.5</v>
      </c>
      <c r="U194" s="16">
        <f>+I194*28/3.6</f>
        <v>63.777777777777764</v>
      </c>
      <c r="V194" s="16">
        <f>+J194*31/3.6</f>
        <v>117.97222222222221</v>
      </c>
      <c r="W194" s="16">
        <f>+K194*30/3.6</f>
        <v>145.83333333333334</v>
      </c>
      <c r="X194" s="16">
        <f>+L194*31/3.6</f>
        <v>179.11111111111111</v>
      </c>
      <c r="Y194" s="16">
        <f>+M194*30/3.6</f>
        <v>190.83333333333334</v>
      </c>
      <c r="Z194" s="16">
        <f>+N194*31/3.6</f>
        <v>198.91666666666666</v>
      </c>
      <c r="AA194" s="16">
        <f>+O194*31/3.6</f>
        <v>167.91666666666666</v>
      </c>
      <c r="AB194" s="16">
        <f>+P194*30/3.6</f>
        <v>120.83333333333333</v>
      </c>
      <c r="AC194" s="16">
        <f>+Q194*31/3.6</f>
        <v>83.527777777777771</v>
      </c>
      <c r="AD194" s="16">
        <f>+R194*30/3.6</f>
        <v>50</v>
      </c>
      <c r="AE194" s="16">
        <f>+S194*31/3.6</f>
        <v>37.027777777777771</v>
      </c>
      <c r="AF194" s="17">
        <f>+SUM(T194:AE194)</f>
        <v>1402.25</v>
      </c>
      <c r="AG194" s="18">
        <f t="shared" si="2"/>
        <v>1163.8674999999998</v>
      </c>
      <c r="AJ194" s="19"/>
      <c r="AK194" s="19"/>
      <c r="AL194" s="19"/>
    </row>
    <row r="195" spans="1:38" s="11" customFormat="1" ht="12.75" customHeight="1" x14ac:dyDescent="0.25">
      <c r="A195" s="14">
        <v>19</v>
      </c>
      <c r="B195" s="14" t="str">
        <f>+VLOOKUP(A195,COD_REG_PROV!$G$1:$J$21,4,FALSE)</f>
        <v>SICILIA</v>
      </c>
      <c r="C195" s="3">
        <v>87</v>
      </c>
      <c r="D195" s="3" t="str">
        <f>+VLOOKUP(A195,COD_REG_PROV!$A$1:$E$111,4,FALSE)</f>
        <v>Cremona</v>
      </c>
      <c r="E195" s="3">
        <v>9</v>
      </c>
      <c r="F195" s="3" t="s">
        <v>1565</v>
      </c>
      <c r="G195" s="4" t="s">
        <v>1573</v>
      </c>
      <c r="H195" s="15">
        <v>7.9</v>
      </c>
      <c r="I195" s="15">
        <v>10.8</v>
      </c>
      <c r="J195" s="15">
        <v>15.2</v>
      </c>
      <c r="K195" s="15">
        <v>18.8</v>
      </c>
      <c r="L195" s="15">
        <v>22.6</v>
      </c>
      <c r="M195" s="15">
        <v>24.2</v>
      </c>
      <c r="N195" s="15">
        <v>24</v>
      </c>
      <c r="O195" s="15">
        <v>21.1</v>
      </c>
      <c r="P195" s="15">
        <v>16.8</v>
      </c>
      <c r="Q195" s="15">
        <v>12.8</v>
      </c>
      <c r="R195" s="15">
        <v>8.6999999999999993</v>
      </c>
      <c r="S195" s="15">
        <v>7.3</v>
      </c>
      <c r="T195" s="16">
        <f>+H195*31/3.6</f>
        <v>68.027777777777771</v>
      </c>
      <c r="U195" s="16">
        <f>+I195*28/3.6</f>
        <v>84.000000000000014</v>
      </c>
      <c r="V195" s="16">
        <f>+J195*31/3.6</f>
        <v>130.88888888888889</v>
      </c>
      <c r="W195" s="16">
        <f>+K195*30/3.6</f>
        <v>156.66666666666666</v>
      </c>
      <c r="X195" s="16">
        <f>+L195*31/3.6</f>
        <v>194.61111111111111</v>
      </c>
      <c r="Y195" s="16">
        <f>+M195*30/3.6</f>
        <v>201.66666666666666</v>
      </c>
      <c r="Z195" s="16">
        <f>+N195*31/3.6</f>
        <v>206.66666666666666</v>
      </c>
      <c r="AA195" s="16">
        <f>+O195*31/3.6</f>
        <v>181.69444444444446</v>
      </c>
      <c r="AB195" s="16">
        <f>+P195*30/3.6</f>
        <v>140</v>
      </c>
      <c r="AC195" s="16">
        <f>+Q195*31/3.6</f>
        <v>110.22222222222223</v>
      </c>
      <c r="AD195" s="16">
        <f>+R195*30/3.6</f>
        <v>72.5</v>
      </c>
      <c r="AE195" s="16">
        <f>+S195*31/3.6</f>
        <v>62.861111111111107</v>
      </c>
      <c r="AF195" s="17">
        <f>+SUM(T195:AE195)</f>
        <v>1609.8055555555554</v>
      </c>
      <c r="AG195" s="18">
        <f t="shared" si="2"/>
        <v>1336.138611111111</v>
      </c>
      <c r="AJ195" s="19"/>
      <c r="AK195" s="19"/>
      <c r="AL195" s="19"/>
    </row>
    <row r="196" spans="1:38" s="11" customFormat="1" ht="12.75" customHeight="1" x14ac:dyDescent="0.25">
      <c r="A196" s="14">
        <v>3</v>
      </c>
      <c r="B196" s="14" t="str">
        <f>+VLOOKUP(A196,COD_REG_PROV!$G$1:$J$21,4,FALSE)</f>
        <v>LOMBARDIA</v>
      </c>
      <c r="C196" s="3">
        <v>15</v>
      </c>
      <c r="D196" s="3" t="str">
        <f>+VLOOKUP(A196,COD_REG_PROV!$A$1:$E$111,4,FALSE)</f>
        <v>Novara</v>
      </c>
      <c r="E196" s="3">
        <v>34</v>
      </c>
      <c r="F196" s="3" t="s">
        <v>210</v>
      </c>
      <c r="G196" s="4" t="s">
        <v>221</v>
      </c>
      <c r="H196" s="15">
        <v>5.2</v>
      </c>
      <c r="I196" s="15">
        <v>8</v>
      </c>
      <c r="J196" s="15">
        <v>13.5</v>
      </c>
      <c r="K196" s="15">
        <v>17.2</v>
      </c>
      <c r="L196" s="15">
        <v>20.3</v>
      </c>
      <c r="M196" s="15">
        <v>22.5</v>
      </c>
      <c r="N196" s="15">
        <v>22.6</v>
      </c>
      <c r="O196" s="15">
        <v>19.2</v>
      </c>
      <c r="P196" s="15">
        <v>14.2</v>
      </c>
      <c r="Q196" s="15">
        <v>9.6</v>
      </c>
      <c r="R196" s="15">
        <v>5.8</v>
      </c>
      <c r="S196" s="15">
        <v>4.3</v>
      </c>
      <c r="T196" s="16">
        <f>+H196*31/3.6</f>
        <v>44.777777777777779</v>
      </c>
      <c r="U196" s="16">
        <f>+I196*28/3.6</f>
        <v>62.222222222222221</v>
      </c>
      <c r="V196" s="16">
        <f>+J196*31/3.6</f>
        <v>116.25</v>
      </c>
      <c r="W196" s="16">
        <f>+K196*30/3.6</f>
        <v>143.33333333333334</v>
      </c>
      <c r="X196" s="16">
        <f>+L196*31/3.6</f>
        <v>174.80555555555557</v>
      </c>
      <c r="Y196" s="16">
        <f>+M196*30/3.6</f>
        <v>187.5</v>
      </c>
      <c r="Z196" s="16">
        <f>+N196*31/3.6</f>
        <v>194.61111111111111</v>
      </c>
      <c r="AA196" s="16">
        <f>+O196*31/3.6</f>
        <v>165.33333333333331</v>
      </c>
      <c r="AB196" s="16">
        <f>+P196*30/3.6</f>
        <v>118.33333333333333</v>
      </c>
      <c r="AC196" s="16">
        <f>+Q196*31/3.6</f>
        <v>82.666666666666657</v>
      </c>
      <c r="AD196" s="16">
        <f>+R196*30/3.6</f>
        <v>48.333333333333329</v>
      </c>
      <c r="AE196" s="16">
        <f>+S196*31/3.6</f>
        <v>37.027777777777771</v>
      </c>
      <c r="AF196" s="17">
        <f>+SUM(T196:AE196)</f>
        <v>1375.1944444444443</v>
      </c>
      <c r="AG196" s="18">
        <f t="shared" ref="AG196:AG259" si="3">+AF196*0.83</f>
        <v>1141.4113888888887</v>
      </c>
      <c r="AJ196" s="19"/>
      <c r="AK196" s="19"/>
      <c r="AL196" s="19"/>
    </row>
    <row r="197" spans="1:38" s="11" customFormat="1" ht="12.75" customHeight="1" x14ac:dyDescent="0.25">
      <c r="A197" s="14">
        <v>5</v>
      </c>
      <c r="B197" s="14" t="str">
        <f>+VLOOKUP(A197,COD_REG_PROV!$G$1:$J$21,4,FALSE)</f>
        <v>VENETO</v>
      </c>
      <c r="C197" s="3">
        <v>28</v>
      </c>
      <c r="D197" s="3" t="str">
        <f>+VLOOKUP(A197,COD_REG_PROV!$A$1:$E$111,4,FALSE)</f>
        <v>Asti</v>
      </c>
      <c r="E197" s="3">
        <v>15</v>
      </c>
      <c r="F197" s="3" t="s">
        <v>397</v>
      </c>
      <c r="G197" s="4" t="s">
        <v>400</v>
      </c>
      <c r="H197" s="15">
        <v>5.2</v>
      </c>
      <c r="I197" s="15">
        <v>8.1999999999999993</v>
      </c>
      <c r="J197" s="15">
        <v>13.3</v>
      </c>
      <c r="K197" s="15">
        <v>17.100000000000001</v>
      </c>
      <c r="L197" s="15">
        <v>20.8</v>
      </c>
      <c r="M197" s="15">
        <v>22.8</v>
      </c>
      <c r="N197" s="15">
        <v>23</v>
      </c>
      <c r="O197" s="15">
        <v>19.600000000000001</v>
      </c>
      <c r="P197" s="15">
        <v>14.8</v>
      </c>
      <c r="Q197" s="15">
        <v>9.9</v>
      </c>
      <c r="R197" s="15">
        <v>5.9</v>
      </c>
      <c r="S197" s="15">
        <v>4.2</v>
      </c>
      <c r="T197" s="16">
        <f>+H197*31/3.6</f>
        <v>44.777777777777779</v>
      </c>
      <c r="U197" s="16">
        <f>+I197*28/3.6</f>
        <v>63.777777777777764</v>
      </c>
      <c r="V197" s="16">
        <f>+J197*31/3.6</f>
        <v>114.52777777777777</v>
      </c>
      <c r="W197" s="16">
        <f>+K197*30/3.6</f>
        <v>142.5</v>
      </c>
      <c r="X197" s="16">
        <f>+L197*31/3.6</f>
        <v>179.11111111111111</v>
      </c>
      <c r="Y197" s="16">
        <f>+M197*30/3.6</f>
        <v>190</v>
      </c>
      <c r="Z197" s="16">
        <f>+N197*31/3.6</f>
        <v>198.05555555555554</v>
      </c>
      <c r="AA197" s="16">
        <f>+O197*31/3.6</f>
        <v>168.77777777777777</v>
      </c>
      <c r="AB197" s="16">
        <f>+P197*30/3.6</f>
        <v>123.33333333333333</v>
      </c>
      <c r="AC197" s="16">
        <f>+Q197*31/3.6</f>
        <v>85.250000000000014</v>
      </c>
      <c r="AD197" s="16">
        <f>+R197*30/3.6</f>
        <v>49.166666666666664</v>
      </c>
      <c r="AE197" s="16">
        <f>+S197*31/3.6</f>
        <v>36.166666666666671</v>
      </c>
      <c r="AF197" s="17">
        <f>+SUM(T197:AE197)</f>
        <v>1395.4444444444446</v>
      </c>
      <c r="AG197" s="18">
        <f t="shared" si="3"/>
        <v>1158.2188888888888</v>
      </c>
      <c r="AJ197" s="19"/>
      <c r="AK197" s="19"/>
      <c r="AL197" s="19"/>
    </row>
    <row r="198" spans="1:38" s="11" customFormat="1" ht="12.75" customHeight="1" x14ac:dyDescent="0.25">
      <c r="A198" s="14">
        <v>4</v>
      </c>
      <c r="B198" s="14" t="str">
        <f>+VLOOKUP(A198,COD_REG_PROV!$G$1:$J$21,4,FALSE)</f>
        <v>TRENTINO-ALTO ADIGE/SÜDTIROL</v>
      </c>
      <c r="C198" s="3">
        <v>21</v>
      </c>
      <c r="D198" s="3" t="str">
        <f>+VLOOKUP(A198,COD_REG_PROV!$A$1:$E$111,4,FALSE)</f>
        <v>Cuneo</v>
      </c>
      <c r="E198" s="3">
        <v>13</v>
      </c>
      <c r="F198" s="3" t="s">
        <v>354</v>
      </c>
      <c r="G198" s="4" t="s">
        <v>361</v>
      </c>
      <c r="H198" s="15">
        <v>3.9</v>
      </c>
      <c r="I198" s="15">
        <v>6.6</v>
      </c>
      <c r="J198" s="15">
        <v>11.4</v>
      </c>
      <c r="K198" s="15">
        <v>15.5</v>
      </c>
      <c r="L198" s="15">
        <v>19</v>
      </c>
      <c r="M198" s="15">
        <v>20.5</v>
      </c>
      <c r="N198" s="15">
        <v>20.399999999999999</v>
      </c>
      <c r="O198" s="15">
        <v>17.100000000000001</v>
      </c>
      <c r="P198" s="15">
        <v>13</v>
      </c>
      <c r="Q198" s="15">
        <v>9</v>
      </c>
      <c r="R198" s="15">
        <v>5</v>
      </c>
      <c r="S198" s="15">
        <v>3.5</v>
      </c>
      <c r="T198" s="16">
        <f>+H198*31/3.6</f>
        <v>33.583333333333329</v>
      </c>
      <c r="U198" s="16">
        <f>+I198*28/3.6</f>
        <v>51.333333333333329</v>
      </c>
      <c r="V198" s="16">
        <f>+J198*31/3.6</f>
        <v>98.166666666666671</v>
      </c>
      <c r="W198" s="16">
        <f>+K198*30/3.6</f>
        <v>129.16666666666666</v>
      </c>
      <c r="X198" s="16">
        <f>+L198*31/3.6</f>
        <v>163.61111111111111</v>
      </c>
      <c r="Y198" s="16">
        <f>+M198*30/3.6</f>
        <v>170.83333333333334</v>
      </c>
      <c r="Z198" s="16">
        <f>+N198*31/3.6</f>
        <v>175.66666666666666</v>
      </c>
      <c r="AA198" s="16">
        <f>+O198*31/3.6</f>
        <v>147.25</v>
      </c>
      <c r="AB198" s="16">
        <f>+P198*30/3.6</f>
        <v>108.33333333333333</v>
      </c>
      <c r="AC198" s="16">
        <f>+Q198*31/3.6</f>
        <v>77.5</v>
      </c>
      <c r="AD198" s="16">
        <f>+R198*30/3.6</f>
        <v>41.666666666666664</v>
      </c>
      <c r="AE198" s="16">
        <f>+S198*31/3.6</f>
        <v>30.138888888888889</v>
      </c>
      <c r="AF198" s="17">
        <f>+SUM(T198:AE198)</f>
        <v>1227.25</v>
      </c>
      <c r="AG198" s="18">
        <f t="shared" si="3"/>
        <v>1018.6174999999999</v>
      </c>
      <c r="AJ198" s="19"/>
      <c r="AK198" s="19"/>
      <c r="AL198" s="19"/>
    </row>
    <row r="199" spans="1:38" s="11" customFormat="1" ht="12.75" customHeight="1" x14ac:dyDescent="0.25">
      <c r="A199" s="14">
        <v>4</v>
      </c>
      <c r="B199" s="14" t="str">
        <f>+VLOOKUP(A199,COD_REG_PROV!$G$1:$J$21,4,FALSE)</f>
        <v>TRENTINO-ALTO ADIGE/SÜDTIROL</v>
      </c>
      <c r="C199" s="3">
        <v>21</v>
      </c>
      <c r="D199" s="3" t="str">
        <f>+VLOOKUP(A199,COD_REG_PROV!$A$1:$E$111,4,FALSE)</f>
        <v>Cuneo</v>
      </c>
      <c r="E199" s="3">
        <v>13</v>
      </c>
      <c r="F199" s="3" t="s">
        <v>354</v>
      </c>
      <c r="G199" s="4" t="s">
        <v>362</v>
      </c>
      <c r="H199" s="15">
        <v>3.9</v>
      </c>
      <c r="I199" s="15">
        <v>6.6</v>
      </c>
      <c r="J199" s="15">
        <v>11.4</v>
      </c>
      <c r="K199" s="15">
        <v>15.5</v>
      </c>
      <c r="L199" s="15">
        <v>19</v>
      </c>
      <c r="M199" s="15">
        <v>20.5</v>
      </c>
      <c r="N199" s="15">
        <v>20.399999999999999</v>
      </c>
      <c r="O199" s="15">
        <v>17.100000000000001</v>
      </c>
      <c r="P199" s="15">
        <v>13</v>
      </c>
      <c r="Q199" s="15">
        <v>9</v>
      </c>
      <c r="R199" s="15">
        <v>5</v>
      </c>
      <c r="S199" s="15">
        <v>3.5</v>
      </c>
      <c r="T199" s="16">
        <f>+H199*31/3.6</f>
        <v>33.583333333333329</v>
      </c>
      <c r="U199" s="16">
        <f>+I199*28/3.6</f>
        <v>51.333333333333329</v>
      </c>
      <c r="V199" s="16">
        <f>+J199*31/3.6</f>
        <v>98.166666666666671</v>
      </c>
      <c r="W199" s="16">
        <f>+K199*30/3.6</f>
        <v>129.16666666666666</v>
      </c>
      <c r="X199" s="16">
        <f>+L199*31/3.6</f>
        <v>163.61111111111111</v>
      </c>
      <c r="Y199" s="16">
        <f>+M199*30/3.6</f>
        <v>170.83333333333334</v>
      </c>
      <c r="Z199" s="16">
        <f>+N199*31/3.6</f>
        <v>175.66666666666666</v>
      </c>
      <c r="AA199" s="16">
        <f>+O199*31/3.6</f>
        <v>147.25</v>
      </c>
      <c r="AB199" s="16">
        <f>+P199*30/3.6</f>
        <v>108.33333333333333</v>
      </c>
      <c r="AC199" s="16">
        <f>+Q199*31/3.6</f>
        <v>77.5</v>
      </c>
      <c r="AD199" s="16">
        <f>+R199*30/3.6</f>
        <v>41.666666666666664</v>
      </c>
      <c r="AE199" s="16">
        <f>+S199*31/3.6</f>
        <v>30.138888888888889</v>
      </c>
      <c r="AF199" s="17">
        <f>+SUM(T199:AE199)</f>
        <v>1227.25</v>
      </c>
      <c r="AG199" s="18">
        <f t="shared" si="3"/>
        <v>1018.6174999999999</v>
      </c>
      <c r="AJ199" s="19"/>
      <c r="AK199" s="19"/>
      <c r="AL199" s="19"/>
    </row>
    <row r="200" spans="1:38" s="11" customFormat="1" ht="12.75" customHeight="1" x14ac:dyDescent="0.25">
      <c r="A200" s="14">
        <v>15</v>
      </c>
      <c r="B200" s="14" t="str">
        <f>+VLOOKUP(A200,COD_REG_PROV!$G$1:$J$21,4,FALSE)</f>
        <v>CAMPANIA</v>
      </c>
      <c r="C200" s="3">
        <v>63</v>
      </c>
      <c r="D200" s="3" t="str">
        <f>+VLOOKUP(A200,COD_REG_PROV!$A$1:$E$111,4,FALSE)</f>
        <v>Milano</v>
      </c>
      <c r="E200" s="3">
        <v>10</v>
      </c>
      <c r="F200" s="3" t="s">
        <v>1173</v>
      </c>
      <c r="G200" s="4" t="s">
        <v>1181</v>
      </c>
      <c r="H200" s="15">
        <v>6.8</v>
      </c>
      <c r="I200" s="15">
        <v>9.4</v>
      </c>
      <c r="J200" s="15">
        <v>13.9</v>
      </c>
      <c r="K200" s="15">
        <v>18</v>
      </c>
      <c r="L200" s="15">
        <v>21.8</v>
      </c>
      <c r="M200" s="15">
        <v>23.8</v>
      </c>
      <c r="N200" s="15">
        <v>23.6</v>
      </c>
      <c r="O200" s="15">
        <v>20.8</v>
      </c>
      <c r="P200" s="15">
        <v>16.100000000000001</v>
      </c>
      <c r="Q200" s="15">
        <v>11.6</v>
      </c>
      <c r="R200" s="15">
        <v>7.7</v>
      </c>
      <c r="S200" s="15">
        <v>6</v>
      </c>
      <c r="T200" s="16">
        <f>+H200*31/3.6</f>
        <v>58.55555555555555</v>
      </c>
      <c r="U200" s="16">
        <f>+I200*28/3.6</f>
        <v>73.1111111111111</v>
      </c>
      <c r="V200" s="16">
        <f>+J200*31/3.6</f>
        <v>119.69444444444446</v>
      </c>
      <c r="W200" s="16">
        <f>+K200*30/3.6</f>
        <v>150</v>
      </c>
      <c r="X200" s="16">
        <f>+L200*31/3.6</f>
        <v>187.72222222222223</v>
      </c>
      <c r="Y200" s="16">
        <f>+M200*30/3.6</f>
        <v>198.33333333333331</v>
      </c>
      <c r="Z200" s="16">
        <f>+N200*31/3.6</f>
        <v>203.22222222222223</v>
      </c>
      <c r="AA200" s="16">
        <f>+O200*31/3.6</f>
        <v>179.11111111111111</v>
      </c>
      <c r="AB200" s="16">
        <f>+P200*30/3.6</f>
        <v>134.16666666666669</v>
      </c>
      <c r="AC200" s="16">
        <f>+Q200*31/3.6</f>
        <v>99.888888888888872</v>
      </c>
      <c r="AD200" s="16">
        <f>+R200*30/3.6</f>
        <v>64.166666666666671</v>
      </c>
      <c r="AE200" s="16">
        <f>+S200*31/3.6</f>
        <v>51.666666666666664</v>
      </c>
      <c r="AF200" s="17">
        <f>+SUM(T200:AE200)</f>
        <v>1519.6388888888889</v>
      </c>
      <c r="AG200" s="18">
        <f t="shared" si="3"/>
        <v>1261.3002777777776</v>
      </c>
      <c r="AJ200" s="19"/>
      <c r="AK200" s="19"/>
      <c r="AL200" s="19"/>
    </row>
    <row r="201" spans="1:38" s="11" customFormat="1" ht="12.75" customHeight="1" x14ac:dyDescent="0.25">
      <c r="A201" s="14">
        <v>3</v>
      </c>
      <c r="B201" s="14" t="str">
        <f>+VLOOKUP(A201,COD_REG_PROV!$G$1:$J$21,4,FALSE)</f>
        <v>LOMBARDIA</v>
      </c>
      <c r="C201" s="3">
        <v>15</v>
      </c>
      <c r="D201" s="3" t="str">
        <f>+VLOOKUP(A201,COD_REG_PROV!$A$1:$E$111,4,FALSE)</f>
        <v>Novara</v>
      </c>
      <c r="E201" s="3">
        <v>36</v>
      </c>
      <c r="F201" s="3" t="s">
        <v>210</v>
      </c>
      <c r="G201" s="4" t="s">
        <v>222</v>
      </c>
      <c r="H201" s="15">
        <v>5.3</v>
      </c>
      <c r="I201" s="15">
        <v>8.1999999999999993</v>
      </c>
      <c r="J201" s="15">
        <v>13.6</v>
      </c>
      <c r="K201" s="15">
        <v>17.3</v>
      </c>
      <c r="L201" s="15">
        <v>20.399999999999999</v>
      </c>
      <c r="M201" s="15">
        <v>22.7</v>
      </c>
      <c r="N201" s="15">
        <v>22.8</v>
      </c>
      <c r="O201" s="15">
        <v>19.399999999999999</v>
      </c>
      <c r="P201" s="15">
        <v>14.4</v>
      </c>
      <c r="Q201" s="15">
        <v>9.6</v>
      </c>
      <c r="R201" s="15">
        <v>5.9</v>
      </c>
      <c r="S201" s="15">
        <v>4.3</v>
      </c>
      <c r="T201" s="16">
        <f>+H201*31/3.6</f>
        <v>45.638888888888886</v>
      </c>
      <c r="U201" s="16">
        <f>+I201*28/3.6</f>
        <v>63.777777777777764</v>
      </c>
      <c r="V201" s="16">
        <f>+J201*31/3.6</f>
        <v>117.1111111111111</v>
      </c>
      <c r="W201" s="16">
        <f>+K201*30/3.6</f>
        <v>144.16666666666666</v>
      </c>
      <c r="X201" s="16">
        <f>+L201*31/3.6</f>
        <v>175.66666666666666</v>
      </c>
      <c r="Y201" s="16">
        <f>+M201*30/3.6</f>
        <v>189.16666666666666</v>
      </c>
      <c r="Z201" s="16">
        <f>+N201*31/3.6</f>
        <v>196.33333333333334</v>
      </c>
      <c r="AA201" s="16">
        <f>+O201*31/3.6</f>
        <v>167.05555555555554</v>
      </c>
      <c r="AB201" s="16">
        <f>+P201*30/3.6</f>
        <v>120</v>
      </c>
      <c r="AC201" s="16">
        <f>+Q201*31/3.6</f>
        <v>82.666666666666657</v>
      </c>
      <c r="AD201" s="16">
        <f>+R201*30/3.6</f>
        <v>49.166666666666664</v>
      </c>
      <c r="AE201" s="16">
        <f>+S201*31/3.6</f>
        <v>37.027777777777771</v>
      </c>
      <c r="AF201" s="17">
        <f>+SUM(T201:AE201)</f>
        <v>1387.7777777777778</v>
      </c>
      <c r="AG201" s="18">
        <f t="shared" si="3"/>
        <v>1151.8555555555556</v>
      </c>
      <c r="AJ201" s="19"/>
      <c r="AK201" s="19"/>
      <c r="AL201" s="19"/>
    </row>
    <row r="202" spans="1:38" s="11" customFormat="1" ht="12.75" customHeight="1" x14ac:dyDescent="0.25">
      <c r="A202" s="14">
        <v>15</v>
      </c>
      <c r="B202" s="14" t="str">
        <f>+VLOOKUP(A202,COD_REG_PROV!$G$1:$J$21,4,FALSE)</f>
        <v>CAMPANIA</v>
      </c>
      <c r="C202" s="3">
        <v>65</v>
      </c>
      <c r="D202" s="3" t="str">
        <f>+VLOOKUP(A202,COD_REG_PROV!$A$1:$E$111,4,FALSE)</f>
        <v>Milano</v>
      </c>
      <c r="E202" s="3">
        <v>17</v>
      </c>
      <c r="F202" s="3" t="s">
        <v>1237</v>
      </c>
      <c r="G202" s="4" t="s">
        <v>1246</v>
      </c>
      <c r="H202" s="15">
        <v>6.7</v>
      </c>
      <c r="I202" s="15">
        <v>9.1</v>
      </c>
      <c r="J202" s="15">
        <v>13.8</v>
      </c>
      <c r="K202" s="15">
        <v>17.899999999999999</v>
      </c>
      <c r="L202" s="15">
        <v>21.6</v>
      </c>
      <c r="M202" s="15">
        <v>23.8</v>
      </c>
      <c r="N202" s="15">
        <v>23.4</v>
      </c>
      <c r="O202" s="15">
        <v>20.6</v>
      </c>
      <c r="P202" s="15">
        <v>15.9</v>
      </c>
      <c r="Q202" s="15">
        <v>11.5</v>
      </c>
      <c r="R202" s="15">
        <v>7.7</v>
      </c>
      <c r="S202" s="15">
        <v>6.1</v>
      </c>
      <c r="T202" s="16">
        <f>+H202*31/3.6</f>
        <v>57.69444444444445</v>
      </c>
      <c r="U202" s="16">
        <f>+I202*28/3.6</f>
        <v>70.777777777777771</v>
      </c>
      <c r="V202" s="16">
        <f>+J202*31/3.6</f>
        <v>118.83333333333333</v>
      </c>
      <c r="W202" s="16">
        <f>+K202*30/3.6</f>
        <v>149.16666666666666</v>
      </c>
      <c r="X202" s="16">
        <f>+L202*31/3.6</f>
        <v>186</v>
      </c>
      <c r="Y202" s="16">
        <f>+M202*30/3.6</f>
        <v>198.33333333333331</v>
      </c>
      <c r="Z202" s="16">
        <f>+N202*31/3.6</f>
        <v>201.5</v>
      </c>
      <c r="AA202" s="16">
        <f>+O202*31/3.6</f>
        <v>177.38888888888889</v>
      </c>
      <c r="AB202" s="16">
        <f>+P202*30/3.6</f>
        <v>132.5</v>
      </c>
      <c r="AC202" s="16">
        <f>+Q202*31/3.6</f>
        <v>99.027777777777771</v>
      </c>
      <c r="AD202" s="16">
        <f>+R202*30/3.6</f>
        <v>64.166666666666671</v>
      </c>
      <c r="AE202" s="16">
        <f>+S202*31/3.6</f>
        <v>52.527777777777771</v>
      </c>
      <c r="AF202" s="17">
        <f>+SUM(T202:AE202)</f>
        <v>1507.9166666666667</v>
      </c>
      <c r="AG202" s="18">
        <f t="shared" si="3"/>
        <v>1251.5708333333334</v>
      </c>
      <c r="AJ202" s="19"/>
      <c r="AK202" s="19"/>
      <c r="AL202" s="19"/>
    </row>
    <row r="203" spans="1:38" s="11" customFormat="1" ht="12.75" customHeight="1" x14ac:dyDescent="0.25">
      <c r="A203" s="14">
        <v>20</v>
      </c>
      <c r="B203" s="14" t="str">
        <f>+VLOOKUP(A203,COD_REG_PROV!$G$1:$J$21,4,FALSE)</f>
        <v>SARDEGNA</v>
      </c>
      <c r="C203" s="3">
        <v>90</v>
      </c>
      <c r="D203" s="3" t="str">
        <f>+VLOOKUP(A203,COD_REG_PROV!$A$1:$E$111,4,FALSE)</f>
        <v>Mantova</v>
      </c>
      <c r="E203" s="3">
        <v>17</v>
      </c>
      <c r="F203" s="3" t="s">
        <v>1739</v>
      </c>
      <c r="G203" s="4" t="s">
        <v>1742</v>
      </c>
      <c r="H203" s="15">
        <v>7.1</v>
      </c>
      <c r="I203" s="15">
        <v>9.9</v>
      </c>
      <c r="J203" s="15">
        <v>14.9</v>
      </c>
      <c r="K203" s="15">
        <v>18.2</v>
      </c>
      <c r="L203" s="15">
        <v>22</v>
      </c>
      <c r="M203" s="15">
        <v>23.9</v>
      </c>
      <c r="N203" s="15">
        <v>24</v>
      </c>
      <c r="O203" s="15">
        <v>21</v>
      </c>
      <c r="P203" s="15">
        <v>16.2</v>
      </c>
      <c r="Q203" s="15">
        <v>11.9</v>
      </c>
      <c r="R203" s="15">
        <v>8</v>
      </c>
      <c r="S203" s="15">
        <v>6.3</v>
      </c>
      <c r="T203" s="16">
        <f>+H203*31/3.6</f>
        <v>61.138888888888886</v>
      </c>
      <c r="U203" s="16">
        <f>+I203*28/3.6</f>
        <v>77</v>
      </c>
      <c r="V203" s="16">
        <f>+J203*31/3.6</f>
        <v>128.30555555555557</v>
      </c>
      <c r="W203" s="16">
        <f>+K203*30/3.6</f>
        <v>151.66666666666666</v>
      </c>
      <c r="X203" s="16">
        <f>+L203*31/3.6</f>
        <v>189.44444444444443</v>
      </c>
      <c r="Y203" s="16">
        <f>+M203*30/3.6</f>
        <v>199.16666666666666</v>
      </c>
      <c r="Z203" s="16">
        <f>+N203*31/3.6</f>
        <v>206.66666666666666</v>
      </c>
      <c r="AA203" s="16">
        <f>+O203*31/3.6</f>
        <v>180.83333333333334</v>
      </c>
      <c r="AB203" s="16">
        <f>+P203*30/3.6</f>
        <v>135</v>
      </c>
      <c r="AC203" s="16">
        <f>+Q203*31/3.6</f>
        <v>102.47222222222223</v>
      </c>
      <c r="AD203" s="16">
        <f>+R203*30/3.6</f>
        <v>66.666666666666671</v>
      </c>
      <c r="AE203" s="16">
        <f>+S203*31/3.6</f>
        <v>54.249999999999993</v>
      </c>
      <c r="AF203" s="17">
        <f>+SUM(T203:AE203)</f>
        <v>1552.6111111111111</v>
      </c>
      <c r="AG203" s="18">
        <f t="shared" si="3"/>
        <v>1288.6672222222221</v>
      </c>
      <c r="AJ203" s="19"/>
      <c r="AK203" s="19"/>
      <c r="AL203" s="19"/>
    </row>
    <row r="204" spans="1:38" s="11" customFormat="1" ht="12.75" customHeight="1" x14ac:dyDescent="0.25">
      <c r="A204" s="14">
        <v>8</v>
      </c>
      <c r="B204" s="14" t="str">
        <f>+VLOOKUP(A204,COD_REG_PROV!$G$1:$J$21,4,FALSE)</f>
        <v>EMILIA-ROMAGNA</v>
      </c>
      <c r="C204" s="3">
        <v>37</v>
      </c>
      <c r="D204" s="3" t="str">
        <f>+VLOOKUP(A204,COD_REG_PROV!$A$1:$E$111,4,FALSE)</f>
        <v>Imperia</v>
      </c>
      <c r="E204" s="3">
        <v>8</v>
      </c>
      <c r="F204" s="3" t="s">
        <v>614</v>
      </c>
      <c r="G204" s="4" t="s">
        <v>618</v>
      </c>
      <c r="H204" s="15">
        <v>5.4</v>
      </c>
      <c r="I204" s="15">
        <v>8.1999999999999993</v>
      </c>
      <c r="J204" s="15">
        <v>13.7</v>
      </c>
      <c r="K204" s="15">
        <v>17.3</v>
      </c>
      <c r="L204" s="15">
        <v>21.2</v>
      </c>
      <c r="M204" s="15">
        <v>23.1</v>
      </c>
      <c r="N204" s="15">
        <v>23.3</v>
      </c>
      <c r="O204" s="15">
        <v>19.8</v>
      </c>
      <c r="P204" s="15">
        <v>15.1</v>
      </c>
      <c r="Q204" s="15">
        <v>10.199999999999999</v>
      </c>
      <c r="R204" s="15">
        <v>6.1</v>
      </c>
      <c r="S204" s="15">
        <v>4.4000000000000004</v>
      </c>
      <c r="T204" s="16">
        <f>+H204*31/3.6</f>
        <v>46.5</v>
      </c>
      <c r="U204" s="16">
        <f>+I204*28/3.6</f>
        <v>63.777777777777764</v>
      </c>
      <c r="V204" s="16">
        <f>+J204*31/3.6</f>
        <v>117.97222222222221</v>
      </c>
      <c r="W204" s="16">
        <f>+K204*30/3.6</f>
        <v>144.16666666666666</v>
      </c>
      <c r="X204" s="16">
        <f>+L204*31/3.6</f>
        <v>182.55555555555554</v>
      </c>
      <c r="Y204" s="16">
        <f>+M204*30/3.6</f>
        <v>192.5</v>
      </c>
      <c r="Z204" s="16">
        <f>+N204*31/3.6</f>
        <v>200.63888888888891</v>
      </c>
      <c r="AA204" s="16">
        <f>+O204*31/3.6</f>
        <v>170.50000000000003</v>
      </c>
      <c r="AB204" s="16">
        <f>+P204*30/3.6</f>
        <v>125.83333333333333</v>
      </c>
      <c r="AC204" s="16">
        <f>+Q204*31/3.6</f>
        <v>87.833333333333329</v>
      </c>
      <c r="AD204" s="16">
        <f>+R204*30/3.6</f>
        <v>50.833333333333329</v>
      </c>
      <c r="AE204" s="16">
        <f>+S204*31/3.6</f>
        <v>37.888888888888893</v>
      </c>
      <c r="AF204" s="17">
        <f>+SUM(T204:AE204)</f>
        <v>1420.9999999999998</v>
      </c>
      <c r="AG204" s="18">
        <f t="shared" si="3"/>
        <v>1179.4299999999998</v>
      </c>
      <c r="AJ204" s="19"/>
      <c r="AK204" s="19"/>
      <c r="AL204" s="19"/>
    </row>
    <row r="205" spans="1:38" s="11" customFormat="1" ht="12.75" customHeight="1" x14ac:dyDescent="0.25">
      <c r="A205" s="14">
        <v>6</v>
      </c>
      <c r="B205" s="14" t="str">
        <f>+VLOOKUP(A205,COD_REG_PROV!$G$1:$J$21,4,FALSE)</f>
        <v>FRIULI-VENEZIA GIULIA</v>
      </c>
      <c r="C205" s="3">
        <v>30</v>
      </c>
      <c r="D205" s="3" t="str">
        <f>+VLOOKUP(A205,COD_REG_PROV!$A$1:$E$111,4,FALSE)</f>
        <v>Alessandria</v>
      </c>
      <c r="E205" s="3">
        <v>13</v>
      </c>
      <c r="F205" s="3" t="s">
        <v>558</v>
      </c>
      <c r="G205" s="4" t="s">
        <v>559</v>
      </c>
      <c r="H205" s="15">
        <v>4.8</v>
      </c>
      <c r="I205" s="15">
        <v>7.6</v>
      </c>
      <c r="J205" s="15">
        <v>12.3</v>
      </c>
      <c r="K205" s="15">
        <v>16.100000000000001</v>
      </c>
      <c r="L205" s="15">
        <v>19.5</v>
      </c>
      <c r="M205" s="15">
        <v>21.2</v>
      </c>
      <c r="N205" s="15">
        <v>21.4</v>
      </c>
      <c r="O205" s="15">
        <v>18.2</v>
      </c>
      <c r="P205" s="15">
        <v>13.5</v>
      </c>
      <c r="Q205" s="15">
        <v>9.1999999999999993</v>
      </c>
      <c r="R205" s="15">
        <v>5.5</v>
      </c>
      <c r="S205" s="15">
        <v>3.9</v>
      </c>
      <c r="T205" s="16">
        <f>+H205*31/3.6</f>
        <v>41.333333333333329</v>
      </c>
      <c r="U205" s="16">
        <f>+I205*28/3.6</f>
        <v>59.111111111111107</v>
      </c>
      <c r="V205" s="16">
        <f>+J205*31/3.6</f>
        <v>105.91666666666667</v>
      </c>
      <c r="W205" s="16">
        <f>+K205*30/3.6</f>
        <v>134.16666666666669</v>
      </c>
      <c r="X205" s="16">
        <f>+L205*31/3.6</f>
        <v>167.91666666666666</v>
      </c>
      <c r="Y205" s="16">
        <f>+M205*30/3.6</f>
        <v>176.66666666666666</v>
      </c>
      <c r="Z205" s="16">
        <f>+N205*31/3.6</f>
        <v>184.27777777777777</v>
      </c>
      <c r="AA205" s="16">
        <f>+O205*31/3.6</f>
        <v>156.7222222222222</v>
      </c>
      <c r="AB205" s="16">
        <f>+P205*30/3.6</f>
        <v>112.5</v>
      </c>
      <c r="AC205" s="16">
        <f>+Q205*31/3.6</f>
        <v>79.222222222222214</v>
      </c>
      <c r="AD205" s="16">
        <f>+R205*30/3.6</f>
        <v>45.833333333333336</v>
      </c>
      <c r="AE205" s="16">
        <f>+S205*31/3.6</f>
        <v>33.583333333333329</v>
      </c>
      <c r="AF205" s="17">
        <f>+SUM(T205:AE205)</f>
        <v>1297.2499999999998</v>
      </c>
      <c r="AG205" s="18">
        <f t="shared" si="3"/>
        <v>1076.7174999999997</v>
      </c>
      <c r="AJ205" s="19"/>
      <c r="AK205" s="19"/>
      <c r="AL205" s="19"/>
    </row>
    <row r="206" spans="1:38" s="11" customFormat="1" ht="12.75" customHeight="1" x14ac:dyDescent="0.25">
      <c r="A206" s="14">
        <v>1</v>
      </c>
      <c r="B206" s="14" t="str">
        <f>+VLOOKUP(A206,COD_REG_PROV!$G$1:$J$21,4,FALSE)</f>
        <v>PIEMONTE</v>
      </c>
      <c r="C206" s="3">
        <v>4</v>
      </c>
      <c r="D206" s="3" t="str">
        <f>+VLOOKUP(A206,COD_REG_PROV!$A$1:$E$111,4,FALSE)</f>
        <v>Torino</v>
      </c>
      <c r="E206" s="3">
        <v>34</v>
      </c>
      <c r="F206" s="3" t="s">
        <v>43</v>
      </c>
      <c r="G206" s="4" t="s">
        <v>48</v>
      </c>
      <c r="H206" s="15">
        <v>5.0999999999999996</v>
      </c>
      <c r="I206" s="15">
        <v>8.1999999999999993</v>
      </c>
      <c r="J206" s="15">
        <v>13.5</v>
      </c>
      <c r="K206" s="15">
        <v>17.100000000000001</v>
      </c>
      <c r="L206" s="15">
        <v>20.100000000000001</v>
      </c>
      <c r="M206" s="15">
        <v>22.3</v>
      </c>
      <c r="N206" s="15">
        <v>22.2</v>
      </c>
      <c r="O206" s="15">
        <v>18.8</v>
      </c>
      <c r="P206" s="15">
        <v>14.3</v>
      </c>
      <c r="Q206" s="15">
        <v>10</v>
      </c>
      <c r="R206" s="15">
        <v>6.5</v>
      </c>
      <c r="S206" s="15">
        <v>4.5999999999999996</v>
      </c>
      <c r="T206" s="16">
        <f>+H206*31/3.6</f>
        <v>43.916666666666664</v>
      </c>
      <c r="U206" s="16">
        <f>+I206*28/3.6</f>
        <v>63.777777777777764</v>
      </c>
      <c r="V206" s="16">
        <f>+J206*31/3.6</f>
        <v>116.25</v>
      </c>
      <c r="W206" s="16">
        <f>+K206*30/3.6</f>
        <v>142.5</v>
      </c>
      <c r="X206" s="16">
        <f>+L206*31/3.6</f>
        <v>173.08333333333334</v>
      </c>
      <c r="Y206" s="16">
        <f>+M206*30/3.6</f>
        <v>185.83333333333334</v>
      </c>
      <c r="Z206" s="16">
        <f>+N206*31/3.6</f>
        <v>191.16666666666666</v>
      </c>
      <c r="AA206" s="16">
        <f>+O206*31/3.6</f>
        <v>161.88888888888891</v>
      </c>
      <c r="AB206" s="16">
        <f>+P206*30/3.6</f>
        <v>119.16666666666666</v>
      </c>
      <c r="AC206" s="16">
        <f>+Q206*31/3.6</f>
        <v>86.111111111111114</v>
      </c>
      <c r="AD206" s="16">
        <f>+R206*30/3.6</f>
        <v>54.166666666666664</v>
      </c>
      <c r="AE206" s="16">
        <f>+S206*31/3.6</f>
        <v>39.611111111111107</v>
      </c>
      <c r="AF206" s="17">
        <f>+SUM(T206:AE206)</f>
        <v>1377.4722222222224</v>
      </c>
      <c r="AG206" s="18">
        <f t="shared" si="3"/>
        <v>1143.3019444444446</v>
      </c>
      <c r="AJ206" s="19"/>
      <c r="AK206" s="19"/>
      <c r="AL206" s="19"/>
    </row>
    <row r="207" spans="1:38" s="11" customFormat="1" ht="12.75" customHeight="1" x14ac:dyDescent="0.25">
      <c r="A207" s="14">
        <v>8</v>
      </c>
      <c r="B207" s="14" t="str">
        <f>+VLOOKUP(A207,COD_REG_PROV!$G$1:$J$21,4,FALSE)</f>
        <v>EMILIA-ROMAGNA</v>
      </c>
      <c r="C207" s="3">
        <v>34</v>
      </c>
      <c r="D207" s="3" t="str">
        <f>+VLOOKUP(A207,COD_REG_PROV!$A$1:$E$111,4,FALSE)</f>
        <v>Imperia</v>
      </c>
      <c r="E207" s="3">
        <v>7</v>
      </c>
      <c r="F207" s="3" t="s">
        <v>696</v>
      </c>
      <c r="G207" s="4" t="s">
        <v>698</v>
      </c>
      <c r="H207" s="15">
        <v>5.4</v>
      </c>
      <c r="I207" s="15">
        <v>8.1</v>
      </c>
      <c r="J207" s="15">
        <v>13.7</v>
      </c>
      <c r="K207" s="15">
        <v>17.399999999999999</v>
      </c>
      <c r="L207" s="15">
        <v>20.9</v>
      </c>
      <c r="M207" s="15">
        <v>22.9</v>
      </c>
      <c r="N207" s="15">
        <v>23.2</v>
      </c>
      <c r="O207" s="15">
        <v>19.600000000000001</v>
      </c>
      <c r="P207" s="15">
        <v>14.7</v>
      </c>
      <c r="Q207" s="15">
        <v>10</v>
      </c>
      <c r="R207" s="15">
        <v>6</v>
      </c>
      <c r="S207" s="15">
        <v>4.3</v>
      </c>
      <c r="T207" s="16">
        <f>+H207*31/3.6</f>
        <v>46.5</v>
      </c>
      <c r="U207" s="16">
        <f>+I207*28/3.6</f>
        <v>62.999999999999993</v>
      </c>
      <c r="V207" s="16">
        <f>+J207*31/3.6</f>
        <v>117.97222222222221</v>
      </c>
      <c r="W207" s="16">
        <f>+K207*30/3.6</f>
        <v>145</v>
      </c>
      <c r="X207" s="16">
        <f>+L207*31/3.6</f>
        <v>179.9722222222222</v>
      </c>
      <c r="Y207" s="16">
        <f>+M207*30/3.6</f>
        <v>190.83333333333334</v>
      </c>
      <c r="Z207" s="16">
        <f>+N207*31/3.6</f>
        <v>199.77777777777774</v>
      </c>
      <c r="AA207" s="16">
        <f>+O207*31/3.6</f>
        <v>168.77777777777777</v>
      </c>
      <c r="AB207" s="16">
        <f>+P207*30/3.6</f>
        <v>122.5</v>
      </c>
      <c r="AC207" s="16">
        <f>+Q207*31/3.6</f>
        <v>86.111111111111114</v>
      </c>
      <c r="AD207" s="16">
        <f>+R207*30/3.6</f>
        <v>50</v>
      </c>
      <c r="AE207" s="16">
        <f>+S207*31/3.6</f>
        <v>37.027777777777771</v>
      </c>
      <c r="AF207" s="17">
        <f>+SUM(T207:AE207)</f>
        <v>1407.4722222222222</v>
      </c>
      <c r="AG207" s="18">
        <f t="shared" si="3"/>
        <v>1168.2019444444443</v>
      </c>
      <c r="AJ207" s="19"/>
      <c r="AK207" s="19"/>
      <c r="AL207" s="19"/>
    </row>
    <row r="208" spans="1:38" s="11" customFormat="1" ht="12.75" customHeight="1" x14ac:dyDescent="0.25">
      <c r="A208" s="14">
        <v>5</v>
      </c>
      <c r="B208" s="14" t="str">
        <f>+VLOOKUP(A208,COD_REG_PROV!$G$1:$J$21,4,FALSE)</f>
        <v>VENETO</v>
      </c>
      <c r="C208" s="3">
        <v>23</v>
      </c>
      <c r="D208" s="3" t="str">
        <f>+VLOOKUP(A208,COD_REG_PROV!$A$1:$E$111,4,FALSE)</f>
        <v>Asti</v>
      </c>
      <c r="E208" s="3">
        <v>15</v>
      </c>
      <c r="F208" s="3" t="s">
        <v>506</v>
      </c>
      <c r="G208" s="4" t="s">
        <v>508</v>
      </c>
      <c r="H208" s="15">
        <v>5.3</v>
      </c>
      <c r="I208" s="15">
        <v>8.1</v>
      </c>
      <c r="J208" s="15">
        <v>13.4</v>
      </c>
      <c r="K208" s="15">
        <v>17</v>
      </c>
      <c r="L208" s="15">
        <v>20.3</v>
      </c>
      <c r="M208" s="15">
        <v>22.3</v>
      </c>
      <c r="N208" s="15">
        <v>22.7</v>
      </c>
      <c r="O208" s="15">
        <v>19.2</v>
      </c>
      <c r="P208" s="15">
        <v>14.5</v>
      </c>
      <c r="Q208" s="15">
        <v>9.8000000000000007</v>
      </c>
      <c r="R208" s="15">
        <v>5.9</v>
      </c>
      <c r="S208" s="15">
        <v>4.3</v>
      </c>
      <c r="T208" s="16">
        <f>+H208*31/3.6</f>
        <v>45.638888888888886</v>
      </c>
      <c r="U208" s="16">
        <f>+I208*28/3.6</f>
        <v>62.999999999999993</v>
      </c>
      <c r="V208" s="16">
        <f>+J208*31/3.6</f>
        <v>115.3888888888889</v>
      </c>
      <c r="W208" s="16">
        <f>+K208*30/3.6</f>
        <v>141.66666666666666</v>
      </c>
      <c r="X208" s="16">
        <f>+L208*31/3.6</f>
        <v>174.80555555555557</v>
      </c>
      <c r="Y208" s="16">
        <f>+M208*30/3.6</f>
        <v>185.83333333333334</v>
      </c>
      <c r="Z208" s="16">
        <f>+N208*31/3.6</f>
        <v>195.4722222222222</v>
      </c>
      <c r="AA208" s="16">
        <f>+O208*31/3.6</f>
        <v>165.33333333333331</v>
      </c>
      <c r="AB208" s="16">
        <f>+P208*30/3.6</f>
        <v>120.83333333333333</v>
      </c>
      <c r="AC208" s="16">
        <f>+Q208*31/3.6</f>
        <v>84.388888888888886</v>
      </c>
      <c r="AD208" s="16">
        <f>+R208*30/3.6</f>
        <v>49.166666666666664</v>
      </c>
      <c r="AE208" s="16">
        <f>+S208*31/3.6</f>
        <v>37.027777777777771</v>
      </c>
      <c r="AF208" s="17">
        <f>+SUM(T208:AE208)</f>
        <v>1378.5555555555557</v>
      </c>
      <c r="AG208" s="18">
        <f t="shared" si="3"/>
        <v>1144.2011111111112</v>
      </c>
      <c r="AJ208" s="19"/>
      <c r="AK208" s="19"/>
      <c r="AL208" s="19"/>
    </row>
    <row r="209" spans="1:38" s="11" customFormat="1" ht="12.75" customHeight="1" x14ac:dyDescent="0.25">
      <c r="A209" s="14">
        <v>1</v>
      </c>
      <c r="B209" s="14" t="str">
        <f>+VLOOKUP(A209,COD_REG_PROV!$G$1:$J$21,4,FALSE)</f>
        <v>PIEMONTE</v>
      </c>
      <c r="C209" s="3">
        <v>1</v>
      </c>
      <c r="D209" s="3" t="str">
        <f>+VLOOKUP(A209,COD_REG_PROV!$A$1:$E$111,4,FALSE)</f>
        <v>Torino</v>
      </c>
      <c r="E209" s="3">
        <v>44</v>
      </c>
      <c r="F209" s="3" t="s">
        <v>69</v>
      </c>
      <c r="G209" s="4" t="s">
        <v>74</v>
      </c>
      <c r="H209" s="15">
        <v>4</v>
      </c>
      <c r="I209" s="15">
        <v>6.9</v>
      </c>
      <c r="J209" s="15">
        <v>12.5</v>
      </c>
      <c r="K209" s="15">
        <v>16.399999999999999</v>
      </c>
      <c r="L209" s="15">
        <v>19.7</v>
      </c>
      <c r="M209" s="15">
        <v>21.9</v>
      </c>
      <c r="N209" s="15">
        <v>21.8</v>
      </c>
      <c r="O209" s="15">
        <v>18.5</v>
      </c>
      <c r="P209" s="15">
        <v>13.9</v>
      </c>
      <c r="Q209" s="15">
        <v>9.6999999999999993</v>
      </c>
      <c r="R209" s="15">
        <v>5.8</v>
      </c>
      <c r="S209" s="15">
        <v>4</v>
      </c>
      <c r="T209" s="16">
        <f>+H209*31/3.6</f>
        <v>34.444444444444443</v>
      </c>
      <c r="U209" s="16">
        <f>+I209*28/3.6</f>
        <v>53.666666666666671</v>
      </c>
      <c r="V209" s="16">
        <f>+J209*31/3.6</f>
        <v>107.63888888888889</v>
      </c>
      <c r="W209" s="16">
        <f>+K209*30/3.6</f>
        <v>136.66666666666666</v>
      </c>
      <c r="X209" s="16">
        <f>+L209*31/3.6</f>
        <v>169.63888888888886</v>
      </c>
      <c r="Y209" s="16">
        <f>+M209*30/3.6</f>
        <v>182.5</v>
      </c>
      <c r="Z209" s="16">
        <f>+N209*31/3.6</f>
        <v>187.72222222222223</v>
      </c>
      <c r="AA209" s="16">
        <f>+O209*31/3.6</f>
        <v>159.30555555555554</v>
      </c>
      <c r="AB209" s="16">
        <f>+P209*30/3.6</f>
        <v>115.83333333333333</v>
      </c>
      <c r="AC209" s="16">
        <f>+Q209*31/3.6</f>
        <v>83.527777777777771</v>
      </c>
      <c r="AD209" s="16">
        <f>+R209*30/3.6</f>
        <v>48.333333333333329</v>
      </c>
      <c r="AE209" s="16">
        <f>+S209*31/3.6</f>
        <v>34.444444444444443</v>
      </c>
      <c r="AF209" s="17">
        <f>+SUM(T209:AE209)</f>
        <v>1313.7222222222217</v>
      </c>
      <c r="AG209" s="18">
        <f t="shared" si="3"/>
        <v>1090.3894444444441</v>
      </c>
      <c r="AJ209" s="19"/>
      <c r="AK209" s="19"/>
      <c r="AL209" s="19"/>
    </row>
    <row r="210" spans="1:38" s="11" customFormat="1" ht="12.75" customHeight="1" x14ac:dyDescent="0.25">
      <c r="A210" s="14">
        <v>3</v>
      </c>
      <c r="B210" s="14" t="str">
        <f>+VLOOKUP(A210,COD_REG_PROV!$G$1:$J$21,4,FALSE)</f>
        <v>LOMBARDIA</v>
      </c>
      <c r="C210" s="3">
        <v>12</v>
      </c>
      <c r="D210" s="3" t="str">
        <f>+VLOOKUP(A210,COD_REG_PROV!$A$1:$E$111,4,FALSE)</f>
        <v>Novara</v>
      </c>
      <c r="E210" s="3">
        <v>26</v>
      </c>
      <c r="F210" s="3" t="s">
        <v>330</v>
      </c>
      <c r="G210" s="4" t="s">
        <v>331</v>
      </c>
      <c r="H210" s="15">
        <v>5.0999999999999996</v>
      </c>
      <c r="I210" s="15">
        <v>8.1</v>
      </c>
      <c r="J210" s="15">
        <v>13.4</v>
      </c>
      <c r="K210" s="15">
        <v>17</v>
      </c>
      <c r="L210" s="15">
        <v>20.100000000000001</v>
      </c>
      <c r="M210" s="15">
        <v>22.4</v>
      </c>
      <c r="N210" s="15">
        <v>22.5</v>
      </c>
      <c r="O210" s="15">
        <v>19.100000000000001</v>
      </c>
      <c r="P210" s="15">
        <v>14.1</v>
      </c>
      <c r="Q210" s="15">
        <v>9.6</v>
      </c>
      <c r="R210" s="15">
        <v>5.8</v>
      </c>
      <c r="S210" s="15">
        <v>4.3</v>
      </c>
      <c r="T210" s="16">
        <f>+H210*31/3.6</f>
        <v>43.916666666666664</v>
      </c>
      <c r="U210" s="16">
        <f>+I210*28/3.6</f>
        <v>62.999999999999993</v>
      </c>
      <c r="V210" s="16">
        <f>+J210*31/3.6</f>
        <v>115.3888888888889</v>
      </c>
      <c r="W210" s="16">
        <f>+K210*30/3.6</f>
        <v>141.66666666666666</v>
      </c>
      <c r="X210" s="16">
        <f>+L210*31/3.6</f>
        <v>173.08333333333334</v>
      </c>
      <c r="Y210" s="16">
        <f>+M210*30/3.6</f>
        <v>186.66666666666666</v>
      </c>
      <c r="Z210" s="16">
        <f>+N210*31/3.6</f>
        <v>193.75</v>
      </c>
      <c r="AA210" s="16">
        <f>+O210*31/3.6</f>
        <v>164.47222222222223</v>
      </c>
      <c r="AB210" s="16">
        <f>+P210*30/3.6</f>
        <v>117.5</v>
      </c>
      <c r="AC210" s="16">
        <f>+Q210*31/3.6</f>
        <v>82.666666666666657</v>
      </c>
      <c r="AD210" s="16">
        <f>+R210*30/3.6</f>
        <v>48.333333333333329</v>
      </c>
      <c r="AE210" s="16">
        <f>+S210*31/3.6</f>
        <v>37.027777777777771</v>
      </c>
      <c r="AF210" s="17">
        <f>+SUM(T210:AE210)</f>
        <v>1367.4722222222222</v>
      </c>
      <c r="AG210" s="18">
        <f t="shared" si="3"/>
        <v>1135.0019444444442</v>
      </c>
      <c r="AJ210" s="19"/>
      <c r="AK210" s="19"/>
      <c r="AL210" s="19"/>
    </row>
    <row r="211" spans="1:38" s="11" customFormat="1" ht="12.75" customHeight="1" x14ac:dyDescent="0.25">
      <c r="A211" s="14">
        <v>3</v>
      </c>
      <c r="B211" s="14" t="str">
        <f>+VLOOKUP(A211,COD_REG_PROV!$G$1:$J$21,4,FALSE)</f>
        <v>LOMBARDIA</v>
      </c>
      <c r="C211" s="3">
        <v>15</v>
      </c>
      <c r="D211" s="3" t="str">
        <f>+VLOOKUP(A211,COD_REG_PROV!$A$1:$E$111,4,FALSE)</f>
        <v>Novara</v>
      </c>
      <c r="E211" s="3">
        <v>41</v>
      </c>
      <c r="F211" s="3" t="s">
        <v>210</v>
      </c>
      <c r="G211" s="4" t="s">
        <v>223</v>
      </c>
      <c r="H211" s="15">
        <v>5.2</v>
      </c>
      <c r="I211" s="15">
        <v>8.1</v>
      </c>
      <c r="J211" s="15">
        <v>13.5</v>
      </c>
      <c r="K211" s="15">
        <v>17.100000000000001</v>
      </c>
      <c r="L211" s="15">
        <v>20.2</v>
      </c>
      <c r="M211" s="15">
        <v>22.6</v>
      </c>
      <c r="N211" s="15">
        <v>22.6</v>
      </c>
      <c r="O211" s="15">
        <v>19.2</v>
      </c>
      <c r="P211" s="15">
        <v>14.2</v>
      </c>
      <c r="Q211" s="15">
        <v>9.6</v>
      </c>
      <c r="R211" s="15">
        <v>5.8</v>
      </c>
      <c r="S211" s="15">
        <v>4.4000000000000004</v>
      </c>
      <c r="T211" s="16">
        <f>+H211*31/3.6</f>
        <v>44.777777777777779</v>
      </c>
      <c r="U211" s="16">
        <f>+I211*28/3.6</f>
        <v>62.999999999999993</v>
      </c>
      <c r="V211" s="16">
        <f>+J211*31/3.6</f>
        <v>116.25</v>
      </c>
      <c r="W211" s="16">
        <f>+K211*30/3.6</f>
        <v>142.5</v>
      </c>
      <c r="X211" s="16">
        <f>+L211*31/3.6</f>
        <v>173.94444444444443</v>
      </c>
      <c r="Y211" s="16">
        <f>+M211*30/3.6</f>
        <v>188.33333333333334</v>
      </c>
      <c r="Z211" s="16">
        <f>+N211*31/3.6</f>
        <v>194.61111111111111</v>
      </c>
      <c r="AA211" s="16">
        <f>+O211*31/3.6</f>
        <v>165.33333333333331</v>
      </c>
      <c r="AB211" s="16">
        <f>+P211*30/3.6</f>
        <v>118.33333333333333</v>
      </c>
      <c r="AC211" s="16">
        <f>+Q211*31/3.6</f>
        <v>82.666666666666657</v>
      </c>
      <c r="AD211" s="16">
        <f>+R211*30/3.6</f>
        <v>48.333333333333329</v>
      </c>
      <c r="AE211" s="16">
        <f>+S211*31/3.6</f>
        <v>37.888888888888893</v>
      </c>
      <c r="AF211" s="17">
        <f>+SUM(T211:AE211)</f>
        <v>1375.9722222222222</v>
      </c>
      <c r="AG211" s="18">
        <f t="shared" si="3"/>
        <v>1142.0569444444443</v>
      </c>
      <c r="AJ211" s="19"/>
      <c r="AK211" s="19"/>
      <c r="AL211" s="19"/>
    </row>
    <row r="212" spans="1:38" s="11" customFormat="1" ht="12.75" customHeight="1" x14ac:dyDescent="0.25">
      <c r="A212" s="14">
        <v>19</v>
      </c>
      <c r="B212" s="14" t="str">
        <f>+VLOOKUP(A212,COD_REG_PROV!$G$1:$J$21,4,FALSE)</f>
        <v>SICILIA</v>
      </c>
      <c r="C212" s="3">
        <v>85</v>
      </c>
      <c r="D212" s="3" t="str">
        <f>+VLOOKUP(A212,COD_REG_PROV!$A$1:$E$111,4,FALSE)</f>
        <v>Cremona</v>
      </c>
      <c r="E212" s="3">
        <v>3</v>
      </c>
      <c r="F212" s="3" t="s">
        <v>1553</v>
      </c>
      <c r="G212" s="4" t="s">
        <v>1554</v>
      </c>
      <c r="H212" s="15">
        <v>8.4</v>
      </c>
      <c r="I212" s="15">
        <v>11.4</v>
      </c>
      <c r="J212" s="15">
        <v>15.6</v>
      </c>
      <c r="K212" s="15">
        <v>19.3</v>
      </c>
      <c r="L212" s="15">
        <v>22.9</v>
      </c>
      <c r="M212" s="15">
        <v>24.3</v>
      </c>
      <c r="N212" s="15">
        <v>24.3</v>
      </c>
      <c r="O212" s="15">
        <v>21.5</v>
      </c>
      <c r="P212" s="15">
        <v>17.2</v>
      </c>
      <c r="Q212" s="15">
        <v>13.1</v>
      </c>
      <c r="R212" s="15">
        <v>9.1999999999999993</v>
      </c>
      <c r="S212" s="15">
        <v>7.7</v>
      </c>
      <c r="T212" s="16">
        <f>+H212*31/3.6</f>
        <v>72.333333333333343</v>
      </c>
      <c r="U212" s="16">
        <f>+I212*28/3.6</f>
        <v>88.666666666666657</v>
      </c>
      <c r="V212" s="16">
        <f>+J212*31/3.6</f>
        <v>134.33333333333331</v>
      </c>
      <c r="W212" s="16">
        <f>+K212*30/3.6</f>
        <v>160.83333333333334</v>
      </c>
      <c r="X212" s="16">
        <f>+L212*31/3.6</f>
        <v>197.19444444444443</v>
      </c>
      <c r="Y212" s="16">
        <f>+M212*30/3.6</f>
        <v>202.5</v>
      </c>
      <c r="Z212" s="16">
        <f>+N212*31/3.6</f>
        <v>209.25</v>
      </c>
      <c r="AA212" s="16">
        <f>+O212*31/3.6</f>
        <v>185.13888888888889</v>
      </c>
      <c r="AB212" s="16">
        <f>+P212*30/3.6</f>
        <v>143.33333333333334</v>
      </c>
      <c r="AC212" s="16">
        <f>+Q212*31/3.6</f>
        <v>112.80555555555554</v>
      </c>
      <c r="AD212" s="16">
        <f>+R212*30/3.6</f>
        <v>76.666666666666671</v>
      </c>
      <c r="AE212" s="16">
        <f>+S212*31/3.6</f>
        <v>66.305555555555557</v>
      </c>
      <c r="AF212" s="17">
        <f>+SUM(T212:AE212)</f>
        <v>1649.3611111111111</v>
      </c>
      <c r="AG212" s="18">
        <f t="shared" si="3"/>
        <v>1368.9697222222221</v>
      </c>
      <c r="AJ212" s="19"/>
      <c r="AK212" s="19"/>
      <c r="AL212" s="19"/>
    </row>
    <row r="213" spans="1:38" s="11" customFormat="1" ht="12.75" customHeight="1" x14ac:dyDescent="0.25">
      <c r="A213" s="14">
        <v>19</v>
      </c>
      <c r="B213" s="14" t="str">
        <f>+VLOOKUP(A213,COD_REG_PROV!$G$1:$J$21,4,FALSE)</f>
        <v>SICILIA</v>
      </c>
      <c r="C213" s="3">
        <v>82</v>
      </c>
      <c r="D213" s="3" t="str">
        <f>+VLOOKUP(A213,COD_REG_PROV!$A$1:$E$111,4,FALSE)</f>
        <v>Cremona</v>
      </c>
      <c r="E213" s="3">
        <v>14</v>
      </c>
      <c r="F213" s="3" t="s">
        <v>1628</v>
      </c>
      <c r="G213" s="4" t="s">
        <v>1633</v>
      </c>
      <c r="H213" s="15">
        <v>8</v>
      </c>
      <c r="I213" s="15">
        <v>10.9</v>
      </c>
      <c r="J213" s="15">
        <v>15.3</v>
      </c>
      <c r="K213" s="15">
        <v>19</v>
      </c>
      <c r="L213" s="15">
        <v>22.7</v>
      </c>
      <c r="M213" s="15">
        <v>24.2</v>
      </c>
      <c r="N213" s="15">
        <v>24.3</v>
      </c>
      <c r="O213" s="15">
        <v>21.3</v>
      </c>
      <c r="P213" s="15">
        <v>16.899999999999999</v>
      </c>
      <c r="Q213" s="15">
        <v>12.9</v>
      </c>
      <c r="R213" s="15">
        <v>8.8000000000000007</v>
      </c>
      <c r="S213" s="15">
        <v>7.3</v>
      </c>
      <c r="T213" s="16">
        <f>+H213*31/3.6</f>
        <v>68.888888888888886</v>
      </c>
      <c r="U213" s="16">
        <f>+I213*28/3.6</f>
        <v>84.777777777777771</v>
      </c>
      <c r="V213" s="16">
        <f>+J213*31/3.6</f>
        <v>131.75</v>
      </c>
      <c r="W213" s="16">
        <f>+K213*30/3.6</f>
        <v>158.33333333333334</v>
      </c>
      <c r="X213" s="16">
        <f>+L213*31/3.6</f>
        <v>195.4722222222222</v>
      </c>
      <c r="Y213" s="16">
        <f>+M213*30/3.6</f>
        <v>201.66666666666666</v>
      </c>
      <c r="Z213" s="16">
        <f>+N213*31/3.6</f>
        <v>209.25</v>
      </c>
      <c r="AA213" s="16">
        <f>+O213*31/3.6</f>
        <v>183.41666666666669</v>
      </c>
      <c r="AB213" s="16">
        <f>+P213*30/3.6</f>
        <v>140.83333333333331</v>
      </c>
      <c r="AC213" s="16">
        <f>+Q213*31/3.6</f>
        <v>111.08333333333334</v>
      </c>
      <c r="AD213" s="16">
        <f>+R213*30/3.6</f>
        <v>73.333333333333329</v>
      </c>
      <c r="AE213" s="16">
        <f>+S213*31/3.6</f>
        <v>62.861111111111107</v>
      </c>
      <c r="AF213" s="17">
        <f>+SUM(T213:AE213)</f>
        <v>1621.6666666666663</v>
      </c>
      <c r="AG213" s="18">
        <f t="shared" si="3"/>
        <v>1345.9833333333329</v>
      </c>
      <c r="AJ213" s="19"/>
      <c r="AK213" s="19"/>
      <c r="AL213" s="19"/>
    </row>
    <row r="214" spans="1:38" s="11" customFormat="1" ht="12.75" customHeight="1" x14ac:dyDescent="0.25">
      <c r="A214" s="14">
        <v>8</v>
      </c>
      <c r="B214" s="14" t="str">
        <f>+VLOOKUP(A214,COD_REG_PROV!$G$1:$J$21,4,FALSE)</f>
        <v>EMILIA-ROMAGNA</v>
      </c>
      <c r="C214" s="3">
        <v>33</v>
      </c>
      <c r="D214" s="3" t="str">
        <f>+VLOOKUP(A214,COD_REG_PROV!$A$1:$E$111,4,FALSE)</f>
        <v>Imperia</v>
      </c>
      <c r="E214" s="3">
        <v>7</v>
      </c>
      <c r="F214" s="3" t="s">
        <v>685</v>
      </c>
      <c r="G214" s="4" t="s">
        <v>687</v>
      </c>
      <c r="H214" s="15">
        <v>5.4</v>
      </c>
      <c r="I214" s="15">
        <v>8.1</v>
      </c>
      <c r="J214" s="15">
        <v>13.7</v>
      </c>
      <c r="K214" s="15">
        <v>17.5</v>
      </c>
      <c r="L214" s="15">
        <v>20.9</v>
      </c>
      <c r="M214" s="15">
        <v>22.9</v>
      </c>
      <c r="N214" s="15">
        <v>23.1</v>
      </c>
      <c r="O214" s="15">
        <v>19.5</v>
      </c>
      <c r="P214" s="15">
        <v>14.7</v>
      </c>
      <c r="Q214" s="15">
        <v>9.9</v>
      </c>
      <c r="R214" s="15">
        <v>6</v>
      </c>
      <c r="S214" s="15">
        <v>4.3</v>
      </c>
      <c r="T214" s="16">
        <f>+H214*31/3.6</f>
        <v>46.5</v>
      </c>
      <c r="U214" s="16">
        <f>+I214*28/3.6</f>
        <v>62.999999999999993</v>
      </c>
      <c r="V214" s="16">
        <f>+J214*31/3.6</f>
        <v>117.97222222222221</v>
      </c>
      <c r="W214" s="16">
        <f>+K214*30/3.6</f>
        <v>145.83333333333334</v>
      </c>
      <c r="X214" s="16">
        <f>+L214*31/3.6</f>
        <v>179.9722222222222</v>
      </c>
      <c r="Y214" s="16">
        <f>+M214*30/3.6</f>
        <v>190.83333333333334</v>
      </c>
      <c r="Z214" s="16">
        <f>+N214*31/3.6</f>
        <v>198.91666666666666</v>
      </c>
      <c r="AA214" s="16">
        <f>+O214*31/3.6</f>
        <v>167.91666666666666</v>
      </c>
      <c r="AB214" s="16">
        <f>+P214*30/3.6</f>
        <v>122.5</v>
      </c>
      <c r="AC214" s="16">
        <f>+Q214*31/3.6</f>
        <v>85.250000000000014</v>
      </c>
      <c r="AD214" s="16">
        <f>+R214*30/3.6</f>
        <v>50</v>
      </c>
      <c r="AE214" s="16">
        <f>+S214*31/3.6</f>
        <v>37.027777777777771</v>
      </c>
      <c r="AF214" s="17">
        <f>+SUM(T214:AE214)</f>
        <v>1405.7222222222222</v>
      </c>
      <c r="AG214" s="18">
        <f t="shared" si="3"/>
        <v>1166.7494444444444</v>
      </c>
      <c r="AJ214" s="19"/>
      <c r="AK214" s="19"/>
      <c r="AL214" s="19"/>
    </row>
    <row r="215" spans="1:38" s="11" customFormat="1" ht="12.75" customHeight="1" x14ac:dyDescent="0.25">
      <c r="A215" s="14">
        <v>5</v>
      </c>
      <c r="B215" s="14" t="str">
        <f>+VLOOKUP(A215,COD_REG_PROV!$G$1:$J$21,4,FALSE)</f>
        <v>VENETO</v>
      </c>
      <c r="C215" s="3">
        <v>28</v>
      </c>
      <c r="D215" s="3" t="str">
        <f>+VLOOKUP(A215,COD_REG_PROV!$A$1:$E$111,4,FALSE)</f>
        <v>Asti</v>
      </c>
      <c r="E215" s="3">
        <v>16</v>
      </c>
      <c r="F215" s="3" t="s">
        <v>397</v>
      </c>
      <c r="G215" s="4" t="s">
        <v>401</v>
      </c>
      <c r="H215" s="15">
        <v>5.3</v>
      </c>
      <c r="I215" s="15">
        <v>8.1999999999999993</v>
      </c>
      <c r="J215" s="15">
        <v>13.2</v>
      </c>
      <c r="K215" s="15">
        <v>17.100000000000001</v>
      </c>
      <c r="L215" s="15">
        <v>20.6</v>
      </c>
      <c r="M215" s="15">
        <v>22.5</v>
      </c>
      <c r="N215" s="15">
        <v>22.8</v>
      </c>
      <c r="O215" s="15">
        <v>19.399999999999999</v>
      </c>
      <c r="P215" s="15">
        <v>14.7</v>
      </c>
      <c r="Q215" s="15">
        <v>9.9</v>
      </c>
      <c r="R215" s="15">
        <v>5.9</v>
      </c>
      <c r="S215" s="15">
        <v>4.2</v>
      </c>
      <c r="T215" s="16">
        <f>+H215*31/3.6</f>
        <v>45.638888888888886</v>
      </c>
      <c r="U215" s="16">
        <f>+I215*28/3.6</f>
        <v>63.777777777777764</v>
      </c>
      <c r="V215" s="16">
        <f>+J215*31/3.6</f>
        <v>113.66666666666666</v>
      </c>
      <c r="W215" s="16">
        <f>+K215*30/3.6</f>
        <v>142.5</v>
      </c>
      <c r="X215" s="16">
        <f>+L215*31/3.6</f>
        <v>177.38888888888889</v>
      </c>
      <c r="Y215" s="16">
        <f>+M215*30/3.6</f>
        <v>187.5</v>
      </c>
      <c r="Z215" s="16">
        <f>+N215*31/3.6</f>
        <v>196.33333333333334</v>
      </c>
      <c r="AA215" s="16">
        <f>+O215*31/3.6</f>
        <v>167.05555555555554</v>
      </c>
      <c r="AB215" s="16">
        <f>+P215*30/3.6</f>
        <v>122.5</v>
      </c>
      <c r="AC215" s="16">
        <f>+Q215*31/3.6</f>
        <v>85.250000000000014</v>
      </c>
      <c r="AD215" s="16">
        <f>+R215*30/3.6</f>
        <v>49.166666666666664</v>
      </c>
      <c r="AE215" s="16">
        <f>+S215*31/3.6</f>
        <v>36.166666666666671</v>
      </c>
      <c r="AF215" s="17">
        <f>+SUM(T215:AE215)</f>
        <v>1386.9444444444446</v>
      </c>
      <c r="AG215" s="18">
        <f t="shared" si="3"/>
        <v>1151.163888888889</v>
      </c>
      <c r="AJ215" s="19"/>
      <c r="AK215" s="19"/>
      <c r="AL215" s="19"/>
    </row>
    <row r="216" spans="1:38" s="11" customFormat="1" ht="12.75" customHeight="1" x14ac:dyDescent="0.25">
      <c r="A216" s="14">
        <v>5</v>
      </c>
      <c r="B216" s="14" t="str">
        <f>+VLOOKUP(A216,COD_REG_PROV!$G$1:$J$21,4,FALSE)</f>
        <v>VENETO</v>
      </c>
      <c r="C216" s="3">
        <v>26</v>
      </c>
      <c r="D216" s="3" t="str">
        <f>+VLOOKUP(A216,COD_REG_PROV!$A$1:$E$111,4,FALSE)</f>
        <v>Asti</v>
      </c>
      <c r="E216" s="3">
        <v>6</v>
      </c>
      <c r="F216" s="3" t="s">
        <v>432</v>
      </c>
      <c r="G216" s="4" t="s">
        <v>434</v>
      </c>
      <c r="H216" s="15">
        <v>5.2</v>
      </c>
      <c r="I216" s="15">
        <v>8.1</v>
      </c>
      <c r="J216" s="15">
        <v>12.9</v>
      </c>
      <c r="K216" s="15">
        <v>16.7</v>
      </c>
      <c r="L216" s="15">
        <v>20</v>
      </c>
      <c r="M216" s="15">
        <v>21.9</v>
      </c>
      <c r="N216" s="15">
        <v>22.2</v>
      </c>
      <c r="O216" s="15">
        <v>18.8</v>
      </c>
      <c r="P216" s="15">
        <v>14.2</v>
      </c>
      <c r="Q216" s="15">
        <v>9.6999999999999993</v>
      </c>
      <c r="R216" s="15">
        <v>5.9</v>
      </c>
      <c r="S216" s="15">
        <v>4.3</v>
      </c>
      <c r="T216" s="16">
        <f>+H216*31/3.6</f>
        <v>44.777777777777779</v>
      </c>
      <c r="U216" s="16">
        <f>+I216*28/3.6</f>
        <v>62.999999999999993</v>
      </c>
      <c r="V216" s="16">
        <f>+J216*31/3.6</f>
        <v>111.08333333333334</v>
      </c>
      <c r="W216" s="16">
        <f>+K216*30/3.6</f>
        <v>139.16666666666666</v>
      </c>
      <c r="X216" s="16">
        <f>+L216*31/3.6</f>
        <v>172.22222222222223</v>
      </c>
      <c r="Y216" s="16">
        <f>+M216*30/3.6</f>
        <v>182.5</v>
      </c>
      <c r="Z216" s="16">
        <f>+N216*31/3.6</f>
        <v>191.16666666666666</v>
      </c>
      <c r="AA216" s="16">
        <f>+O216*31/3.6</f>
        <v>161.88888888888891</v>
      </c>
      <c r="AB216" s="16">
        <f>+P216*30/3.6</f>
        <v>118.33333333333333</v>
      </c>
      <c r="AC216" s="16">
        <f>+Q216*31/3.6</f>
        <v>83.527777777777771</v>
      </c>
      <c r="AD216" s="16">
        <f>+R216*30/3.6</f>
        <v>49.166666666666664</v>
      </c>
      <c r="AE216" s="16">
        <f>+S216*31/3.6</f>
        <v>37.027777777777771</v>
      </c>
      <c r="AF216" s="17">
        <f>+SUM(T216:AE216)</f>
        <v>1353.8611111111113</v>
      </c>
      <c r="AG216" s="18">
        <f t="shared" si="3"/>
        <v>1123.7047222222222</v>
      </c>
      <c r="AJ216" s="19"/>
      <c r="AK216" s="19"/>
      <c r="AL216" s="19"/>
    </row>
    <row r="217" spans="1:38" s="11" customFormat="1" ht="12.75" customHeight="1" x14ac:dyDescent="0.25">
      <c r="A217" s="14">
        <v>11</v>
      </c>
      <c r="B217" s="14" t="str">
        <f>+VLOOKUP(A217,COD_REG_PROV!$G$1:$J$21,4,FALSE)</f>
        <v>MARCHE</v>
      </c>
      <c r="C217" s="3">
        <v>41</v>
      </c>
      <c r="D217" s="3" t="str">
        <f>+VLOOKUP(A217,COD_REG_PROV!$A$1:$E$111,4,FALSE)</f>
        <v>La Spezia</v>
      </c>
      <c r="E217" s="3">
        <v>7</v>
      </c>
      <c r="F217" s="3" t="s">
        <v>943</v>
      </c>
      <c r="G217" s="4" t="s">
        <v>944</v>
      </c>
      <c r="H217" s="15">
        <v>5.6</v>
      </c>
      <c r="I217" s="15">
        <v>8.1999999999999993</v>
      </c>
      <c r="J217" s="15">
        <v>13.5</v>
      </c>
      <c r="K217" s="15">
        <v>17.2</v>
      </c>
      <c r="L217" s="15">
        <v>21.3</v>
      </c>
      <c r="M217" s="15">
        <v>23.1</v>
      </c>
      <c r="N217" s="15">
        <v>23.3</v>
      </c>
      <c r="O217" s="15">
        <v>19.899999999999999</v>
      </c>
      <c r="P217" s="15">
        <v>15.1</v>
      </c>
      <c r="Q217" s="15">
        <v>10.4</v>
      </c>
      <c r="R217" s="15">
        <v>6.4</v>
      </c>
      <c r="S217" s="15">
        <v>4.8</v>
      </c>
      <c r="T217" s="16">
        <f>+H217*31/3.6</f>
        <v>48.222222222222221</v>
      </c>
      <c r="U217" s="16">
        <f>+I217*28/3.6</f>
        <v>63.777777777777764</v>
      </c>
      <c r="V217" s="16">
        <f>+J217*31/3.6</f>
        <v>116.25</v>
      </c>
      <c r="W217" s="16">
        <f>+K217*30/3.6</f>
        <v>143.33333333333334</v>
      </c>
      <c r="X217" s="16">
        <f>+L217*31/3.6</f>
        <v>183.41666666666669</v>
      </c>
      <c r="Y217" s="16">
        <f>+M217*30/3.6</f>
        <v>192.5</v>
      </c>
      <c r="Z217" s="16">
        <f>+N217*31/3.6</f>
        <v>200.63888888888891</v>
      </c>
      <c r="AA217" s="16">
        <f>+O217*31/3.6</f>
        <v>171.36111111111111</v>
      </c>
      <c r="AB217" s="16">
        <f>+P217*30/3.6</f>
        <v>125.83333333333333</v>
      </c>
      <c r="AC217" s="16">
        <f>+Q217*31/3.6</f>
        <v>89.555555555555557</v>
      </c>
      <c r="AD217" s="16">
        <f>+R217*30/3.6</f>
        <v>53.333333333333329</v>
      </c>
      <c r="AE217" s="16">
        <f>+S217*31/3.6</f>
        <v>41.333333333333329</v>
      </c>
      <c r="AF217" s="17">
        <f>+SUM(T217:AE217)</f>
        <v>1429.5555555555554</v>
      </c>
      <c r="AG217" s="18">
        <f t="shared" si="3"/>
        <v>1186.5311111111109</v>
      </c>
      <c r="AJ217" s="19"/>
      <c r="AK217" s="19"/>
      <c r="AL217" s="19"/>
    </row>
    <row r="218" spans="1:38" s="11" customFormat="1" ht="12.75" customHeight="1" x14ac:dyDescent="0.25">
      <c r="A218" s="14">
        <v>20</v>
      </c>
      <c r="B218" s="14" t="str">
        <f>+VLOOKUP(A218,COD_REG_PROV!$G$1:$J$21,4,FALSE)</f>
        <v>SARDEGNA</v>
      </c>
      <c r="C218" s="3">
        <v>92</v>
      </c>
      <c r="D218" s="3" t="str">
        <f>+VLOOKUP(A218,COD_REG_PROV!$A$1:$E$111,4,FALSE)</f>
        <v>Mantova</v>
      </c>
      <c r="E218" s="3">
        <v>9</v>
      </c>
      <c r="F218" s="3" t="s">
        <v>1697</v>
      </c>
      <c r="G218" s="4" t="s">
        <v>1699</v>
      </c>
      <c r="H218" s="15">
        <v>7.8</v>
      </c>
      <c r="I218" s="15">
        <v>10.7</v>
      </c>
      <c r="J218" s="15">
        <v>15.4</v>
      </c>
      <c r="K218" s="15">
        <v>18.8</v>
      </c>
      <c r="L218" s="15">
        <v>22.3</v>
      </c>
      <c r="M218" s="15">
        <v>24.1</v>
      </c>
      <c r="N218" s="15">
        <v>24.2</v>
      </c>
      <c r="O218" s="15">
        <v>21.3</v>
      </c>
      <c r="P218" s="15">
        <v>16.7</v>
      </c>
      <c r="Q218" s="15">
        <v>12.4</v>
      </c>
      <c r="R218" s="15">
        <v>8.5</v>
      </c>
      <c r="S218" s="15">
        <v>7</v>
      </c>
      <c r="T218" s="16">
        <f>+H218*31/3.6</f>
        <v>67.166666666666657</v>
      </c>
      <c r="U218" s="16">
        <f>+I218*28/3.6</f>
        <v>83.222222222222214</v>
      </c>
      <c r="V218" s="16">
        <f>+J218*31/3.6</f>
        <v>132.61111111111111</v>
      </c>
      <c r="W218" s="16">
        <f>+K218*30/3.6</f>
        <v>156.66666666666666</v>
      </c>
      <c r="X218" s="16">
        <f>+L218*31/3.6</f>
        <v>192.0277777777778</v>
      </c>
      <c r="Y218" s="16">
        <f>+M218*30/3.6</f>
        <v>200.83333333333331</v>
      </c>
      <c r="Z218" s="16">
        <f>+N218*31/3.6</f>
        <v>208.38888888888886</v>
      </c>
      <c r="AA218" s="16">
        <f>+O218*31/3.6</f>
        <v>183.41666666666669</v>
      </c>
      <c r="AB218" s="16">
        <f>+P218*30/3.6</f>
        <v>139.16666666666666</v>
      </c>
      <c r="AC218" s="16">
        <f>+Q218*31/3.6</f>
        <v>106.77777777777779</v>
      </c>
      <c r="AD218" s="16">
        <f>+R218*30/3.6</f>
        <v>70.833333333333329</v>
      </c>
      <c r="AE218" s="16">
        <f>+S218*31/3.6</f>
        <v>60.277777777777779</v>
      </c>
      <c r="AF218" s="17">
        <f>+SUM(T218:AE218)</f>
        <v>1601.3888888888891</v>
      </c>
      <c r="AG218" s="18">
        <f t="shared" si="3"/>
        <v>1329.1527777777778</v>
      </c>
      <c r="AJ218" s="19"/>
      <c r="AK218" s="19"/>
      <c r="AL218" s="19"/>
    </row>
    <row r="219" spans="1:38" s="11" customFormat="1" ht="12.75" customHeight="1" x14ac:dyDescent="0.25">
      <c r="A219" s="14">
        <v>16</v>
      </c>
      <c r="B219" s="14" t="str">
        <f>+VLOOKUP(A219,COD_REG_PROV!$G$1:$J$21,4,FALSE)</f>
        <v>PUGLIA</v>
      </c>
      <c r="C219" s="3">
        <v>71</v>
      </c>
      <c r="D219" s="3" t="str">
        <f>+VLOOKUP(A219,COD_REG_PROV!$A$1:$E$111,4,FALSE)</f>
        <v>Bergamo</v>
      </c>
      <c r="E219" s="3">
        <v>8</v>
      </c>
      <c r="F219" s="3" t="s">
        <v>1333</v>
      </c>
      <c r="G219" s="4" t="s">
        <v>1336</v>
      </c>
      <c r="H219" s="15">
        <v>6.4</v>
      </c>
      <c r="I219" s="15">
        <v>9.1</v>
      </c>
      <c r="J219" s="15">
        <v>14.1</v>
      </c>
      <c r="K219" s="15">
        <v>18.3</v>
      </c>
      <c r="L219" s="15">
        <v>21.9</v>
      </c>
      <c r="M219" s="15">
        <v>24</v>
      </c>
      <c r="N219" s="15">
        <v>23.8</v>
      </c>
      <c r="O219" s="15">
        <v>20.7</v>
      </c>
      <c r="P219" s="15">
        <v>16.100000000000001</v>
      </c>
      <c r="Q219" s="15">
        <v>11.4</v>
      </c>
      <c r="R219" s="15">
        <v>7.2</v>
      </c>
      <c r="S219" s="15">
        <v>5.7</v>
      </c>
      <c r="T219" s="16">
        <f>+H219*31/3.6</f>
        <v>55.111111111111114</v>
      </c>
      <c r="U219" s="16">
        <f>+I219*28/3.6</f>
        <v>70.777777777777771</v>
      </c>
      <c r="V219" s="16">
        <f>+J219*31/3.6</f>
        <v>121.41666666666666</v>
      </c>
      <c r="W219" s="16">
        <f>+K219*30/3.6</f>
        <v>152.5</v>
      </c>
      <c r="X219" s="16">
        <f>+L219*31/3.6</f>
        <v>188.58333333333331</v>
      </c>
      <c r="Y219" s="16">
        <f>+M219*30/3.6</f>
        <v>200</v>
      </c>
      <c r="Z219" s="16">
        <f>+N219*31/3.6</f>
        <v>204.94444444444446</v>
      </c>
      <c r="AA219" s="16">
        <f>+O219*31/3.6</f>
        <v>178.24999999999997</v>
      </c>
      <c r="AB219" s="16">
        <f>+P219*30/3.6</f>
        <v>134.16666666666669</v>
      </c>
      <c r="AC219" s="16">
        <f>+Q219*31/3.6</f>
        <v>98.166666666666671</v>
      </c>
      <c r="AD219" s="16">
        <f>+R219*30/3.6</f>
        <v>60</v>
      </c>
      <c r="AE219" s="16">
        <f>+S219*31/3.6</f>
        <v>49.083333333333336</v>
      </c>
      <c r="AF219" s="17">
        <f>+SUM(T219:AE219)</f>
        <v>1513</v>
      </c>
      <c r="AG219" s="18">
        <f t="shared" si="3"/>
        <v>1255.79</v>
      </c>
      <c r="AJ219" s="19"/>
      <c r="AK219" s="19"/>
      <c r="AL219" s="19"/>
    </row>
    <row r="220" spans="1:38" s="11" customFormat="1" ht="12.75" customHeight="1" x14ac:dyDescent="0.25">
      <c r="A220" s="14">
        <v>15</v>
      </c>
      <c r="B220" s="14" t="str">
        <f>+VLOOKUP(A220,COD_REG_PROV!$G$1:$J$21,4,FALSE)</f>
        <v>CAMPANIA</v>
      </c>
      <c r="C220" s="3">
        <v>61</v>
      </c>
      <c r="D220" s="3" t="str">
        <f>+VLOOKUP(A220,COD_REG_PROV!$A$1:$E$111,4,FALSE)</f>
        <v>Milano</v>
      </c>
      <c r="E220" s="3">
        <v>9</v>
      </c>
      <c r="F220" s="3" t="s">
        <v>1141</v>
      </c>
      <c r="G220" s="4" t="s">
        <v>1144</v>
      </c>
      <c r="H220" s="15">
        <v>6.7</v>
      </c>
      <c r="I220" s="15">
        <v>9.3000000000000007</v>
      </c>
      <c r="J220" s="15">
        <v>13.8</v>
      </c>
      <c r="K220" s="15">
        <v>17.899999999999999</v>
      </c>
      <c r="L220" s="15">
        <v>21.7</v>
      </c>
      <c r="M220" s="15">
        <v>23.7</v>
      </c>
      <c r="N220" s="15">
        <v>23.5</v>
      </c>
      <c r="O220" s="15">
        <v>20.6</v>
      </c>
      <c r="P220" s="15">
        <v>15.9</v>
      </c>
      <c r="Q220" s="15">
        <v>11.4</v>
      </c>
      <c r="R220" s="15">
        <v>7.6</v>
      </c>
      <c r="S220" s="15">
        <v>5.9</v>
      </c>
      <c r="T220" s="16">
        <f>+H220*31/3.6</f>
        <v>57.69444444444445</v>
      </c>
      <c r="U220" s="16">
        <f>+I220*28/3.6</f>
        <v>72.333333333333343</v>
      </c>
      <c r="V220" s="16">
        <f>+J220*31/3.6</f>
        <v>118.83333333333333</v>
      </c>
      <c r="W220" s="16">
        <f>+K220*30/3.6</f>
        <v>149.16666666666666</v>
      </c>
      <c r="X220" s="16">
        <f>+L220*31/3.6</f>
        <v>186.86111111111109</v>
      </c>
      <c r="Y220" s="16">
        <f>+M220*30/3.6</f>
        <v>197.5</v>
      </c>
      <c r="Z220" s="16">
        <f>+N220*31/3.6</f>
        <v>202.36111111111111</v>
      </c>
      <c r="AA220" s="16">
        <f>+O220*31/3.6</f>
        <v>177.38888888888889</v>
      </c>
      <c r="AB220" s="16">
        <f>+P220*30/3.6</f>
        <v>132.5</v>
      </c>
      <c r="AC220" s="16">
        <f>+Q220*31/3.6</f>
        <v>98.166666666666671</v>
      </c>
      <c r="AD220" s="16">
        <f>+R220*30/3.6</f>
        <v>63.333333333333329</v>
      </c>
      <c r="AE220" s="16">
        <f>+S220*31/3.6</f>
        <v>50.805555555555557</v>
      </c>
      <c r="AF220" s="17">
        <f>+SUM(T220:AE220)</f>
        <v>1506.9444444444446</v>
      </c>
      <c r="AG220" s="18">
        <f t="shared" si="3"/>
        <v>1250.7638888888889</v>
      </c>
      <c r="AJ220" s="19"/>
      <c r="AK220" s="19"/>
      <c r="AL220" s="19"/>
    </row>
    <row r="221" spans="1:38" s="11" customFormat="1" ht="12.75" customHeight="1" x14ac:dyDescent="0.25">
      <c r="A221" s="14">
        <v>7</v>
      </c>
      <c r="B221" s="14" t="str">
        <f>+VLOOKUP(A221,COD_REG_PROV!$G$1:$J$21,4,FALSE)</f>
        <v>LIGURIA</v>
      </c>
      <c r="C221" s="3">
        <v>9</v>
      </c>
      <c r="D221" s="3" t="str">
        <f>+VLOOKUP(A221,COD_REG_PROV!$A$1:$E$111,4,FALSE)</f>
        <v>Valle d'Aosta/Vallée d'Aoste</v>
      </c>
      <c r="E221" s="3">
        <v>15</v>
      </c>
      <c r="F221" s="3" t="s">
        <v>602</v>
      </c>
      <c r="G221" s="4" t="s">
        <v>607</v>
      </c>
      <c r="H221" s="15">
        <v>5.6</v>
      </c>
      <c r="I221" s="15">
        <v>8.6</v>
      </c>
      <c r="J221" s="15">
        <v>13.7</v>
      </c>
      <c r="K221" s="15">
        <v>17.5</v>
      </c>
      <c r="L221" s="15">
        <v>20.7</v>
      </c>
      <c r="M221" s="15">
        <v>23</v>
      </c>
      <c r="N221" s="15">
        <v>22.9</v>
      </c>
      <c r="O221" s="15">
        <v>19.3</v>
      </c>
      <c r="P221" s="15">
        <v>14.5</v>
      </c>
      <c r="Q221" s="15">
        <v>9.8000000000000007</v>
      </c>
      <c r="R221" s="15">
        <v>6.4</v>
      </c>
      <c r="S221" s="15">
        <v>4.7</v>
      </c>
      <c r="T221" s="16">
        <f>+H221*31/3.6</f>
        <v>48.222222222222221</v>
      </c>
      <c r="U221" s="16">
        <f>+I221*28/3.6</f>
        <v>66.888888888888886</v>
      </c>
      <c r="V221" s="16">
        <f>+J221*31/3.6</f>
        <v>117.97222222222221</v>
      </c>
      <c r="W221" s="16">
        <f>+K221*30/3.6</f>
        <v>145.83333333333334</v>
      </c>
      <c r="X221" s="16">
        <f>+L221*31/3.6</f>
        <v>178.24999999999997</v>
      </c>
      <c r="Y221" s="16">
        <f>+M221*30/3.6</f>
        <v>191.66666666666666</v>
      </c>
      <c r="Z221" s="16">
        <f>+N221*31/3.6</f>
        <v>197.19444444444443</v>
      </c>
      <c r="AA221" s="16">
        <f>+O221*31/3.6</f>
        <v>166.19444444444446</v>
      </c>
      <c r="AB221" s="16">
        <f>+P221*30/3.6</f>
        <v>120.83333333333333</v>
      </c>
      <c r="AC221" s="16">
        <f>+Q221*31/3.6</f>
        <v>84.388888888888886</v>
      </c>
      <c r="AD221" s="16">
        <f>+R221*30/3.6</f>
        <v>53.333333333333329</v>
      </c>
      <c r="AE221" s="16">
        <f>+S221*31/3.6</f>
        <v>40.472222222222229</v>
      </c>
      <c r="AF221" s="17">
        <f>+SUM(T221:AE221)</f>
        <v>1411.2499999999998</v>
      </c>
      <c r="AG221" s="18">
        <f t="shared" si="3"/>
        <v>1171.3374999999999</v>
      </c>
      <c r="AJ221" s="19"/>
      <c r="AK221" s="19"/>
      <c r="AL221" s="19"/>
    </row>
    <row r="222" spans="1:38" s="11" customFormat="1" ht="12.75" customHeight="1" x14ac:dyDescent="0.25">
      <c r="A222" s="14">
        <v>15</v>
      </c>
      <c r="B222" s="14" t="str">
        <f>+VLOOKUP(A222,COD_REG_PROV!$G$1:$J$21,4,FALSE)</f>
        <v>CAMPANIA</v>
      </c>
      <c r="C222" s="3">
        <v>63</v>
      </c>
      <c r="D222" s="3" t="str">
        <f>+VLOOKUP(A222,COD_REG_PROV!$A$1:$E$111,4,FALSE)</f>
        <v>Milano</v>
      </c>
      <c r="E222" s="3">
        <v>11</v>
      </c>
      <c r="F222" s="3" t="s">
        <v>1173</v>
      </c>
      <c r="G222" s="4" t="s">
        <v>1182</v>
      </c>
      <c r="H222" s="15">
        <v>6.9</v>
      </c>
      <c r="I222" s="15">
        <v>9.5</v>
      </c>
      <c r="J222" s="15">
        <v>14</v>
      </c>
      <c r="K222" s="15">
        <v>18</v>
      </c>
      <c r="L222" s="15">
        <v>21.8</v>
      </c>
      <c r="M222" s="15">
        <v>23.8</v>
      </c>
      <c r="N222" s="15">
        <v>23.6</v>
      </c>
      <c r="O222" s="15">
        <v>20.8</v>
      </c>
      <c r="P222" s="15">
        <v>16.100000000000001</v>
      </c>
      <c r="Q222" s="15">
        <v>11.7</v>
      </c>
      <c r="R222" s="15">
        <v>7.8</v>
      </c>
      <c r="S222" s="15">
        <v>6.1</v>
      </c>
      <c r="T222" s="16">
        <f>+H222*31/3.6</f>
        <v>59.416666666666664</v>
      </c>
      <c r="U222" s="16">
        <f>+I222*28/3.6</f>
        <v>73.888888888888886</v>
      </c>
      <c r="V222" s="16">
        <f>+J222*31/3.6</f>
        <v>120.55555555555556</v>
      </c>
      <c r="W222" s="16">
        <f>+K222*30/3.6</f>
        <v>150</v>
      </c>
      <c r="X222" s="16">
        <f>+L222*31/3.6</f>
        <v>187.72222222222223</v>
      </c>
      <c r="Y222" s="16">
        <f>+M222*30/3.6</f>
        <v>198.33333333333331</v>
      </c>
      <c r="Z222" s="16">
        <f>+N222*31/3.6</f>
        <v>203.22222222222223</v>
      </c>
      <c r="AA222" s="16">
        <f>+O222*31/3.6</f>
        <v>179.11111111111111</v>
      </c>
      <c r="AB222" s="16">
        <f>+P222*30/3.6</f>
        <v>134.16666666666669</v>
      </c>
      <c r="AC222" s="16">
        <f>+Q222*31/3.6</f>
        <v>100.75</v>
      </c>
      <c r="AD222" s="16">
        <f>+R222*30/3.6</f>
        <v>65</v>
      </c>
      <c r="AE222" s="16">
        <f>+S222*31/3.6</f>
        <v>52.527777777777771</v>
      </c>
      <c r="AF222" s="17">
        <f>+SUM(T222:AE222)</f>
        <v>1524.6944444444443</v>
      </c>
      <c r="AG222" s="18">
        <f t="shared" si="3"/>
        <v>1265.4963888888888</v>
      </c>
      <c r="AJ222" s="19"/>
      <c r="AK222" s="19"/>
      <c r="AL222" s="19"/>
    </row>
    <row r="223" spans="1:38" s="11" customFormat="1" ht="12.75" customHeight="1" x14ac:dyDescent="0.25">
      <c r="A223" s="14">
        <v>19</v>
      </c>
      <c r="B223" s="14" t="str">
        <f>+VLOOKUP(A223,COD_REG_PROV!$G$1:$J$21,4,FALSE)</f>
        <v>SICILIA</v>
      </c>
      <c r="C223" s="3">
        <v>81</v>
      </c>
      <c r="D223" s="3" t="str">
        <f>+VLOOKUP(A223,COD_REG_PROV!$A$1:$E$111,4,FALSE)</f>
        <v>Cremona</v>
      </c>
      <c r="E223" s="3">
        <v>3</v>
      </c>
      <c r="F223" s="3" t="s">
        <v>1681</v>
      </c>
      <c r="G223" s="4" t="s">
        <v>1683</v>
      </c>
      <c r="H223" s="15">
        <v>8.1999999999999993</v>
      </c>
      <c r="I223" s="15">
        <v>11.1</v>
      </c>
      <c r="J223" s="15">
        <v>15.5</v>
      </c>
      <c r="K223" s="15">
        <v>19.3</v>
      </c>
      <c r="L223" s="15">
        <v>22.8</v>
      </c>
      <c r="M223" s="15">
        <v>24.2</v>
      </c>
      <c r="N223" s="15">
        <v>24.4</v>
      </c>
      <c r="O223" s="15">
        <v>21.5</v>
      </c>
      <c r="P223" s="15">
        <v>17</v>
      </c>
      <c r="Q223" s="15">
        <v>13</v>
      </c>
      <c r="R223" s="15">
        <v>8.9</v>
      </c>
      <c r="S223" s="15">
        <v>7.4</v>
      </c>
      <c r="T223" s="16">
        <f>+H223*31/3.6</f>
        <v>70.6111111111111</v>
      </c>
      <c r="U223" s="16">
        <f>+I223*28/3.6</f>
        <v>86.333333333333329</v>
      </c>
      <c r="V223" s="16">
        <f>+J223*31/3.6</f>
        <v>133.47222222222223</v>
      </c>
      <c r="W223" s="16">
        <f>+K223*30/3.6</f>
        <v>160.83333333333334</v>
      </c>
      <c r="X223" s="16">
        <f>+L223*31/3.6</f>
        <v>196.33333333333334</v>
      </c>
      <c r="Y223" s="16">
        <f>+M223*30/3.6</f>
        <v>201.66666666666666</v>
      </c>
      <c r="Z223" s="16">
        <f>+N223*31/3.6</f>
        <v>210.11111111111109</v>
      </c>
      <c r="AA223" s="16">
        <f>+O223*31/3.6</f>
        <v>185.13888888888889</v>
      </c>
      <c r="AB223" s="16">
        <f>+P223*30/3.6</f>
        <v>141.66666666666666</v>
      </c>
      <c r="AC223" s="16">
        <f>+Q223*31/3.6</f>
        <v>111.94444444444444</v>
      </c>
      <c r="AD223" s="16">
        <f>+R223*30/3.6</f>
        <v>74.166666666666671</v>
      </c>
      <c r="AE223" s="16">
        <f>+S223*31/3.6</f>
        <v>63.722222222222221</v>
      </c>
      <c r="AF223" s="17">
        <f>+SUM(T223:AE223)</f>
        <v>1636</v>
      </c>
      <c r="AG223" s="18">
        <f t="shared" si="3"/>
        <v>1357.8799999999999</v>
      </c>
      <c r="AJ223" s="19"/>
      <c r="AK223" s="19"/>
      <c r="AL223" s="19"/>
    </row>
    <row r="224" spans="1:38" s="11" customFormat="1" ht="12.75" customHeight="1" x14ac:dyDescent="0.25">
      <c r="A224" s="14">
        <v>9</v>
      </c>
      <c r="B224" s="14" t="str">
        <f>+VLOOKUP(A224,COD_REG_PROV!$G$1:$J$21,4,FALSE)</f>
        <v>TOSCANA</v>
      </c>
      <c r="C224" s="3">
        <v>50</v>
      </c>
      <c r="D224" s="3" t="str">
        <f>+VLOOKUP(A224,COD_REG_PROV!$A$1:$E$111,4,FALSE)</f>
        <v>Savona</v>
      </c>
      <c r="E224" s="3">
        <v>3</v>
      </c>
      <c r="F224" s="3" t="s">
        <v>828</v>
      </c>
      <c r="G224" s="4" t="s">
        <v>829</v>
      </c>
      <c r="H224" s="15">
        <v>5.8</v>
      </c>
      <c r="I224" s="15">
        <v>8.5</v>
      </c>
      <c r="J224" s="15">
        <v>13.6</v>
      </c>
      <c r="K224" s="15">
        <v>17.100000000000001</v>
      </c>
      <c r="L224" s="15">
        <v>21.2</v>
      </c>
      <c r="M224" s="15">
        <v>23.1</v>
      </c>
      <c r="N224" s="15">
        <v>23.3</v>
      </c>
      <c r="O224" s="15">
        <v>19.899999999999999</v>
      </c>
      <c r="P224" s="15">
        <v>15.1</v>
      </c>
      <c r="Q224" s="15">
        <v>10.4</v>
      </c>
      <c r="R224" s="15">
        <v>6.6</v>
      </c>
      <c r="S224" s="15">
        <v>5</v>
      </c>
      <c r="T224" s="16">
        <f>+H224*31/3.6</f>
        <v>49.944444444444436</v>
      </c>
      <c r="U224" s="16">
        <f>+I224*28/3.6</f>
        <v>66.111111111111114</v>
      </c>
      <c r="V224" s="16">
        <f>+J224*31/3.6</f>
        <v>117.1111111111111</v>
      </c>
      <c r="W224" s="16">
        <f>+K224*30/3.6</f>
        <v>142.5</v>
      </c>
      <c r="X224" s="16">
        <f>+L224*31/3.6</f>
        <v>182.55555555555554</v>
      </c>
      <c r="Y224" s="16">
        <f>+M224*30/3.6</f>
        <v>192.5</v>
      </c>
      <c r="Z224" s="16">
        <f>+N224*31/3.6</f>
        <v>200.63888888888891</v>
      </c>
      <c r="AA224" s="16">
        <f>+O224*31/3.6</f>
        <v>171.36111111111111</v>
      </c>
      <c r="AB224" s="16">
        <f>+P224*30/3.6</f>
        <v>125.83333333333333</v>
      </c>
      <c r="AC224" s="16">
        <f>+Q224*31/3.6</f>
        <v>89.555555555555557</v>
      </c>
      <c r="AD224" s="16">
        <f>+R224*30/3.6</f>
        <v>55</v>
      </c>
      <c r="AE224" s="16">
        <f>+S224*31/3.6</f>
        <v>43.055555555555557</v>
      </c>
      <c r="AF224" s="17">
        <f>+SUM(T224:AE224)</f>
        <v>1436.1666666666667</v>
      </c>
      <c r="AG224" s="18">
        <f t="shared" si="3"/>
        <v>1192.0183333333334</v>
      </c>
      <c r="AJ224" s="19"/>
      <c r="AK224" s="19"/>
      <c r="AL224" s="19"/>
    </row>
    <row r="225" spans="1:38" s="11" customFormat="1" ht="12.75" customHeight="1" x14ac:dyDescent="0.25">
      <c r="A225" s="14">
        <v>8</v>
      </c>
      <c r="B225" s="14" t="str">
        <f>+VLOOKUP(A225,COD_REG_PROV!$G$1:$J$21,4,FALSE)</f>
        <v>EMILIA-ROMAGNA</v>
      </c>
      <c r="C225" s="3">
        <v>37</v>
      </c>
      <c r="D225" s="3" t="str">
        <f>+VLOOKUP(A225,COD_REG_PROV!$A$1:$E$111,4,FALSE)</f>
        <v>Imperia</v>
      </c>
      <c r="E225" s="3">
        <v>9</v>
      </c>
      <c r="F225" s="3" t="s">
        <v>614</v>
      </c>
      <c r="G225" s="4" t="s">
        <v>619</v>
      </c>
      <c r="H225" s="15">
        <v>5.4</v>
      </c>
      <c r="I225" s="15">
        <v>8.1999999999999993</v>
      </c>
      <c r="J225" s="15">
        <v>13.7</v>
      </c>
      <c r="K225" s="15">
        <v>17.3</v>
      </c>
      <c r="L225" s="15">
        <v>21.1</v>
      </c>
      <c r="M225" s="15">
        <v>23</v>
      </c>
      <c r="N225" s="15">
        <v>23.3</v>
      </c>
      <c r="O225" s="15">
        <v>19.7</v>
      </c>
      <c r="P225" s="15">
        <v>15.1</v>
      </c>
      <c r="Q225" s="15">
        <v>10.1</v>
      </c>
      <c r="R225" s="15">
        <v>6.1</v>
      </c>
      <c r="S225" s="15">
        <v>4.5</v>
      </c>
      <c r="T225" s="16">
        <f>+H225*31/3.6</f>
        <v>46.5</v>
      </c>
      <c r="U225" s="16">
        <f>+I225*28/3.6</f>
        <v>63.777777777777764</v>
      </c>
      <c r="V225" s="16">
        <f>+J225*31/3.6</f>
        <v>117.97222222222221</v>
      </c>
      <c r="W225" s="16">
        <f>+K225*30/3.6</f>
        <v>144.16666666666666</v>
      </c>
      <c r="X225" s="16">
        <f>+L225*31/3.6</f>
        <v>181.69444444444446</v>
      </c>
      <c r="Y225" s="16">
        <f>+M225*30/3.6</f>
        <v>191.66666666666666</v>
      </c>
      <c r="Z225" s="16">
        <f>+N225*31/3.6</f>
        <v>200.63888888888891</v>
      </c>
      <c r="AA225" s="16">
        <f>+O225*31/3.6</f>
        <v>169.63888888888886</v>
      </c>
      <c r="AB225" s="16">
        <f>+P225*30/3.6</f>
        <v>125.83333333333333</v>
      </c>
      <c r="AC225" s="16">
        <f>+Q225*31/3.6</f>
        <v>86.972222222222214</v>
      </c>
      <c r="AD225" s="16">
        <f>+R225*30/3.6</f>
        <v>50.833333333333329</v>
      </c>
      <c r="AE225" s="16">
        <f>+S225*31/3.6</f>
        <v>38.75</v>
      </c>
      <c r="AF225" s="17">
        <f>+SUM(T225:AE225)</f>
        <v>1418.4444444444441</v>
      </c>
      <c r="AG225" s="18">
        <f t="shared" si="3"/>
        <v>1177.3088888888885</v>
      </c>
      <c r="AJ225" s="19"/>
      <c r="AK225" s="19"/>
      <c r="AL225" s="19"/>
    </row>
    <row r="226" spans="1:38" s="11" customFormat="1" ht="12.75" customHeight="1" x14ac:dyDescent="0.25">
      <c r="A226" s="14">
        <v>9</v>
      </c>
      <c r="B226" s="14" t="str">
        <f>+VLOOKUP(A226,COD_REG_PROV!$G$1:$J$21,4,FALSE)</f>
        <v>TOSCANA</v>
      </c>
      <c r="C226" s="3">
        <v>48</v>
      </c>
      <c r="D226" s="3" t="str">
        <f>+VLOOKUP(A226,COD_REG_PROV!$A$1:$E$111,4,FALSE)</f>
        <v>Savona</v>
      </c>
      <c r="E226" s="3">
        <v>5</v>
      </c>
      <c r="F226" s="3" t="s">
        <v>762</v>
      </c>
      <c r="G226" s="4" t="s">
        <v>766</v>
      </c>
      <c r="H226" s="15">
        <v>5.7</v>
      </c>
      <c r="I226" s="15">
        <v>8.3000000000000007</v>
      </c>
      <c r="J226" s="15">
        <v>13.5</v>
      </c>
      <c r="K226" s="15">
        <v>17</v>
      </c>
      <c r="L226" s="15">
        <v>21.1</v>
      </c>
      <c r="M226" s="15">
        <v>23</v>
      </c>
      <c r="N226" s="15">
        <v>23.2</v>
      </c>
      <c r="O226" s="15">
        <v>19.7</v>
      </c>
      <c r="P226" s="15">
        <v>15</v>
      </c>
      <c r="Q226" s="15">
        <v>10.3</v>
      </c>
      <c r="R226" s="15">
        <v>6.5</v>
      </c>
      <c r="S226" s="15">
        <v>4.9000000000000004</v>
      </c>
      <c r="T226" s="16">
        <f>+H226*31/3.6</f>
        <v>49.083333333333336</v>
      </c>
      <c r="U226" s="16">
        <f>+I226*28/3.6</f>
        <v>64.555555555555557</v>
      </c>
      <c r="V226" s="16">
        <f>+J226*31/3.6</f>
        <v>116.25</v>
      </c>
      <c r="W226" s="16">
        <f>+K226*30/3.6</f>
        <v>141.66666666666666</v>
      </c>
      <c r="X226" s="16">
        <f>+L226*31/3.6</f>
        <v>181.69444444444446</v>
      </c>
      <c r="Y226" s="16">
        <f>+M226*30/3.6</f>
        <v>191.66666666666666</v>
      </c>
      <c r="Z226" s="16">
        <f>+N226*31/3.6</f>
        <v>199.77777777777774</v>
      </c>
      <c r="AA226" s="16">
        <f>+O226*31/3.6</f>
        <v>169.63888888888886</v>
      </c>
      <c r="AB226" s="16">
        <f>+P226*30/3.6</f>
        <v>125</v>
      </c>
      <c r="AC226" s="16">
        <f>+Q226*31/3.6</f>
        <v>88.694444444444443</v>
      </c>
      <c r="AD226" s="16">
        <f>+R226*30/3.6</f>
        <v>54.166666666666664</v>
      </c>
      <c r="AE226" s="16">
        <f>+S226*31/3.6</f>
        <v>42.194444444444443</v>
      </c>
      <c r="AF226" s="17">
        <f>+SUM(T226:AE226)</f>
        <v>1424.3888888888887</v>
      </c>
      <c r="AG226" s="18">
        <f t="shared" si="3"/>
        <v>1182.2427777777775</v>
      </c>
      <c r="AJ226" s="19"/>
      <c r="AK226" s="19"/>
      <c r="AL226" s="19"/>
    </row>
    <row r="227" spans="1:38" s="11" customFormat="1" ht="12.75" customHeight="1" x14ac:dyDescent="0.25">
      <c r="A227" s="14">
        <v>15</v>
      </c>
      <c r="B227" s="14" t="str">
        <f>+VLOOKUP(A227,COD_REG_PROV!$G$1:$J$21,4,FALSE)</f>
        <v>CAMPANIA</v>
      </c>
      <c r="C227" s="3">
        <v>64</v>
      </c>
      <c r="D227" s="3" t="str">
        <f>+VLOOKUP(A227,COD_REG_PROV!$A$1:$E$111,4,FALSE)</f>
        <v>Milano</v>
      </c>
      <c r="E227" s="3">
        <v>15</v>
      </c>
      <c r="F227" s="3" t="s">
        <v>1116</v>
      </c>
      <c r="G227" s="4" t="s">
        <v>1120</v>
      </c>
      <c r="H227" s="15">
        <v>6.6</v>
      </c>
      <c r="I227" s="15">
        <v>9.1</v>
      </c>
      <c r="J227" s="15">
        <v>13.8</v>
      </c>
      <c r="K227" s="15">
        <v>18</v>
      </c>
      <c r="L227" s="15">
        <v>21.7</v>
      </c>
      <c r="M227" s="15">
        <v>23.7</v>
      </c>
      <c r="N227" s="15">
        <v>23.4</v>
      </c>
      <c r="O227" s="15">
        <v>20.5</v>
      </c>
      <c r="P227" s="15">
        <v>15.9</v>
      </c>
      <c r="Q227" s="15">
        <v>11.4</v>
      </c>
      <c r="R227" s="15">
        <v>7.5</v>
      </c>
      <c r="S227" s="15">
        <v>6</v>
      </c>
      <c r="T227" s="16">
        <f>+H227*31/3.6</f>
        <v>56.833333333333329</v>
      </c>
      <c r="U227" s="16">
        <f>+I227*28/3.6</f>
        <v>70.777777777777771</v>
      </c>
      <c r="V227" s="16">
        <f>+J227*31/3.6</f>
        <v>118.83333333333333</v>
      </c>
      <c r="W227" s="16">
        <f>+K227*30/3.6</f>
        <v>150</v>
      </c>
      <c r="X227" s="16">
        <f>+L227*31/3.6</f>
        <v>186.86111111111109</v>
      </c>
      <c r="Y227" s="16">
        <f>+M227*30/3.6</f>
        <v>197.5</v>
      </c>
      <c r="Z227" s="16">
        <f>+N227*31/3.6</f>
        <v>201.5</v>
      </c>
      <c r="AA227" s="16">
        <f>+O227*31/3.6</f>
        <v>176.52777777777777</v>
      </c>
      <c r="AB227" s="16">
        <f>+P227*30/3.6</f>
        <v>132.5</v>
      </c>
      <c r="AC227" s="16">
        <f>+Q227*31/3.6</f>
        <v>98.166666666666671</v>
      </c>
      <c r="AD227" s="16">
        <f>+R227*30/3.6</f>
        <v>62.5</v>
      </c>
      <c r="AE227" s="16">
        <f>+S227*31/3.6</f>
        <v>51.666666666666664</v>
      </c>
      <c r="AF227" s="17">
        <f>+SUM(T227:AE227)</f>
        <v>1503.6666666666667</v>
      </c>
      <c r="AG227" s="18">
        <f t="shared" si="3"/>
        <v>1248.0433333333333</v>
      </c>
      <c r="AJ227" s="19"/>
      <c r="AK227" s="19"/>
      <c r="AL227" s="19"/>
    </row>
    <row r="228" spans="1:38" s="11" customFormat="1" ht="12.75" customHeight="1" x14ac:dyDescent="0.25">
      <c r="A228" s="14">
        <v>3</v>
      </c>
      <c r="B228" s="14" t="str">
        <f>+VLOOKUP(A228,COD_REG_PROV!$G$1:$J$21,4,FALSE)</f>
        <v>LOMBARDIA</v>
      </c>
      <c r="C228" s="3">
        <v>97</v>
      </c>
      <c r="D228" s="3" t="str">
        <f>+VLOOKUP(A228,COD_REG_PROV!$A$1:$E$111,4,FALSE)</f>
        <v>Novara</v>
      </c>
      <c r="E228" s="3">
        <v>13</v>
      </c>
      <c r="F228" s="3" t="s">
        <v>196</v>
      </c>
      <c r="G228" s="4" t="s">
        <v>197</v>
      </c>
      <c r="H228" s="15">
        <v>4.9000000000000004</v>
      </c>
      <c r="I228" s="15">
        <v>7.7</v>
      </c>
      <c r="J228" s="15">
        <v>13.1</v>
      </c>
      <c r="K228" s="15">
        <v>16.7</v>
      </c>
      <c r="L228" s="15">
        <v>19.8</v>
      </c>
      <c r="M228" s="15">
        <v>22</v>
      </c>
      <c r="N228" s="15">
        <v>22.1</v>
      </c>
      <c r="O228" s="15">
        <v>18.8</v>
      </c>
      <c r="P228" s="15">
        <v>13.9</v>
      </c>
      <c r="Q228" s="15">
        <v>9.5</v>
      </c>
      <c r="R228" s="15">
        <v>5.7</v>
      </c>
      <c r="S228" s="15">
        <v>4.2</v>
      </c>
      <c r="T228" s="16">
        <f>+H228*31/3.6</f>
        <v>42.194444444444443</v>
      </c>
      <c r="U228" s="16">
        <f>+I228*28/3.6</f>
        <v>59.888888888888886</v>
      </c>
      <c r="V228" s="16">
        <f>+J228*31/3.6</f>
        <v>112.80555555555554</v>
      </c>
      <c r="W228" s="16">
        <f>+K228*30/3.6</f>
        <v>139.16666666666666</v>
      </c>
      <c r="X228" s="16">
        <f>+L228*31/3.6</f>
        <v>170.50000000000003</v>
      </c>
      <c r="Y228" s="16">
        <f>+M228*30/3.6</f>
        <v>183.33333333333334</v>
      </c>
      <c r="Z228" s="16">
        <f>+N228*31/3.6</f>
        <v>190.30555555555557</v>
      </c>
      <c r="AA228" s="16">
        <f>+O228*31/3.6</f>
        <v>161.88888888888891</v>
      </c>
      <c r="AB228" s="16">
        <f>+P228*30/3.6</f>
        <v>115.83333333333333</v>
      </c>
      <c r="AC228" s="16">
        <f>+Q228*31/3.6</f>
        <v>81.805555555555557</v>
      </c>
      <c r="AD228" s="16">
        <f>+R228*30/3.6</f>
        <v>47.5</v>
      </c>
      <c r="AE228" s="16">
        <f>+S228*31/3.6</f>
        <v>36.166666666666671</v>
      </c>
      <c r="AF228" s="17">
        <f>+SUM(T228:AE228)</f>
        <v>1341.3888888888891</v>
      </c>
      <c r="AG228" s="18">
        <f t="shared" si="3"/>
        <v>1113.3527777777779</v>
      </c>
      <c r="AJ228" s="19"/>
      <c r="AK228" s="19"/>
      <c r="AL228" s="19"/>
    </row>
    <row r="229" spans="1:38" s="11" customFormat="1" ht="12.75" customHeight="1" x14ac:dyDescent="0.25">
      <c r="A229" s="14">
        <v>19</v>
      </c>
      <c r="B229" s="14" t="str">
        <f>+VLOOKUP(A229,COD_REG_PROV!$G$1:$J$21,4,FALSE)</f>
        <v>SICILIA</v>
      </c>
      <c r="C229" s="3">
        <v>84</v>
      </c>
      <c r="D229" s="3" t="str">
        <f>+VLOOKUP(A229,COD_REG_PROV!$A$1:$E$111,4,FALSE)</f>
        <v>Cremona</v>
      </c>
      <c r="E229" s="3">
        <v>7</v>
      </c>
      <c r="F229" s="3" t="s">
        <v>1527</v>
      </c>
      <c r="G229" s="4" t="s">
        <v>1532</v>
      </c>
      <c r="H229" s="15">
        <v>8.1999999999999993</v>
      </c>
      <c r="I229" s="15">
        <v>11.2</v>
      </c>
      <c r="J229" s="15">
        <v>15.5</v>
      </c>
      <c r="K229" s="15">
        <v>19.2</v>
      </c>
      <c r="L229" s="15">
        <v>22.8</v>
      </c>
      <c r="M229" s="15">
        <v>24.2</v>
      </c>
      <c r="N229" s="15">
        <v>24.4</v>
      </c>
      <c r="O229" s="15">
        <v>21.6</v>
      </c>
      <c r="P229" s="15">
        <v>17.100000000000001</v>
      </c>
      <c r="Q229" s="15">
        <v>13</v>
      </c>
      <c r="R229" s="15">
        <v>9.1</v>
      </c>
      <c r="S229" s="15">
        <v>7.5</v>
      </c>
      <c r="T229" s="16">
        <f>+H229*31/3.6</f>
        <v>70.6111111111111</v>
      </c>
      <c r="U229" s="16">
        <f>+I229*28/3.6</f>
        <v>87.1111111111111</v>
      </c>
      <c r="V229" s="16">
        <f>+J229*31/3.6</f>
        <v>133.47222222222223</v>
      </c>
      <c r="W229" s="16">
        <f>+K229*30/3.6</f>
        <v>160</v>
      </c>
      <c r="X229" s="16">
        <f>+L229*31/3.6</f>
        <v>196.33333333333334</v>
      </c>
      <c r="Y229" s="16">
        <f>+M229*30/3.6</f>
        <v>201.66666666666666</v>
      </c>
      <c r="Z229" s="16">
        <f>+N229*31/3.6</f>
        <v>210.11111111111109</v>
      </c>
      <c r="AA229" s="16">
        <f>+O229*31/3.6</f>
        <v>186</v>
      </c>
      <c r="AB229" s="16">
        <f>+P229*30/3.6</f>
        <v>142.5</v>
      </c>
      <c r="AC229" s="16">
        <f>+Q229*31/3.6</f>
        <v>111.94444444444444</v>
      </c>
      <c r="AD229" s="16">
        <f>+R229*30/3.6</f>
        <v>75.833333333333329</v>
      </c>
      <c r="AE229" s="16">
        <f>+S229*31/3.6</f>
        <v>64.583333333333329</v>
      </c>
      <c r="AF229" s="17">
        <f>+SUM(T229:AE229)</f>
        <v>1640.1666666666665</v>
      </c>
      <c r="AG229" s="18">
        <f t="shared" si="3"/>
        <v>1361.3383333333331</v>
      </c>
      <c r="AJ229" s="19"/>
      <c r="AK229" s="19"/>
      <c r="AL229" s="19"/>
    </row>
    <row r="230" spans="1:38" s="11" customFormat="1" ht="12.75" customHeight="1" x14ac:dyDescent="0.25">
      <c r="A230" s="14">
        <v>19</v>
      </c>
      <c r="B230" s="14" t="str">
        <f>+VLOOKUP(A230,COD_REG_PROV!$G$1:$J$21,4,FALSE)</f>
        <v>SICILIA</v>
      </c>
      <c r="C230" s="3">
        <v>87</v>
      </c>
      <c r="D230" s="3" t="str">
        <f>+VLOOKUP(A230,COD_REG_PROV!$A$1:$E$111,4,FALSE)</f>
        <v>Cremona</v>
      </c>
      <c r="E230" s="3">
        <v>11</v>
      </c>
      <c r="F230" s="3" t="s">
        <v>1565</v>
      </c>
      <c r="G230" s="4" t="s">
        <v>1574</v>
      </c>
      <c r="H230" s="15">
        <v>8.3000000000000007</v>
      </c>
      <c r="I230" s="15">
        <v>11.3</v>
      </c>
      <c r="J230" s="15">
        <v>15.5</v>
      </c>
      <c r="K230" s="15">
        <v>19.2</v>
      </c>
      <c r="L230" s="15">
        <v>22.8</v>
      </c>
      <c r="M230" s="15">
        <v>24.3</v>
      </c>
      <c r="N230" s="15">
        <v>24.2</v>
      </c>
      <c r="O230" s="15">
        <v>21.4</v>
      </c>
      <c r="P230" s="15">
        <v>17.100000000000001</v>
      </c>
      <c r="Q230" s="15">
        <v>13.1</v>
      </c>
      <c r="R230" s="15">
        <v>9.1</v>
      </c>
      <c r="S230" s="15">
        <v>7.7</v>
      </c>
      <c r="T230" s="16">
        <f>+H230*31/3.6</f>
        <v>71.472222222222229</v>
      </c>
      <c r="U230" s="16">
        <f>+I230*28/3.6</f>
        <v>87.8888888888889</v>
      </c>
      <c r="V230" s="16">
        <f>+J230*31/3.6</f>
        <v>133.47222222222223</v>
      </c>
      <c r="W230" s="16">
        <f>+K230*30/3.6</f>
        <v>160</v>
      </c>
      <c r="X230" s="16">
        <f>+L230*31/3.6</f>
        <v>196.33333333333334</v>
      </c>
      <c r="Y230" s="16">
        <f>+M230*30/3.6</f>
        <v>202.5</v>
      </c>
      <c r="Z230" s="16">
        <f>+N230*31/3.6</f>
        <v>208.38888888888886</v>
      </c>
      <c r="AA230" s="16">
        <f>+O230*31/3.6</f>
        <v>184.27777777777777</v>
      </c>
      <c r="AB230" s="16">
        <f>+P230*30/3.6</f>
        <v>142.5</v>
      </c>
      <c r="AC230" s="16">
        <f>+Q230*31/3.6</f>
        <v>112.80555555555554</v>
      </c>
      <c r="AD230" s="16">
        <f>+R230*30/3.6</f>
        <v>75.833333333333329</v>
      </c>
      <c r="AE230" s="16">
        <f>+S230*31/3.6</f>
        <v>66.305555555555557</v>
      </c>
      <c r="AF230" s="17">
        <f>+SUM(T230:AE230)</f>
        <v>1641.7777777777781</v>
      </c>
      <c r="AG230" s="18">
        <f t="shared" si="3"/>
        <v>1362.6755555555558</v>
      </c>
      <c r="AJ230" s="19"/>
      <c r="AK230" s="19"/>
      <c r="AL230" s="19"/>
    </row>
    <row r="231" spans="1:38" s="11" customFormat="1" ht="12.75" customHeight="1" x14ac:dyDescent="0.25">
      <c r="A231" s="14">
        <v>19</v>
      </c>
      <c r="B231" s="14" t="str">
        <f>+VLOOKUP(A231,COD_REG_PROV!$G$1:$J$21,4,FALSE)</f>
        <v>SICILIA</v>
      </c>
      <c r="C231" s="3">
        <v>85</v>
      </c>
      <c r="D231" s="3" t="str">
        <f>+VLOOKUP(A231,COD_REG_PROV!$A$1:$E$111,4,FALSE)</f>
        <v>Cremona</v>
      </c>
      <c r="E231" s="3">
        <v>4</v>
      </c>
      <c r="F231" s="3" t="s">
        <v>1553</v>
      </c>
      <c r="G231" s="4" t="s">
        <v>1555</v>
      </c>
      <c r="H231" s="15">
        <v>8.1999999999999993</v>
      </c>
      <c r="I231" s="15">
        <v>11.1</v>
      </c>
      <c r="J231" s="15">
        <v>15.4</v>
      </c>
      <c r="K231" s="15">
        <v>19.100000000000001</v>
      </c>
      <c r="L231" s="15">
        <v>22.7</v>
      </c>
      <c r="M231" s="15">
        <v>24.3</v>
      </c>
      <c r="N231" s="15">
        <v>24.2</v>
      </c>
      <c r="O231" s="15">
        <v>21.3</v>
      </c>
      <c r="P231" s="15">
        <v>17</v>
      </c>
      <c r="Q231" s="15">
        <v>13</v>
      </c>
      <c r="R231" s="15">
        <v>9</v>
      </c>
      <c r="S231" s="15">
        <v>7.5</v>
      </c>
      <c r="T231" s="16">
        <f>+H231*31/3.6</f>
        <v>70.6111111111111</v>
      </c>
      <c r="U231" s="16">
        <f>+I231*28/3.6</f>
        <v>86.333333333333329</v>
      </c>
      <c r="V231" s="16">
        <f>+J231*31/3.6</f>
        <v>132.61111111111111</v>
      </c>
      <c r="W231" s="16">
        <f>+K231*30/3.6</f>
        <v>159.16666666666666</v>
      </c>
      <c r="X231" s="16">
        <f>+L231*31/3.6</f>
        <v>195.4722222222222</v>
      </c>
      <c r="Y231" s="16">
        <f>+M231*30/3.6</f>
        <v>202.5</v>
      </c>
      <c r="Z231" s="16">
        <f>+N231*31/3.6</f>
        <v>208.38888888888886</v>
      </c>
      <c r="AA231" s="16">
        <f>+O231*31/3.6</f>
        <v>183.41666666666669</v>
      </c>
      <c r="AB231" s="16">
        <f>+P231*30/3.6</f>
        <v>141.66666666666666</v>
      </c>
      <c r="AC231" s="16">
        <f>+Q231*31/3.6</f>
        <v>111.94444444444444</v>
      </c>
      <c r="AD231" s="16">
        <f>+R231*30/3.6</f>
        <v>75</v>
      </c>
      <c r="AE231" s="16">
        <f>+S231*31/3.6</f>
        <v>64.583333333333329</v>
      </c>
      <c r="AF231" s="17">
        <f>+SUM(T231:AE231)</f>
        <v>1631.6944444444443</v>
      </c>
      <c r="AG231" s="18">
        <f t="shared" si="3"/>
        <v>1354.3063888888887</v>
      </c>
      <c r="AJ231" s="19"/>
      <c r="AK231" s="19"/>
      <c r="AL231" s="19"/>
    </row>
    <row r="232" spans="1:38" s="11" customFormat="1" ht="12.75" customHeight="1" x14ac:dyDescent="0.25">
      <c r="A232" s="14">
        <v>3</v>
      </c>
      <c r="B232" s="14" t="str">
        <f>+VLOOKUP(A232,COD_REG_PROV!$G$1:$J$21,4,FALSE)</f>
        <v>LOMBARDIA</v>
      </c>
      <c r="C232" s="3">
        <v>16</v>
      </c>
      <c r="D232" s="3" t="str">
        <f>+VLOOKUP(A232,COD_REG_PROV!$A$1:$E$111,4,FALSE)</f>
        <v>Novara</v>
      </c>
      <c r="E232" s="3">
        <v>46</v>
      </c>
      <c r="F232" s="3" t="s">
        <v>131</v>
      </c>
      <c r="G232" s="4" t="s">
        <v>135</v>
      </c>
      <c r="H232" s="15">
        <v>5</v>
      </c>
      <c r="I232" s="15">
        <v>7.9</v>
      </c>
      <c r="J232" s="15">
        <v>13.3</v>
      </c>
      <c r="K232" s="15">
        <v>17</v>
      </c>
      <c r="L232" s="15">
        <v>20</v>
      </c>
      <c r="M232" s="15">
        <v>22.2</v>
      </c>
      <c r="N232" s="15">
        <v>22.3</v>
      </c>
      <c r="O232" s="15">
        <v>18.899999999999999</v>
      </c>
      <c r="P232" s="15">
        <v>14.1</v>
      </c>
      <c r="Q232" s="15">
        <v>9.6</v>
      </c>
      <c r="R232" s="15">
        <v>5.7</v>
      </c>
      <c r="S232" s="15">
        <v>4.2</v>
      </c>
      <c r="T232" s="16">
        <f>+H232*31/3.6</f>
        <v>43.055555555555557</v>
      </c>
      <c r="U232" s="16">
        <f>+I232*28/3.6</f>
        <v>61.44444444444445</v>
      </c>
      <c r="V232" s="16">
        <f>+J232*31/3.6</f>
        <v>114.52777777777777</v>
      </c>
      <c r="W232" s="16">
        <f>+K232*30/3.6</f>
        <v>141.66666666666666</v>
      </c>
      <c r="X232" s="16">
        <f>+L232*31/3.6</f>
        <v>172.22222222222223</v>
      </c>
      <c r="Y232" s="16">
        <f>+M232*30/3.6</f>
        <v>185</v>
      </c>
      <c r="Z232" s="16">
        <f>+N232*31/3.6</f>
        <v>192.0277777777778</v>
      </c>
      <c r="AA232" s="16">
        <f>+O232*31/3.6</f>
        <v>162.75</v>
      </c>
      <c r="AB232" s="16">
        <f>+P232*30/3.6</f>
        <v>117.5</v>
      </c>
      <c r="AC232" s="16">
        <f>+Q232*31/3.6</f>
        <v>82.666666666666657</v>
      </c>
      <c r="AD232" s="16">
        <f>+R232*30/3.6</f>
        <v>47.5</v>
      </c>
      <c r="AE232" s="16">
        <f>+S232*31/3.6</f>
        <v>36.166666666666671</v>
      </c>
      <c r="AF232" s="17">
        <f>+SUM(T232:AE232)</f>
        <v>1356.5277777777781</v>
      </c>
      <c r="AG232" s="18">
        <f t="shared" si="3"/>
        <v>1125.9180555555558</v>
      </c>
      <c r="AJ232" s="19"/>
      <c r="AK232" s="19"/>
      <c r="AL232" s="19"/>
    </row>
    <row r="233" spans="1:38" s="11" customFormat="1" ht="12.75" customHeight="1" x14ac:dyDescent="0.25">
      <c r="A233" s="14">
        <v>1</v>
      </c>
      <c r="B233" s="14" t="str">
        <f>+VLOOKUP(A233,COD_REG_PROV!$G$1:$J$21,4,FALSE)</f>
        <v>PIEMONTE</v>
      </c>
      <c r="C233" s="3">
        <v>1</v>
      </c>
      <c r="D233" s="3" t="str">
        <f>+VLOOKUP(A233,COD_REG_PROV!$A$1:$E$111,4,FALSE)</f>
        <v>Torino</v>
      </c>
      <c r="E233" s="3">
        <v>47</v>
      </c>
      <c r="F233" s="3" t="s">
        <v>69</v>
      </c>
      <c r="G233" s="4" t="s">
        <v>75</v>
      </c>
      <c r="H233" s="15">
        <v>4.9000000000000004</v>
      </c>
      <c r="I233" s="15">
        <v>8</v>
      </c>
      <c r="J233" s="15">
        <v>13.2</v>
      </c>
      <c r="K233" s="15">
        <v>17</v>
      </c>
      <c r="L233" s="15">
        <v>19.899999999999999</v>
      </c>
      <c r="M233" s="15">
        <v>22.3</v>
      </c>
      <c r="N233" s="15">
        <v>22.3</v>
      </c>
      <c r="O233" s="15">
        <v>18.899999999999999</v>
      </c>
      <c r="P233" s="15">
        <v>14</v>
      </c>
      <c r="Q233" s="15">
        <v>9.6999999999999993</v>
      </c>
      <c r="R233" s="15">
        <v>6</v>
      </c>
      <c r="S233" s="15">
        <v>4.4000000000000004</v>
      </c>
      <c r="T233" s="16">
        <f>+H233*31/3.6</f>
        <v>42.194444444444443</v>
      </c>
      <c r="U233" s="16">
        <f>+I233*28/3.6</f>
        <v>62.222222222222221</v>
      </c>
      <c r="V233" s="16">
        <f>+J233*31/3.6</f>
        <v>113.66666666666666</v>
      </c>
      <c r="W233" s="16">
        <f>+K233*30/3.6</f>
        <v>141.66666666666666</v>
      </c>
      <c r="X233" s="16">
        <f>+L233*31/3.6</f>
        <v>171.36111111111111</v>
      </c>
      <c r="Y233" s="16">
        <f>+M233*30/3.6</f>
        <v>185.83333333333334</v>
      </c>
      <c r="Z233" s="16">
        <f>+N233*31/3.6</f>
        <v>192.0277777777778</v>
      </c>
      <c r="AA233" s="16">
        <f>+O233*31/3.6</f>
        <v>162.75</v>
      </c>
      <c r="AB233" s="16">
        <f>+P233*30/3.6</f>
        <v>116.66666666666666</v>
      </c>
      <c r="AC233" s="16">
        <f>+Q233*31/3.6</f>
        <v>83.527777777777771</v>
      </c>
      <c r="AD233" s="16">
        <f>+R233*30/3.6</f>
        <v>50</v>
      </c>
      <c r="AE233" s="16">
        <f>+S233*31/3.6</f>
        <v>37.888888888888893</v>
      </c>
      <c r="AF233" s="17">
        <f>+SUM(T233:AE233)</f>
        <v>1359.8055555555557</v>
      </c>
      <c r="AG233" s="18">
        <f t="shared" si="3"/>
        <v>1128.6386111111112</v>
      </c>
      <c r="AJ233" s="19"/>
      <c r="AK233" s="19"/>
      <c r="AL233" s="19"/>
    </row>
    <row r="234" spans="1:38" s="11" customFormat="1" ht="12.75" customHeight="1" x14ac:dyDescent="0.25">
      <c r="A234" s="14">
        <v>15</v>
      </c>
      <c r="B234" s="14" t="str">
        <f>+VLOOKUP(A234,COD_REG_PROV!$G$1:$J$21,4,FALSE)</f>
        <v>CAMPANIA</v>
      </c>
      <c r="C234" s="3">
        <v>63</v>
      </c>
      <c r="D234" s="3" t="str">
        <f>+VLOOKUP(A234,COD_REG_PROV!$A$1:$E$111,4,FALSE)</f>
        <v>Milano</v>
      </c>
      <c r="E234" s="3">
        <v>12</v>
      </c>
      <c r="F234" s="3" t="s">
        <v>1173</v>
      </c>
      <c r="G234" s="4" t="s">
        <v>1183</v>
      </c>
      <c r="H234" s="15">
        <v>6.9</v>
      </c>
      <c r="I234" s="15">
        <v>9.6</v>
      </c>
      <c r="J234" s="15">
        <v>14.1</v>
      </c>
      <c r="K234" s="15">
        <v>18.100000000000001</v>
      </c>
      <c r="L234" s="15">
        <v>21.9</v>
      </c>
      <c r="M234" s="15">
        <v>23.8</v>
      </c>
      <c r="N234" s="15">
        <v>23.7</v>
      </c>
      <c r="O234" s="15">
        <v>20.9</v>
      </c>
      <c r="P234" s="15">
        <v>16.2</v>
      </c>
      <c r="Q234" s="15">
        <v>11.7</v>
      </c>
      <c r="R234" s="15">
        <v>7.8</v>
      </c>
      <c r="S234" s="15">
        <v>6.1</v>
      </c>
      <c r="T234" s="16">
        <f>+H234*31/3.6</f>
        <v>59.416666666666664</v>
      </c>
      <c r="U234" s="16">
        <f>+I234*28/3.6</f>
        <v>74.666666666666671</v>
      </c>
      <c r="V234" s="16">
        <f>+J234*31/3.6</f>
        <v>121.41666666666666</v>
      </c>
      <c r="W234" s="16">
        <f>+K234*30/3.6</f>
        <v>150.83333333333334</v>
      </c>
      <c r="X234" s="16">
        <f>+L234*31/3.6</f>
        <v>188.58333333333331</v>
      </c>
      <c r="Y234" s="16">
        <f>+M234*30/3.6</f>
        <v>198.33333333333331</v>
      </c>
      <c r="Z234" s="16">
        <f>+N234*31/3.6</f>
        <v>204.08333333333331</v>
      </c>
      <c r="AA234" s="16">
        <f>+O234*31/3.6</f>
        <v>179.9722222222222</v>
      </c>
      <c r="AB234" s="16">
        <f>+P234*30/3.6</f>
        <v>135</v>
      </c>
      <c r="AC234" s="16">
        <f>+Q234*31/3.6</f>
        <v>100.75</v>
      </c>
      <c r="AD234" s="16">
        <f>+R234*30/3.6</f>
        <v>65</v>
      </c>
      <c r="AE234" s="16">
        <f>+S234*31/3.6</f>
        <v>52.527777777777771</v>
      </c>
      <c r="AF234" s="17">
        <f>+SUM(T234:AE234)</f>
        <v>1530.5833333333333</v>
      </c>
      <c r="AG234" s="18">
        <f t="shared" si="3"/>
        <v>1270.3841666666665</v>
      </c>
      <c r="AJ234" s="19"/>
      <c r="AK234" s="19"/>
      <c r="AL234" s="19"/>
    </row>
    <row r="235" spans="1:38" s="11" customFormat="1" ht="12.75" customHeight="1" x14ac:dyDescent="0.25">
      <c r="A235" s="14">
        <v>9</v>
      </c>
      <c r="B235" s="14" t="str">
        <f>+VLOOKUP(A235,COD_REG_PROV!$G$1:$J$21,4,FALSE)</f>
        <v>TOSCANA</v>
      </c>
      <c r="C235" s="3">
        <v>46</v>
      </c>
      <c r="D235" s="3" t="str">
        <f>+VLOOKUP(A235,COD_REG_PROV!$A$1:$E$111,4,FALSE)</f>
        <v>Savona</v>
      </c>
      <c r="E235" s="3">
        <v>5</v>
      </c>
      <c r="F235" s="3" t="s">
        <v>811</v>
      </c>
      <c r="G235" s="4" t="s">
        <v>815</v>
      </c>
      <c r="H235" s="15">
        <v>5.8</v>
      </c>
      <c r="I235" s="15">
        <v>8.4</v>
      </c>
      <c r="J235" s="15">
        <v>13.5</v>
      </c>
      <c r="K235" s="15">
        <v>17.100000000000001</v>
      </c>
      <c r="L235" s="15">
        <v>21</v>
      </c>
      <c r="M235" s="15">
        <v>23</v>
      </c>
      <c r="N235" s="15">
        <v>23.2</v>
      </c>
      <c r="O235" s="15">
        <v>19.7</v>
      </c>
      <c r="P235" s="15">
        <v>14.9</v>
      </c>
      <c r="Q235" s="15">
        <v>10.199999999999999</v>
      </c>
      <c r="R235" s="15">
        <v>6.5</v>
      </c>
      <c r="S235" s="15">
        <v>4.8</v>
      </c>
      <c r="T235" s="16">
        <f>+H235*31/3.6</f>
        <v>49.944444444444436</v>
      </c>
      <c r="U235" s="16">
        <f>+I235*28/3.6</f>
        <v>65.333333333333343</v>
      </c>
      <c r="V235" s="16">
        <f>+J235*31/3.6</f>
        <v>116.25</v>
      </c>
      <c r="W235" s="16">
        <f>+K235*30/3.6</f>
        <v>142.5</v>
      </c>
      <c r="X235" s="16">
        <f>+L235*31/3.6</f>
        <v>180.83333333333334</v>
      </c>
      <c r="Y235" s="16">
        <f>+M235*30/3.6</f>
        <v>191.66666666666666</v>
      </c>
      <c r="Z235" s="16">
        <f>+N235*31/3.6</f>
        <v>199.77777777777774</v>
      </c>
      <c r="AA235" s="16">
        <f>+O235*31/3.6</f>
        <v>169.63888888888886</v>
      </c>
      <c r="AB235" s="16">
        <f>+P235*30/3.6</f>
        <v>124.16666666666666</v>
      </c>
      <c r="AC235" s="16">
        <f>+Q235*31/3.6</f>
        <v>87.833333333333329</v>
      </c>
      <c r="AD235" s="16">
        <f>+R235*30/3.6</f>
        <v>54.166666666666664</v>
      </c>
      <c r="AE235" s="16">
        <f>+S235*31/3.6</f>
        <v>41.333333333333329</v>
      </c>
      <c r="AF235" s="17">
        <f>+SUM(T235:AE235)</f>
        <v>1423.4444444444443</v>
      </c>
      <c r="AG235" s="18">
        <f t="shared" si="3"/>
        <v>1181.4588888888889</v>
      </c>
      <c r="AJ235" s="19"/>
      <c r="AK235" s="19"/>
      <c r="AL235" s="19"/>
    </row>
    <row r="236" spans="1:38" s="11" customFormat="1" ht="12.75" customHeight="1" x14ac:dyDescent="0.25">
      <c r="A236" s="14">
        <v>11</v>
      </c>
      <c r="B236" s="14" t="str">
        <f>+VLOOKUP(A236,COD_REG_PROV!$G$1:$J$21,4,FALSE)</f>
        <v>MARCHE</v>
      </c>
      <c r="C236" s="3">
        <v>42</v>
      </c>
      <c r="D236" s="3" t="str">
        <f>+VLOOKUP(A236,COD_REG_PROV!$A$1:$E$111,4,FALSE)</f>
        <v>La Spezia</v>
      </c>
      <c r="E236" s="3">
        <v>6</v>
      </c>
      <c r="F236" s="3" t="s">
        <v>899</v>
      </c>
      <c r="G236" s="4" t="s">
        <v>902</v>
      </c>
      <c r="H236" s="15">
        <v>5.7</v>
      </c>
      <c r="I236" s="15">
        <v>8.3000000000000007</v>
      </c>
      <c r="J236" s="15">
        <v>13.7</v>
      </c>
      <c r="K236" s="15">
        <v>17.600000000000001</v>
      </c>
      <c r="L236" s="15">
        <v>21.5</v>
      </c>
      <c r="M236" s="15">
        <v>23.5</v>
      </c>
      <c r="N236" s="15">
        <v>23.5</v>
      </c>
      <c r="O236" s="15">
        <v>20</v>
      </c>
      <c r="P236" s="15">
        <v>15.4</v>
      </c>
      <c r="Q236" s="15">
        <v>10.5</v>
      </c>
      <c r="R236" s="15">
        <v>6.3</v>
      </c>
      <c r="S236" s="15">
        <v>4.9000000000000004</v>
      </c>
      <c r="T236" s="16">
        <f>+H236*31/3.6</f>
        <v>49.083333333333336</v>
      </c>
      <c r="U236" s="16">
        <f>+I236*28/3.6</f>
        <v>64.555555555555557</v>
      </c>
      <c r="V236" s="16">
        <f>+J236*31/3.6</f>
        <v>117.97222222222221</v>
      </c>
      <c r="W236" s="16">
        <f>+K236*30/3.6</f>
        <v>146.66666666666666</v>
      </c>
      <c r="X236" s="16">
        <f>+L236*31/3.6</f>
        <v>185.13888888888889</v>
      </c>
      <c r="Y236" s="16">
        <f>+M236*30/3.6</f>
        <v>195.83333333333331</v>
      </c>
      <c r="Z236" s="16">
        <f>+N236*31/3.6</f>
        <v>202.36111111111111</v>
      </c>
      <c r="AA236" s="16">
        <f>+O236*31/3.6</f>
        <v>172.22222222222223</v>
      </c>
      <c r="AB236" s="16">
        <f>+P236*30/3.6</f>
        <v>128.33333333333334</v>
      </c>
      <c r="AC236" s="16">
        <f>+Q236*31/3.6</f>
        <v>90.416666666666671</v>
      </c>
      <c r="AD236" s="16">
        <f>+R236*30/3.6</f>
        <v>52.5</v>
      </c>
      <c r="AE236" s="16">
        <f>+S236*31/3.6</f>
        <v>42.194444444444443</v>
      </c>
      <c r="AF236" s="17">
        <f>+SUM(T236:AE236)</f>
        <v>1447.2777777777776</v>
      </c>
      <c r="AG236" s="18">
        <f t="shared" si="3"/>
        <v>1201.2405555555554</v>
      </c>
      <c r="AJ236" s="19"/>
      <c r="AK236" s="19"/>
      <c r="AL236" s="19"/>
    </row>
    <row r="237" spans="1:38" s="11" customFormat="1" ht="12.75" customHeight="1" x14ac:dyDescent="0.25">
      <c r="A237" s="14">
        <v>1</v>
      </c>
      <c r="B237" s="14" t="str">
        <f>+VLOOKUP(A237,COD_REG_PROV!$G$1:$J$21,4,FALSE)</f>
        <v>PIEMONTE</v>
      </c>
      <c r="C237" s="3">
        <v>3</v>
      </c>
      <c r="D237" s="3" t="str">
        <f>+VLOOKUP(A237,COD_REG_PROV!$A$1:$E$111,4,FALSE)</f>
        <v>Torino</v>
      </c>
      <c r="E237" s="3">
        <v>32</v>
      </c>
      <c r="F237" s="3" t="s">
        <v>60</v>
      </c>
      <c r="G237" s="4" t="s">
        <v>63</v>
      </c>
      <c r="H237" s="15">
        <v>5.2</v>
      </c>
      <c r="I237" s="15">
        <v>8.1999999999999993</v>
      </c>
      <c r="J237" s="15">
        <v>13.5</v>
      </c>
      <c r="K237" s="15">
        <v>17.2</v>
      </c>
      <c r="L237" s="15">
        <v>20.2</v>
      </c>
      <c r="M237" s="15">
        <v>22.6</v>
      </c>
      <c r="N237" s="15">
        <v>22.6</v>
      </c>
      <c r="O237" s="15">
        <v>19.2</v>
      </c>
      <c r="P237" s="15">
        <v>14.2</v>
      </c>
      <c r="Q237" s="15">
        <v>9.6</v>
      </c>
      <c r="R237" s="15">
        <v>5.9</v>
      </c>
      <c r="S237" s="15">
        <v>4.4000000000000004</v>
      </c>
      <c r="T237" s="16">
        <f>+H237*31/3.6</f>
        <v>44.777777777777779</v>
      </c>
      <c r="U237" s="16">
        <f>+I237*28/3.6</f>
        <v>63.777777777777764</v>
      </c>
      <c r="V237" s="16">
        <f>+J237*31/3.6</f>
        <v>116.25</v>
      </c>
      <c r="W237" s="16">
        <f>+K237*30/3.6</f>
        <v>143.33333333333334</v>
      </c>
      <c r="X237" s="16">
        <f>+L237*31/3.6</f>
        <v>173.94444444444443</v>
      </c>
      <c r="Y237" s="16">
        <f>+M237*30/3.6</f>
        <v>188.33333333333334</v>
      </c>
      <c r="Z237" s="16">
        <f>+N237*31/3.6</f>
        <v>194.61111111111111</v>
      </c>
      <c r="AA237" s="16">
        <f>+O237*31/3.6</f>
        <v>165.33333333333331</v>
      </c>
      <c r="AB237" s="16">
        <f>+P237*30/3.6</f>
        <v>118.33333333333333</v>
      </c>
      <c r="AC237" s="16">
        <f>+Q237*31/3.6</f>
        <v>82.666666666666657</v>
      </c>
      <c r="AD237" s="16">
        <f>+R237*30/3.6</f>
        <v>49.166666666666664</v>
      </c>
      <c r="AE237" s="16">
        <f>+S237*31/3.6</f>
        <v>37.888888888888893</v>
      </c>
      <c r="AF237" s="17">
        <f>+SUM(T237:AE237)</f>
        <v>1378.4166666666667</v>
      </c>
      <c r="AG237" s="18">
        <f t="shared" si="3"/>
        <v>1144.0858333333333</v>
      </c>
      <c r="AJ237" s="19"/>
      <c r="AK237" s="19"/>
      <c r="AL237" s="19"/>
    </row>
    <row r="238" spans="1:38" s="11" customFormat="1" ht="12.75" customHeight="1" x14ac:dyDescent="0.25">
      <c r="A238" s="14">
        <v>11</v>
      </c>
      <c r="B238" s="14" t="str">
        <f>+VLOOKUP(A238,COD_REG_PROV!$G$1:$J$21,4,FALSE)</f>
        <v>MARCHE</v>
      </c>
      <c r="C238" s="3">
        <v>43</v>
      </c>
      <c r="D238" s="3" t="str">
        <f>+VLOOKUP(A238,COD_REG_PROV!$A$1:$E$111,4,FALSE)</f>
        <v>La Spezia</v>
      </c>
      <c r="E238" s="3">
        <v>7</v>
      </c>
      <c r="F238" s="3" t="s">
        <v>929</v>
      </c>
      <c r="G238" s="4" t="s">
        <v>930</v>
      </c>
      <c r="H238" s="15">
        <v>5.8</v>
      </c>
      <c r="I238" s="15">
        <v>8.3000000000000007</v>
      </c>
      <c r="J238" s="15">
        <v>13.5</v>
      </c>
      <c r="K238" s="15">
        <v>17.3</v>
      </c>
      <c r="L238" s="15">
        <v>21.2</v>
      </c>
      <c r="M238" s="15">
        <v>23</v>
      </c>
      <c r="N238" s="15">
        <v>23.1</v>
      </c>
      <c r="O238" s="15">
        <v>19.8</v>
      </c>
      <c r="P238" s="15">
        <v>15.1</v>
      </c>
      <c r="Q238" s="15">
        <v>10.6</v>
      </c>
      <c r="R238" s="15">
        <v>6.7</v>
      </c>
      <c r="S238" s="15">
        <v>5.0999999999999996</v>
      </c>
      <c r="T238" s="16">
        <f>+H238*31/3.6</f>
        <v>49.944444444444436</v>
      </c>
      <c r="U238" s="16">
        <f>+I238*28/3.6</f>
        <v>64.555555555555557</v>
      </c>
      <c r="V238" s="16">
        <f>+J238*31/3.6</f>
        <v>116.25</v>
      </c>
      <c r="W238" s="16">
        <f>+K238*30/3.6</f>
        <v>144.16666666666666</v>
      </c>
      <c r="X238" s="16">
        <f>+L238*31/3.6</f>
        <v>182.55555555555554</v>
      </c>
      <c r="Y238" s="16">
        <f>+M238*30/3.6</f>
        <v>191.66666666666666</v>
      </c>
      <c r="Z238" s="16">
        <f>+N238*31/3.6</f>
        <v>198.91666666666666</v>
      </c>
      <c r="AA238" s="16">
        <f>+O238*31/3.6</f>
        <v>170.50000000000003</v>
      </c>
      <c r="AB238" s="16">
        <f>+P238*30/3.6</f>
        <v>125.83333333333333</v>
      </c>
      <c r="AC238" s="16">
        <f>+Q238*31/3.6</f>
        <v>91.277777777777771</v>
      </c>
      <c r="AD238" s="16">
        <f>+R238*30/3.6</f>
        <v>55.833333333333329</v>
      </c>
      <c r="AE238" s="16">
        <f>+S238*31/3.6</f>
        <v>43.916666666666664</v>
      </c>
      <c r="AF238" s="17">
        <f>+SUM(T238:AE238)</f>
        <v>1435.4166666666665</v>
      </c>
      <c r="AG238" s="18">
        <f t="shared" si="3"/>
        <v>1191.3958333333333</v>
      </c>
      <c r="AJ238" s="19"/>
      <c r="AK238" s="19"/>
      <c r="AL238" s="19"/>
    </row>
    <row r="239" spans="1:38" s="11" customFormat="1" ht="12.75" customHeight="1" x14ac:dyDescent="0.25">
      <c r="A239" s="14">
        <v>15</v>
      </c>
      <c r="B239" s="14" t="str">
        <f>+VLOOKUP(A239,COD_REG_PROV!$G$1:$J$21,4,FALSE)</f>
        <v>CAMPANIA</v>
      </c>
      <c r="C239" s="3">
        <v>65</v>
      </c>
      <c r="D239" s="3" t="str">
        <f>+VLOOKUP(A239,COD_REG_PROV!$A$1:$E$111,4,FALSE)</f>
        <v>Milano</v>
      </c>
      <c r="E239" s="3">
        <v>21</v>
      </c>
      <c r="F239" s="3" t="s">
        <v>1237</v>
      </c>
      <c r="G239" s="4" t="s">
        <v>1247</v>
      </c>
      <c r="H239" s="15">
        <v>7.1</v>
      </c>
      <c r="I239" s="15">
        <v>9.6</v>
      </c>
      <c r="J239" s="15">
        <v>14.2</v>
      </c>
      <c r="K239" s="15">
        <v>18.100000000000001</v>
      </c>
      <c r="L239" s="15">
        <v>21.9</v>
      </c>
      <c r="M239" s="15">
        <v>24</v>
      </c>
      <c r="N239" s="15">
        <v>23.7</v>
      </c>
      <c r="O239" s="15">
        <v>20.9</v>
      </c>
      <c r="P239" s="15">
        <v>16.2</v>
      </c>
      <c r="Q239" s="15">
        <v>11.9</v>
      </c>
      <c r="R239" s="15">
        <v>8.1</v>
      </c>
      <c r="S239" s="15">
        <v>6.3</v>
      </c>
      <c r="T239" s="16">
        <f>+H239*31/3.6</f>
        <v>61.138888888888886</v>
      </c>
      <c r="U239" s="16">
        <f>+I239*28/3.6</f>
        <v>74.666666666666671</v>
      </c>
      <c r="V239" s="16">
        <f>+J239*31/3.6</f>
        <v>122.27777777777777</v>
      </c>
      <c r="W239" s="16">
        <f>+K239*30/3.6</f>
        <v>150.83333333333334</v>
      </c>
      <c r="X239" s="16">
        <f>+L239*31/3.6</f>
        <v>188.58333333333331</v>
      </c>
      <c r="Y239" s="16">
        <f>+M239*30/3.6</f>
        <v>200</v>
      </c>
      <c r="Z239" s="16">
        <f>+N239*31/3.6</f>
        <v>204.08333333333331</v>
      </c>
      <c r="AA239" s="16">
        <f>+O239*31/3.6</f>
        <v>179.9722222222222</v>
      </c>
      <c r="AB239" s="16">
        <f>+P239*30/3.6</f>
        <v>135</v>
      </c>
      <c r="AC239" s="16">
        <f>+Q239*31/3.6</f>
        <v>102.47222222222223</v>
      </c>
      <c r="AD239" s="16">
        <f>+R239*30/3.6</f>
        <v>67.5</v>
      </c>
      <c r="AE239" s="16">
        <f>+S239*31/3.6</f>
        <v>54.249999999999993</v>
      </c>
      <c r="AF239" s="17">
        <f>+SUM(T239:AE239)</f>
        <v>1540.7777777777776</v>
      </c>
      <c r="AG239" s="18">
        <f t="shared" si="3"/>
        <v>1278.8455555555554</v>
      </c>
      <c r="AJ239" s="19"/>
      <c r="AK239" s="19"/>
      <c r="AL239" s="19"/>
    </row>
    <row r="240" spans="1:38" s="11" customFormat="1" ht="12.75" customHeight="1" x14ac:dyDescent="0.25">
      <c r="A240" s="14">
        <v>15</v>
      </c>
      <c r="B240" s="14" t="str">
        <f>+VLOOKUP(A240,COD_REG_PROV!$G$1:$J$21,4,FALSE)</f>
        <v>CAMPANIA</v>
      </c>
      <c r="C240" s="3">
        <v>65</v>
      </c>
      <c r="D240" s="3" t="str">
        <f>+VLOOKUP(A240,COD_REG_PROV!$A$1:$E$111,4,FALSE)</f>
        <v>Milano</v>
      </c>
      <c r="E240" s="3">
        <v>22</v>
      </c>
      <c r="F240" s="3" t="s">
        <v>1237</v>
      </c>
      <c r="G240" s="4" t="s">
        <v>1248</v>
      </c>
      <c r="H240" s="15">
        <v>6.7</v>
      </c>
      <c r="I240" s="15">
        <v>9.1999999999999993</v>
      </c>
      <c r="J240" s="15">
        <v>13.9</v>
      </c>
      <c r="K240" s="15">
        <v>17.899999999999999</v>
      </c>
      <c r="L240" s="15">
        <v>21.7</v>
      </c>
      <c r="M240" s="15">
        <v>23.8</v>
      </c>
      <c r="N240" s="15">
        <v>23.5</v>
      </c>
      <c r="O240" s="15">
        <v>20.7</v>
      </c>
      <c r="P240" s="15">
        <v>16</v>
      </c>
      <c r="Q240" s="15">
        <v>11.6</v>
      </c>
      <c r="R240" s="15">
        <v>7.7</v>
      </c>
      <c r="S240" s="15">
        <v>6</v>
      </c>
      <c r="T240" s="16">
        <f>+H240*31/3.6</f>
        <v>57.69444444444445</v>
      </c>
      <c r="U240" s="16">
        <f>+I240*28/3.6</f>
        <v>71.555555555555543</v>
      </c>
      <c r="V240" s="16">
        <f>+J240*31/3.6</f>
        <v>119.69444444444446</v>
      </c>
      <c r="W240" s="16">
        <f>+K240*30/3.6</f>
        <v>149.16666666666666</v>
      </c>
      <c r="X240" s="16">
        <f>+L240*31/3.6</f>
        <v>186.86111111111109</v>
      </c>
      <c r="Y240" s="16">
        <f>+M240*30/3.6</f>
        <v>198.33333333333331</v>
      </c>
      <c r="Z240" s="16">
        <f>+N240*31/3.6</f>
        <v>202.36111111111111</v>
      </c>
      <c r="AA240" s="16">
        <f>+O240*31/3.6</f>
        <v>178.24999999999997</v>
      </c>
      <c r="AB240" s="16">
        <f>+P240*30/3.6</f>
        <v>133.33333333333334</v>
      </c>
      <c r="AC240" s="16">
        <f>+Q240*31/3.6</f>
        <v>99.888888888888872</v>
      </c>
      <c r="AD240" s="16">
        <f>+R240*30/3.6</f>
        <v>64.166666666666671</v>
      </c>
      <c r="AE240" s="16">
        <f>+S240*31/3.6</f>
        <v>51.666666666666664</v>
      </c>
      <c r="AF240" s="17">
        <f>+SUM(T240:AE240)</f>
        <v>1512.9722222222222</v>
      </c>
      <c r="AG240" s="18">
        <f t="shared" si="3"/>
        <v>1255.7669444444443</v>
      </c>
      <c r="AJ240" s="19"/>
      <c r="AK240" s="19"/>
      <c r="AL240" s="19"/>
    </row>
    <row r="241" spans="1:38" s="11" customFormat="1" ht="12.75" customHeight="1" x14ac:dyDescent="0.25">
      <c r="A241" s="14">
        <v>12</v>
      </c>
      <c r="B241" s="14" t="str">
        <f>+VLOOKUP(A241,COD_REG_PROV!$G$1:$J$21,4,FALSE)</f>
        <v>LAZIO</v>
      </c>
      <c r="C241" s="3">
        <v>58</v>
      </c>
      <c r="D241" s="3" t="str">
        <f>+VLOOKUP(A241,COD_REG_PROV!$A$1:$E$111,4,FALSE)</f>
        <v>Varese</v>
      </c>
      <c r="E241" s="3">
        <v>15</v>
      </c>
      <c r="F241" s="3" t="s">
        <v>997</v>
      </c>
      <c r="G241" s="4" t="s">
        <v>1005</v>
      </c>
      <c r="H241" s="15">
        <v>6.8</v>
      </c>
      <c r="I241" s="15">
        <v>9.3000000000000007</v>
      </c>
      <c r="J241" s="15">
        <v>14.1</v>
      </c>
      <c r="K241" s="15">
        <v>17.600000000000001</v>
      </c>
      <c r="L241" s="15">
        <v>21.8</v>
      </c>
      <c r="M241" s="15">
        <v>23.6</v>
      </c>
      <c r="N241" s="15">
        <v>23.6</v>
      </c>
      <c r="O241" s="15">
        <v>20.5</v>
      </c>
      <c r="P241" s="15">
        <v>15.7</v>
      </c>
      <c r="Q241" s="15">
        <v>11.4</v>
      </c>
      <c r="R241" s="15">
        <v>7.6</v>
      </c>
      <c r="S241" s="15">
        <v>5.6</v>
      </c>
      <c r="T241" s="16">
        <f>+H241*31/3.6</f>
        <v>58.55555555555555</v>
      </c>
      <c r="U241" s="16">
        <f>+I241*28/3.6</f>
        <v>72.333333333333343</v>
      </c>
      <c r="V241" s="16">
        <f>+J241*31/3.6</f>
        <v>121.41666666666666</v>
      </c>
      <c r="W241" s="16">
        <f>+K241*30/3.6</f>
        <v>146.66666666666666</v>
      </c>
      <c r="X241" s="16">
        <f>+L241*31/3.6</f>
        <v>187.72222222222223</v>
      </c>
      <c r="Y241" s="16">
        <f>+M241*30/3.6</f>
        <v>196.66666666666666</v>
      </c>
      <c r="Z241" s="16">
        <f>+N241*31/3.6</f>
        <v>203.22222222222223</v>
      </c>
      <c r="AA241" s="16">
        <f>+O241*31/3.6</f>
        <v>176.52777777777777</v>
      </c>
      <c r="AB241" s="16">
        <f>+P241*30/3.6</f>
        <v>130.83333333333334</v>
      </c>
      <c r="AC241" s="16">
        <f>+Q241*31/3.6</f>
        <v>98.166666666666671</v>
      </c>
      <c r="AD241" s="16">
        <f>+R241*30/3.6</f>
        <v>63.333333333333329</v>
      </c>
      <c r="AE241" s="16">
        <f>+S241*31/3.6</f>
        <v>48.222222222222221</v>
      </c>
      <c r="AF241" s="17">
        <f>+SUM(T241:AE241)</f>
        <v>1503.6666666666665</v>
      </c>
      <c r="AG241" s="18">
        <f t="shared" si="3"/>
        <v>1248.0433333333331</v>
      </c>
      <c r="AJ241" s="19"/>
      <c r="AK241" s="19"/>
      <c r="AL241" s="19"/>
    </row>
    <row r="242" spans="1:38" s="11" customFormat="1" ht="12.75" customHeight="1" x14ac:dyDescent="0.25">
      <c r="A242" s="14">
        <v>9</v>
      </c>
      <c r="B242" s="14" t="str">
        <f>+VLOOKUP(A242,COD_REG_PROV!$G$1:$J$21,4,FALSE)</f>
        <v>TOSCANA</v>
      </c>
      <c r="C242" s="3">
        <v>48</v>
      </c>
      <c r="D242" s="3" t="str">
        <f>+VLOOKUP(A242,COD_REG_PROV!$A$1:$E$111,4,FALSE)</f>
        <v>Savona</v>
      </c>
      <c r="E242" s="3">
        <v>6</v>
      </c>
      <c r="F242" s="3" t="s">
        <v>762</v>
      </c>
      <c r="G242" s="4" t="s">
        <v>767</v>
      </c>
      <c r="H242" s="15">
        <v>5.8</v>
      </c>
      <c r="I242" s="15">
        <v>8.4</v>
      </c>
      <c r="J242" s="15">
        <v>13.5</v>
      </c>
      <c r="K242" s="15">
        <v>17</v>
      </c>
      <c r="L242" s="15">
        <v>21.1</v>
      </c>
      <c r="M242" s="15">
        <v>23</v>
      </c>
      <c r="N242" s="15">
        <v>23.3</v>
      </c>
      <c r="O242" s="15">
        <v>19.7</v>
      </c>
      <c r="P242" s="15">
        <v>15</v>
      </c>
      <c r="Q242" s="15">
        <v>10.3</v>
      </c>
      <c r="R242" s="15">
        <v>6.6</v>
      </c>
      <c r="S242" s="15">
        <v>5</v>
      </c>
      <c r="T242" s="16">
        <f>+H242*31/3.6</f>
        <v>49.944444444444436</v>
      </c>
      <c r="U242" s="16">
        <f>+I242*28/3.6</f>
        <v>65.333333333333343</v>
      </c>
      <c r="V242" s="16">
        <f>+J242*31/3.6</f>
        <v>116.25</v>
      </c>
      <c r="W242" s="16">
        <f>+K242*30/3.6</f>
        <v>141.66666666666666</v>
      </c>
      <c r="X242" s="16">
        <f>+L242*31/3.6</f>
        <v>181.69444444444446</v>
      </c>
      <c r="Y242" s="16">
        <f>+M242*30/3.6</f>
        <v>191.66666666666666</v>
      </c>
      <c r="Z242" s="16">
        <f>+N242*31/3.6</f>
        <v>200.63888888888891</v>
      </c>
      <c r="AA242" s="16">
        <f>+O242*31/3.6</f>
        <v>169.63888888888886</v>
      </c>
      <c r="AB242" s="16">
        <f>+P242*30/3.6</f>
        <v>125</v>
      </c>
      <c r="AC242" s="16">
        <f>+Q242*31/3.6</f>
        <v>88.694444444444443</v>
      </c>
      <c r="AD242" s="16">
        <f>+R242*30/3.6</f>
        <v>55</v>
      </c>
      <c r="AE242" s="16">
        <f>+S242*31/3.6</f>
        <v>43.055555555555557</v>
      </c>
      <c r="AF242" s="17">
        <f>+SUM(T242:AE242)</f>
        <v>1428.5833333333333</v>
      </c>
      <c r="AG242" s="18">
        <f t="shared" si="3"/>
        <v>1185.7241666666666</v>
      </c>
      <c r="AJ242" s="19"/>
      <c r="AK242" s="19"/>
      <c r="AL242" s="19"/>
    </row>
    <row r="243" spans="1:38" s="11" customFormat="1" ht="12.75" customHeight="1" x14ac:dyDescent="0.25">
      <c r="A243" s="14">
        <v>16</v>
      </c>
      <c r="B243" s="14" t="str">
        <f>+VLOOKUP(A243,COD_REG_PROV!$G$1:$J$21,4,FALSE)</f>
        <v>PUGLIA</v>
      </c>
      <c r="C243" s="3">
        <v>75</v>
      </c>
      <c r="D243" s="3" t="str">
        <f>+VLOOKUP(A243,COD_REG_PROV!$A$1:$E$111,4,FALSE)</f>
        <v>Bergamo</v>
      </c>
      <c r="E243" s="3">
        <v>11</v>
      </c>
      <c r="F243" s="3" t="s">
        <v>1359</v>
      </c>
      <c r="G243" s="4" t="s">
        <v>1361</v>
      </c>
      <c r="H243" s="15">
        <v>7</v>
      </c>
      <c r="I243" s="15">
        <v>9.6999999999999993</v>
      </c>
      <c r="J243" s="15">
        <v>14.6</v>
      </c>
      <c r="K243" s="15">
        <v>18.5</v>
      </c>
      <c r="L243" s="15">
        <v>22</v>
      </c>
      <c r="M243" s="15">
        <v>24.3</v>
      </c>
      <c r="N243" s="15">
        <v>24.1</v>
      </c>
      <c r="O243" s="15">
        <v>21</v>
      </c>
      <c r="P243" s="15">
        <v>16.600000000000001</v>
      </c>
      <c r="Q243" s="15">
        <v>12.1</v>
      </c>
      <c r="R243" s="15">
        <v>7.8</v>
      </c>
      <c r="S243" s="15">
        <v>6.2</v>
      </c>
      <c r="T243" s="16">
        <f>+H243*31/3.6</f>
        <v>60.277777777777779</v>
      </c>
      <c r="U243" s="16">
        <f>+I243*28/3.6</f>
        <v>75.444444444444429</v>
      </c>
      <c r="V243" s="16">
        <f>+J243*31/3.6</f>
        <v>125.72222222222221</v>
      </c>
      <c r="W243" s="16">
        <f>+K243*30/3.6</f>
        <v>154.16666666666666</v>
      </c>
      <c r="X243" s="16">
        <f>+L243*31/3.6</f>
        <v>189.44444444444443</v>
      </c>
      <c r="Y243" s="16">
        <f>+M243*30/3.6</f>
        <v>202.5</v>
      </c>
      <c r="Z243" s="16">
        <f>+N243*31/3.6</f>
        <v>207.52777777777777</v>
      </c>
      <c r="AA243" s="16">
        <f>+O243*31/3.6</f>
        <v>180.83333333333334</v>
      </c>
      <c r="AB243" s="16">
        <f>+P243*30/3.6</f>
        <v>138.33333333333334</v>
      </c>
      <c r="AC243" s="16">
        <f>+Q243*31/3.6</f>
        <v>104.19444444444443</v>
      </c>
      <c r="AD243" s="16">
        <f>+R243*30/3.6</f>
        <v>65</v>
      </c>
      <c r="AE243" s="16">
        <f>+S243*31/3.6</f>
        <v>53.388888888888893</v>
      </c>
      <c r="AF243" s="17">
        <f>+SUM(T243:AE243)</f>
        <v>1556.833333333333</v>
      </c>
      <c r="AG243" s="18">
        <f t="shared" si="3"/>
        <v>1292.1716666666664</v>
      </c>
      <c r="AJ243" s="19"/>
      <c r="AK243" s="19"/>
      <c r="AL243" s="19"/>
    </row>
    <row r="244" spans="1:38" s="11" customFormat="1" ht="12.75" customHeight="1" x14ac:dyDescent="0.25">
      <c r="A244" s="14">
        <v>9</v>
      </c>
      <c r="B244" s="14" t="str">
        <f>+VLOOKUP(A244,COD_REG_PROV!$G$1:$J$21,4,FALSE)</f>
        <v>TOSCANA</v>
      </c>
      <c r="C244" s="3">
        <v>49</v>
      </c>
      <c r="D244" s="3" t="str">
        <f>+VLOOKUP(A244,COD_REG_PROV!$A$1:$E$111,4,FALSE)</f>
        <v>Savona</v>
      </c>
      <c r="E244" s="3">
        <v>2</v>
      </c>
      <c r="F244" s="3" t="s">
        <v>802</v>
      </c>
      <c r="G244" s="4" t="s">
        <v>803</v>
      </c>
      <c r="H244" s="15">
        <v>6.3</v>
      </c>
      <c r="I244" s="15">
        <v>9.1</v>
      </c>
      <c r="J244" s="15">
        <v>14</v>
      </c>
      <c r="K244" s="15">
        <v>17.5</v>
      </c>
      <c r="L244" s="15">
        <v>21.7</v>
      </c>
      <c r="M244" s="15">
        <v>23.7</v>
      </c>
      <c r="N244" s="15">
        <v>23.7</v>
      </c>
      <c r="O244" s="15">
        <v>20.3</v>
      </c>
      <c r="P244" s="15">
        <v>15.5</v>
      </c>
      <c r="Q244" s="15">
        <v>10.9</v>
      </c>
      <c r="R244" s="15">
        <v>7</v>
      </c>
      <c r="S244" s="15">
        <v>5.4</v>
      </c>
      <c r="T244" s="16">
        <f>+H244*31/3.6</f>
        <v>54.249999999999993</v>
      </c>
      <c r="U244" s="16">
        <f>+I244*28/3.6</f>
        <v>70.777777777777771</v>
      </c>
      <c r="V244" s="16">
        <f>+J244*31/3.6</f>
        <v>120.55555555555556</v>
      </c>
      <c r="W244" s="16">
        <f>+K244*30/3.6</f>
        <v>145.83333333333334</v>
      </c>
      <c r="X244" s="16">
        <f>+L244*31/3.6</f>
        <v>186.86111111111109</v>
      </c>
      <c r="Y244" s="16">
        <f>+M244*30/3.6</f>
        <v>197.5</v>
      </c>
      <c r="Z244" s="16">
        <f>+N244*31/3.6</f>
        <v>204.08333333333331</v>
      </c>
      <c r="AA244" s="16">
        <f>+O244*31/3.6</f>
        <v>174.80555555555557</v>
      </c>
      <c r="AB244" s="16">
        <f>+P244*30/3.6</f>
        <v>129.16666666666666</v>
      </c>
      <c r="AC244" s="16">
        <f>+Q244*31/3.6</f>
        <v>93.861111111111114</v>
      </c>
      <c r="AD244" s="16">
        <f>+R244*30/3.6</f>
        <v>58.333333333333329</v>
      </c>
      <c r="AE244" s="16">
        <f>+S244*31/3.6</f>
        <v>46.5</v>
      </c>
      <c r="AF244" s="17">
        <f>+SUM(T244:AE244)</f>
        <v>1482.5277777777778</v>
      </c>
      <c r="AG244" s="18">
        <f t="shared" si="3"/>
        <v>1230.4980555555555</v>
      </c>
      <c r="AJ244" s="19"/>
      <c r="AK244" s="19"/>
      <c r="AL244" s="19"/>
    </row>
    <row r="245" spans="1:38" s="11" customFormat="1" ht="12.75" customHeight="1" x14ac:dyDescent="0.25">
      <c r="A245" s="14">
        <v>13</v>
      </c>
      <c r="B245" s="14" t="str">
        <f>+VLOOKUP(A245,COD_REG_PROV!$G$1:$J$21,4,FALSE)</f>
        <v>ABRUZZO</v>
      </c>
      <c r="C245" s="3">
        <v>67</v>
      </c>
      <c r="D245" s="3" t="str">
        <f>+VLOOKUP(A245,COD_REG_PROV!$A$1:$E$111,4,FALSE)</f>
        <v>Como</v>
      </c>
      <c r="E245" s="3">
        <v>8</v>
      </c>
      <c r="F245" s="3" t="s">
        <v>1086</v>
      </c>
      <c r="G245" s="4" t="s">
        <v>1089</v>
      </c>
      <c r="H245" s="15">
        <v>6.1</v>
      </c>
      <c r="I245" s="15">
        <v>8.5</v>
      </c>
      <c r="J245" s="15">
        <v>13.6</v>
      </c>
      <c r="K245" s="15">
        <v>17.600000000000001</v>
      </c>
      <c r="L245" s="15">
        <v>21.3</v>
      </c>
      <c r="M245" s="15">
        <v>23.2</v>
      </c>
      <c r="N245" s="15">
        <v>23.1</v>
      </c>
      <c r="O245" s="15">
        <v>19.899999999999999</v>
      </c>
      <c r="P245" s="15">
        <v>15.3</v>
      </c>
      <c r="Q245" s="15">
        <v>10.8</v>
      </c>
      <c r="R245" s="15">
        <v>6.8</v>
      </c>
      <c r="S245" s="15">
        <v>5.3</v>
      </c>
      <c r="T245" s="16">
        <f>+H245*31/3.6</f>
        <v>52.527777777777771</v>
      </c>
      <c r="U245" s="16">
        <f>+I245*28/3.6</f>
        <v>66.111111111111114</v>
      </c>
      <c r="V245" s="16">
        <f>+J245*31/3.6</f>
        <v>117.1111111111111</v>
      </c>
      <c r="W245" s="16">
        <f>+K245*30/3.6</f>
        <v>146.66666666666666</v>
      </c>
      <c r="X245" s="16">
        <f>+L245*31/3.6</f>
        <v>183.41666666666669</v>
      </c>
      <c r="Y245" s="16">
        <f>+M245*30/3.6</f>
        <v>193.33333333333331</v>
      </c>
      <c r="Z245" s="16">
        <f>+N245*31/3.6</f>
        <v>198.91666666666666</v>
      </c>
      <c r="AA245" s="16">
        <f>+O245*31/3.6</f>
        <v>171.36111111111111</v>
      </c>
      <c r="AB245" s="16">
        <f>+P245*30/3.6</f>
        <v>127.5</v>
      </c>
      <c r="AC245" s="16">
        <f>+Q245*31/3.6</f>
        <v>93</v>
      </c>
      <c r="AD245" s="16">
        <f>+R245*30/3.6</f>
        <v>56.666666666666664</v>
      </c>
      <c r="AE245" s="16">
        <f>+S245*31/3.6</f>
        <v>45.638888888888886</v>
      </c>
      <c r="AF245" s="17">
        <f>+SUM(T245:AE245)</f>
        <v>1452.25</v>
      </c>
      <c r="AG245" s="18">
        <f t="shared" si="3"/>
        <v>1205.3674999999998</v>
      </c>
      <c r="AJ245" s="19"/>
      <c r="AK245" s="19"/>
      <c r="AL245" s="19"/>
    </row>
    <row r="246" spans="1:38" s="11" customFormat="1" ht="12.75" customHeight="1" x14ac:dyDescent="0.25">
      <c r="A246" s="14">
        <v>14</v>
      </c>
      <c r="B246" s="14" t="str">
        <f>+VLOOKUP(A246,COD_REG_PROV!$G$1:$J$21,4,FALSE)</f>
        <v>MOLISE</v>
      </c>
      <c r="C246" s="3">
        <v>70</v>
      </c>
      <c r="D246" s="3" t="str">
        <f>+VLOOKUP(A246,COD_REG_PROV!$A$1:$E$111,4,FALSE)</f>
        <v>Sondrio</v>
      </c>
      <c r="E246" s="3">
        <v>6</v>
      </c>
      <c r="F246" s="3" t="s">
        <v>1101</v>
      </c>
      <c r="G246" s="4" t="s">
        <v>1103</v>
      </c>
      <c r="H246" s="15">
        <v>6.4</v>
      </c>
      <c r="I246" s="15">
        <v>9</v>
      </c>
      <c r="J246" s="15">
        <v>13.7</v>
      </c>
      <c r="K246" s="15">
        <v>18</v>
      </c>
      <c r="L246" s="15">
        <v>21.7</v>
      </c>
      <c r="M246" s="15">
        <v>23.7</v>
      </c>
      <c r="N246" s="15">
        <v>23.4</v>
      </c>
      <c r="O246" s="15">
        <v>20.399999999999999</v>
      </c>
      <c r="P246" s="15">
        <v>15.8</v>
      </c>
      <c r="Q246" s="15">
        <v>11.2</v>
      </c>
      <c r="R246" s="15">
        <v>7.3</v>
      </c>
      <c r="S246" s="15">
        <v>5.8</v>
      </c>
      <c r="T246" s="16">
        <f>+H246*31/3.6</f>
        <v>55.111111111111114</v>
      </c>
      <c r="U246" s="16">
        <f>+I246*28/3.6</f>
        <v>70</v>
      </c>
      <c r="V246" s="16">
        <f>+J246*31/3.6</f>
        <v>117.97222222222221</v>
      </c>
      <c r="W246" s="16">
        <f>+K246*30/3.6</f>
        <v>150</v>
      </c>
      <c r="X246" s="16">
        <f>+L246*31/3.6</f>
        <v>186.86111111111109</v>
      </c>
      <c r="Y246" s="16">
        <f>+M246*30/3.6</f>
        <v>197.5</v>
      </c>
      <c r="Z246" s="16">
        <f>+N246*31/3.6</f>
        <v>201.5</v>
      </c>
      <c r="AA246" s="16">
        <f>+O246*31/3.6</f>
        <v>175.66666666666666</v>
      </c>
      <c r="AB246" s="16">
        <f>+P246*30/3.6</f>
        <v>131.66666666666666</v>
      </c>
      <c r="AC246" s="16">
        <f>+Q246*31/3.6</f>
        <v>96.444444444444443</v>
      </c>
      <c r="AD246" s="16">
        <f>+R246*30/3.6</f>
        <v>60.833333333333329</v>
      </c>
      <c r="AE246" s="16">
        <f>+S246*31/3.6</f>
        <v>49.944444444444436</v>
      </c>
      <c r="AF246" s="17">
        <f>+SUM(T246:AE246)</f>
        <v>1493.4999999999998</v>
      </c>
      <c r="AG246" s="18">
        <f t="shared" si="3"/>
        <v>1239.6049999999998</v>
      </c>
      <c r="AJ246" s="19"/>
      <c r="AK246" s="19"/>
      <c r="AL246" s="19"/>
    </row>
    <row r="247" spans="1:38" s="11" customFormat="1" ht="12.75" customHeight="1" x14ac:dyDescent="0.25">
      <c r="A247" s="14">
        <v>19</v>
      </c>
      <c r="B247" s="14" t="str">
        <f>+VLOOKUP(A247,COD_REG_PROV!$G$1:$J$21,4,FALSE)</f>
        <v>SICILIA</v>
      </c>
      <c r="C247" s="3">
        <v>84</v>
      </c>
      <c r="D247" s="3" t="str">
        <f>+VLOOKUP(A247,COD_REG_PROV!$A$1:$E$111,4,FALSE)</f>
        <v>Cremona</v>
      </c>
      <c r="E247" s="3">
        <v>10</v>
      </c>
      <c r="F247" s="3" t="s">
        <v>1527</v>
      </c>
      <c r="G247" s="4" t="s">
        <v>1533</v>
      </c>
      <c r="H247" s="15">
        <v>8.4</v>
      </c>
      <c r="I247" s="15">
        <v>11.4</v>
      </c>
      <c r="J247" s="15">
        <v>15.6</v>
      </c>
      <c r="K247" s="15">
        <v>19.3</v>
      </c>
      <c r="L247" s="15">
        <v>22.9</v>
      </c>
      <c r="M247" s="15">
        <v>24.3</v>
      </c>
      <c r="N247" s="15">
        <v>24.3</v>
      </c>
      <c r="O247" s="15">
        <v>21.5</v>
      </c>
      <c r="P247" s="15">
        <v>17.2</v>
      </c>
      <c r="Q247" s="15">
        <v>13.1</v>
      </c>
      <c r="R247" s="15">
        <v>9.1999999999999993</v>
      </c>
      <c r="S247" s="15">
        <v>7.6</v>
      </c>
      <c r="T247" s="16">
        <f>+H247*31/3.6</f>
        <v>72.333333333333343</v>
      </c>
      <c r="U247" s="16">
        <f>+I247*28/3.6</f>
        <v>88.666666666666657</v>
      </c>
      <c r="V247" s="16">
        <f>+J247*31/3.6</f>
        <v>134.33333333333331</v>
      </c>
      <c r="W247" s="16">
        <f>+K247*30/3.6</f>
        <v>160.83333333333334</v>
      </c>
      <c r="X247" s="16">
        <f>+L247*31/3.6</f>
        <v>197.19444444444443</v>
      </c>
      <c r="Y247" s="16">
        <f>+M247*30/3.6</f>
        <v>202.5</v>
      </c>
      <c r="Z247" s="16">
        <f>+N247*31/3.6</f>
        <v>209.25</v>
      </c>
      <c r="AA247" s="16">
        <f>+O247*31/3.6</f>
        <v>185.13888888888889</v>
      </c>
      <c r="AB247" s="16">
        <f>+P247*30/3.6</f>
        <v>143.33333333333334</v>
      </c>
      <c r="AC247" s="16">
        <f>+Q247*31/3.6</f>
        <v>112.80555555555554</v>
      </c>
      <c r="AD247" s="16">
        <f>+R247*30/3.6</f>
        <v>76.666666666666671</v>
      </c>
      <c r="AE247" s="16">
        <f>+S247*31/3.6</f>
        <v>65.444444444444443</v>
      </c>
      <c r="AF247" s="17">
        <f>+SUM(T247:AE247)</f>
        <v>1648.4999999999998</v>
      </c>
      <c r="AG247" s="18">
        <f t="shared" si="3"/>
        <v>1368.2549999999997</v>
      </c>
      <c r="AJ247" s="19"/>
      <c r="AK247" s="19"/>
      <c r="AL247" s="19"/>
    </row>
    <row r="248" spans="1:38" s="11" customFormat="1" ht="12.75" customHeight="1" x14ac:dyDescent="0.25">
      <c r="A248" s="14">
        <v>19</v>
      </c>
      <c r="B248" s="14" t="str">
        <f>+VLOOKUP(A248,COD_REG_PROV!$G$1:$J$21,4,FALSE)</f>
        <v>SICILIA</v>
      </c>
      <c r="C248" s="3">
        <v>81</v>
      </c>
      <c r="D248" s="3" t="str">
        <f>+VLOOKUP(A248,COD_REG_PROV!$A$1:$E$111,4,FALSE)</f>
        <v>Cremona</v>
      </c>
      <c r="E248" s="3">
        <v>4</v>
      </c>
      <c r="F248" s="3" t="s">
        <v>1681</v>
      </c>
      <c r="G248" s="4" t="s">
        <v>1684</v>
      </c>
      <c r="H248" s="15">
        <v>8.4</v>
      </c>
      <c r="I248" s="15">
        <v>11.3</v>
      </c>
      <c r="J248" s="15">
        <v>15.7</v>
      </c>
      <c r="K248" s="15">
        <v>19.399999999999999</v>
      </c>
      <c r="L248" s="15">
        <v>22.9</v>
      </c>
      <c r="M248" s="15">
        <v>24.2</v>
      </c>
      <c r="N248" s="15">
        <v>24.4</v>
      </c>
      <c r="O248" s="15">
        <v>21.6</v>
      </c>
      <c r="P248" s="15">
        <v>17.2</v>
      </c>
      <c r="Q248" s="15">
        <v>13.1</v>
      </c>
      <c r="R248" s="15">
        <v>9.1</v>
      </c>
      <c r="S248" s="15">
        <v>7.6</v>
      </c>
      <c r="T248" s="16">
        <f>+H248*31/3.6</f>
        <v>72.333333333333343</v>
      </c>
      <c r="U248" s="16">
        <f>+I248*28/3.6</f>
        <v>87.8888888888889</v>
      </c>
      <c r="V248" s="16">
        <f>+J248*31/3.6</f>
        <v>135.19444444444443</v>
      </c>
      <c r="W248" s="16">
        <f>+K248*30/3.6</f>
        <v>161.66666666666666</v>
      </c>
      <c r="X248" s="16">
        <f>+L248*31/3.6</f>
        <v>197.19444444444443</v>
      </c>
      <c r="Y248" s="16">
        <f>+M248*30/3.6</f>
        <v>201.66666666666666</v>
      </c>
      <c r="Z248" s="16">
        <f>+N248*31/3.6</f>
        <v>210.11111111111109</v>
      </c>
      <c r="AA248" s="16">
        <f>+O248*31/3.6</f>
        <v>186</v>
      </c>
      <c r="AB248" s="16">
        <f>+P248*30/3.6</f>
        <v>143.33333333333334</v>
      </c>
      <c r="AC248" s="16">
        <f>+Q248*31/3.6</f>
        <v>112.80555555555554</v>
      </c>
      <c r="AD248" s="16">
        <f>+R248*30/3.6</f>
        <v>75.833333333333329</v>
      </c>
      <c r="AE248" s="16">
        <f>+S248*31/3.6</f>
        <v>65.444444444444443</v>
      </c>
      <c r="AF248" s="17">
        <f>+SUM(T248:AE248)</f>
        <v>1649.4722222222219</v>
      </c>
      <c r="AG248" s="18">
        <f t="shared" si="3"/>
        <v>1369.0619444444442</v>
      </c>
      <c r="AJ248" s="19"/>
      <c r="AK248" s="19"/>
      <c r="AL248" s="19"/>
    </row>
    <row r="249" spans="1:38" s="11" customFormat="1" ht="12.75" customHeight="1" x14ac:dyDescent="0.25">
      <c r="A249" s="14">
        <v>5</v>
      </c>
      <c r="B249" s="14" t="str">
        <f>+VLOOKUP(A249,COD_REG_PROV!$G$1:$J$21,4,FALSE)</f>
        <v>VENETO</v>
      </c>
      <c r="C249" s="3">
        <v>28</v>
      </c>
      <c r="D249" s="3" t="str">
        <f>+VLOOKUP(A249,COD_REG_PROV!$A$1:$E$111,4,FALSE)</f>
        <v>Asti</v>
      </c>
      <c r="E249" s="3">
        <v>17</v>
      </c>
      <c r="F249" s="3" t="s">
        <v>397</v>
      </c>
      <c r="G249" s="4" t="s">
        <v>402</v>
      </c>
      <c r="H249" s="15">
        <v>5.2</v>
      </c>
      <c r="I249" s="15">
        <v>8.1999999999999993</v>
      </c>
      <c r="J249" s="15">
        <v>13.2</v>
      </c>
      <c r="K249" s="15">
        <v>17</v>
      </c>
      <c r="L249" s="15">
        <v>20.5</v>
      </c>
      <c r="M249" s="15">
        <v>22.4</v>
      </c>
      <c r="N249" s="15">
        <v>22.8</v>
      </c>
      <c r="O249" s="15">
        <v>19.3</v>
      </c>
      <c r="P249" s="15">
        <v>14.6</v>
      </c>
      <c r="Q249" s="15">
        <v>9.8000000000000007</v>
      </c>
      <c r="R249" s="15">
        <v>5.9</v>
      </c>
      <c r="S249" s="15">
        <v>4.2</v>
      </c>
      <c r="T249" s="16">
        <f>+H249*31/3.6</f>
        <v>44.777777777777779</v>
      </c>
      <c r="U249" s="16">
        <f>+I249*28/3.6</f>
        <v>63.777777777777764</v>
      </c>
      <c r="V249" s="16">
        <f>+J249*31/3.6</f>
        <v>113.66666666666666</v>
      </c>
      <c r="W249" s="16">
        <f>+K249*30/3.6</f>
        <v>141.66666666666666</v>
      </c>
      <c r="X249" s="16">
        <f>+L249*31/3.6</f>
        <v>176.52777777777777</v>
      </c>
      <c r="Y249" s="16">
        <f>+M249*30/3.6</f>
        <v>186.66666666666666</v>
      </c>
      <c r="Z249" s="16">
        <f>+N249*31/3.6</f>
        <v>196.33333333333334</v>
      </c>
      <c r="AA249" s="16">
        <f>+O249*31/3.6</f>
        <v>166.19444444444446</v>
      </c>
      <c r="AB249" s="16">
        <f>+P249*30/3.6</f>
        <v>121.66666666666666</v>
      </c>
      <c r="AC249" s="16">
        <f>+Q249*31/3.6</f>
        <v>84.388888888888886</v>
      </c>
      <c r="AD249" s="16">
        <f>+R249*30/3.6</f>
        <v>49.166666666666664</v>
      </c>
      <c r="AE249" s="16">
        <f>+S249*31/3.6</f>
        <v>36.166666666666671</v>
      </c>
      <c r="AF249" s="17">
        <f>+SUM(T249:AE249)</f>
        <v>1381.0000000000002</v>
      </c>
      <c r="AG249" s="18">
        <f t="shared" si="3"/>
        <v>1146.2300000000002</v>
      </c>
      <c r="AJ249" s="19"/>
      <c r="AK249" s="19"/>
      <c r="AL249" s="19"/>
    </row>
    <row r="250" spans="1:38" s="11" customFormat="1" ht="12.75" customHeight="1" x14ac:dyDescent="0.25">
      <c r="A250" s="14">
        <v>19</v>
      </c>
      <c r="B250" s="14" t="str">
        <f>+VLOOKUP(A250,COD_REG_PROV!$G$1:$J$21,4,FALSE)</f>
        <v>SICILIA</v>
      </c>
      <c r="C250" s="3">
        <v>82</v>
      </c>
      <c r="D250" s="3" t="str">
        <f>+VLOOKUP(A250,COD_REG_PROV!$A$1:$E$111,4,FALSE)</f>
        <v>Cremona</v>
      </c>
      <c r="E250" s="3">
        <v>17</v>
      </c>
      <c r="F250" s="3" t="s">
        <v>1628</v>
      </c>
      <c r="G250" s="4" t="s">
        <v>1634</v>
      </c>
      <c r="H250" s="15">
        <v>8</v>
      </c>
      <c r="I250" s="15">
        <v>10.9</v>
      </c>
      <c r="J250" s="15">
        <v>15.3</v>
      </c>
      <c r="K250" s="15">
        <v>18.899999999999999</v>
      </c>
      <c r="L250" s="15">
        <v>22.7</v>
      </c>
      <c r="M250" s="15">
        <v>24.2</v>
      </c>
      <c r="N250" s="15">
        <v>24.2</v>
      </c>
      <c r="O250" s="15">
        <v>21.3</v>
      </c>
      <c r="P250" s="15">
        <v>16.899999999999999</v>
      </c>
      <c r="Q250" s="15">
        <v>12.9</v>
      </c>
      <c r="R250" s="15">
        <v>8.6999999999999993</v>
      </c>
      <c r="S250" s="15">
        <v>7.3</v>
      </c>
      <c r="T250" s="16">
        <f>+H250*31/3.6</f>
        <v>68.888888888888886</v>
      </c>
      <c r="U250" s="16">
        <f>+I250*28/3.6</f>
        <v>84.777777777777771</v>
      </c>
      <c r="V250" s="16">
        <f>+J250*31/3.6</f>
        <v>131.75</v>
      </c>
      <c r="W250" s="16">
        <f>+K250*30/3.6</f>
        <v>157.5</v>
      </c>
      <c r="X250" s="16">
        <f>+L250*31/3.6</f>
        <v>195.4722222222222</v>
      </c>
      <c r="Y250" s="16">
        <f>+M250*30/3.6</f>
        <v>201.66666666666666</v>
      </c>
      <c r="Z250" s="16">
        <f>+N250*31/3.6</f>
        <v>208.38888888888886</v>
      </c>
      <c r="AA250" s="16">
        <f>+O250*31/3.6</f>
        <v>183.41666666666669</v>
      </c>
      <c r="AB250" s="16">
        <f>+P250*30/3.6</f>
        <v>140.83333333333331</v>
      </c>
      <c r="AC250" s="16">
        <f>+Q250*31/3.6</f>
        <v>111.08333333333334</v>
      </c>
      <c r="AD250" s="16">
        <f>+R250*30/3.6</f>
        <v>72.5</v>
      </c>
      <c r="AE250" s="16">
        <f>+S250*31/3.6</f>
        <v>62.861111111111107</v>
      </c>
      <c r="AF250" s="17">
        <f>+SUM(T250:AE250)</f>
        <v>1619.1388888888887</v>
      </c>
      <c r="AG250" s="18">
        <f t="shared" si="3"/>
        <v>1343.8852777777774</v>
      </c>
      <c r="AJ250" s="19"/>
      <c r="AK250" s="19"/>
      <c r="AL250" s="19"/>
    </row>
    <row r="251" spans="1:38" s="11" customFormat="1" ht="12.75" customHeight="1" x14ac:dyDescent="0.25">
      <c r="A251" s="14">
        <v>6</v>
      </c>
      <c r="B251" s="14" t="str">
        <f>+VLOOKUP(A251,COD_REG_PROV!$G$1:$J$21,4,FALSE)</f>
        <v>FRIULI-VENEZIA GIULIA</v>
      </c>
      <c r="C251" s="3">
        <v>30</v>
      </c>
      <c r="D251" s="3" t="str">
        <f>+VLOOKUP(A251,COD_REG_PROV!$A$1:$E$111,4,FALSE)</f>
        <v>Alessandria</v>
      </c>
      <c r="E251" s="3">
        <v>16</v>
      </c>
      <c r="F251" s="3" t="s">
        <v>558</v>
      </c>
      <c r="G251" s="4" t="s">
        <v>560</v>
      </c>
      <c r="H251" s="15">
        <v>4.8</v>
      </c>
      <c r="I251" s="15">
        <v>7.7</v>
      </c>
      <c r="J251" s="15">
        <v>12.5</v>
      </c>
      <c r="K251" s="15">
        <v>16.3</v>
      </c>
      <c r="L251" s="15">
        <v>19.8</v>
      </c>
      <c r="M251" s="15">
        <v>21.6</v>
      </c>
      <c r="N251" s="15">
        <v>21.8</v>
      </c>
      <c r="O251" s="15">
        <v>18.5</v>
      </c>
      <c r="P251" s="15">
        <v>13.8</v>
      </c>
      <c r="Q251" s="15">
        <v>9.4</v>
      </c>
      <c r="R251" s="15">
        <v>5.6</v>
      </c>
      <c r="S251" s="15">
        <v>3.9</v>
      </c>
      <c r="T251" s="16">
        <f>+H251*31/3.6</f>
        <v>41.333333333333329</v>
      </c>
      <c r="U251" s="16">
        <f>+I251*28/3.6</f>
        <v>59.888888888888886</v>
      </c>
      <c r="V251" s="16">
        <f>+J251*31/3.6</f>
        <v>107.63888888888889</v>
      </c>
      <c r="W251" s="16">
        <f>+K251*30/3.6</f>
        <v>135.83333333333334</v>
      </c>
      <c r="X251" s="16">
        <f>+L251*31/3.6</f>
        <v>170.50000000000003</v>
      </c>
      <c r="Y251" s="16">
        <f>+M251*30/3.6</f>
        <v>180</v>
      </c>
      <c r="Z251" s="16">
        <f>+N251*31/3.6</f>
        <v>187.72222222222223</v>
      </c>
      <c r="AA251" s="16">
        <f>+O251*31/3.6</f>
        <v>159.30555555555554</v>
      </c>
      <c r="AB251" s="16">
        <f>+P251*30/3.6</f>
        <v>115</v>
      </c>
      <c r="AC251" s="16">
        <f>+Q251*31/3.6</f>
        <v>80.944444444444457</v>
      </c>
      <c r="AD251" s="16">
        <f>+R251*30/3.6</f>
        <v>46.666666666666664</v>
      </c>
      <c r="AE251" s="16">
        <f>+S251*31/3.6</f>
        <v>33.583333333333329</v>
      </c>
      <c r="AF251" s="17">
        <f>+SUM(T251:AE251)</f>
        <v>1318.4166666666665</v>
      </c>
      <c r="AG251" s="18">
        <f t="shared" si="3"/>
        <v>1094.2858333333331</v>
      </c>
      <c r="AJ251" s="19"/>
      <c r="AK251" s="19"/>
      <c r="AL251" s="19"/>
    </row>
    <row r="252" spans="1:38" s="11" customFormat="1" ht="12.75" customHeight="1" x14ac:dyDescent="0.25">
      <c r="A252" s="14">
        <v>14</v>
      </c>
      <c r="B252" s="14" t="str">
        <f>+VLOOKUP(A252,COD_REG_PROV!$G$1:$J$21,4,FALSE)</f>
        <v>MOLISE</v>
      </c>
      <c r="C252" s="3">
        <v>70</v>
      </c>
      <c r="D252" s="3" t="str">
        <f>+VLOOKUP(A252,COD_REG_PROV!$A$1:$E$111,4,FALSE)</f>
        <v>Sondrio</v>
      </c>
      <c r="E252" s="3">
        <v>10</v>
      </c>
      <c r="F252" s="3" t="s">
        <v>1101</v>
      </c>
      <c r="G252" s="4" t="s">
        <v>1104</v>
      </c>
      <c r="H252" s="15">
        <v>6.3</v>
      </c>
      <c r="I252" s="15">
        <v>9</v>
      </c>
      <c r="J252" s="15">
        <v>14</v>
      </c>
      <c r="K252" s="15">
        <v>18.3</v>
      </c>
      <c r="L252" s="15">
        <v>21.8</v>
      </c>
      <c r="M252" s="15">
        <v>23.9</v>
      </c>
      <c r="N252" s="15">
        <v>23.6</v>
      </c>
      <c r="O252" s="15">
        <v>20.5</v>
      </c>
      <c r="P252" s="15">
        <v>15.9</v>
      </c>
      <c r="Q252" s="15">
        <v>11.2</v>
      </c>
      <c r="R252" s="15">
        <v>7.1</v>
      </c>
      <c r="S252" s="15">
        <v>5.6</v>
      </c>
      <c r="T252" s="16">
        <f>+H252*31/3.6</f>
        <v>54.249999999999993</v>
      </c>
      <c r="U252" s="16">
        <f>+I252*28/3.6</f>
        <v>70</v>
      </c>
      <c r="V252" s="16">
        <f>+J252*31/3.6</f>
        <v>120.55555555555556</v>
      </c>
      <c r="W252" s="16">
        <f>+K252*30/3.6</f>
        <v>152.5</v>
      </c>
      <c r="X252" s="16">
        <f>+L252*31/3.6</f>
        <v>187.72222222222223</v>
      </c>
      <c r="Y252" s="16">
        <f>+M252*30/3.6</f>
        <v>199.16666666666666</v>
      </c>
      <c r="Z252" s="16">
        <f>+N252*31/3.6</f>
        <v>203.22222222222223</v>
      </c>
      <c r="AA252" s="16">
        <f>+O252*31/3.6</f>
        <v>176.52777777777777</v>
      </c>
      <c r="AB252" s="16">
        <f>+P252*30/3.6</f>
        <v>132.5</v>
      </c>
      <c r="AC252" s="16">
        <f>+Q252*31/3.6</f>
        <v>96.444444444444443</v>
      </c>
      <c r="AD252" s="16">
        <f>+R252*30/3.6</f>
        <v>59.166666666666664</v>
      </c>
      <c r="AE252" s="16">
        <f>+S252*31/3.6</f>
        <v>48.222222222222221</v>
      </c>
      <c r="AF252" s="17">
        <f>+SUM(T252:AE252)</f>
        <v>1500.2777777777778</v>
      </c>
      <c r="AG252" s="18">
        <f t="shared" si="3"/>
        <v>1245.2305555555556</v>
      </c>
      <c r="AJ252" s="19"/>
      <c r="AK252" s="19"/>
      <c r="AL252" s="19"/>
    </row>
    <row r="253" spans="1:38" s="11" customFormat="1" ht="12.75" customHeight="1" x14ac:dyDescent="0.25">
      <c r="A253" s="14">
        <v>7</v>
      </c>
      <c r="B253" s="14" t="str">
        <f>+VLOOKUP(A253,COD_REG_PROV!$G$1:$J$21,4,FALSE)</f>
        <v>LIGURIA</v>
      </c>
      <c r="C253" s="3">
        <v>10</v>
      </c>
      <c r="D253" s="3" t="str">
        <f>+VLOOKUP(A253,COD_REG_PROV!$A$1:$E$111,4,FALSE)</f>
        <v>Valle d'Aosta/Vallée d'Aoste</v>
      </c>
      <c r="E253" s="3">
        <v>9</v>
      </c>
      <c r="F253" s="3" t="s">
        <v>579</v>
      </c>
      <c r="G253" s="4" t="s">
        <v>581</v>
      </c>
      <c r="H253" s="15">
        <v>5.5</v>
      </c>
      <c r="I253" s="15">
        <v>8.3000000000000007</v>
      </c>
      <c r="J253" s="15">
        <v>13.6</v>
      </c>
      <c r="K253" s="15">
        <v>17.399999999999999</v>
      </c>
      <c r="L253" s="15">
        <v>20.7</v>
      </c>
      <c r="M253" s="15">
        <v>23</v>
      </c>
      <c r="N253" s="15">
        <v>23</v>
      </c>
      <c r="O253" s="15">
        <v>19.5</v>
      </c>
      <c r="P253" s="15">
        <v>14.6</v>
      </c>
      <c r="Q253" s="15">
        <v>9.6999999999999993</v>
      </c>
      <c r="R253" s="15">
        <v>6.2</v>
      </c>
      <c r="S253" s="15">
        <v>4.5</v>
      </c>
      <c r="T253" s="16">
        <f>+H253*31/3.6</f>
        <v>47.361111111111107</v>
      </c>
      <c r="U253" s="16">
        <f>+I253*28/3.6</f>
        <v>64.555555555555557</v>
      </c>
      <c r="V253" s="16">
        <f>+J253*31/3.6</f>
        <v>117.1111111111111</v>
      </c>
      <c r="W253" s="16">
        <f>+K253*30/3.6</f>
        <v>145</v>
      </c>
      <c r="X253" s="16">
        <f>+L253*31/3.6</f>
        <v>178.24999999999997</v>
      </c>
      <c r="Y253" s="16">
        <f>+M253*30/3.6</f>
        <v>191.66666666666666</v>
      </c>
      <c r="Z253" s="16">
        <f>+N253*31/3.6</f>
        <v>198.05555555555554</v>
      </c>
      <c r="AA253" s="16">
        <f>+O253*31/3.6</f>
        <v>167.91666666666666</v>
      </c>
      <c r="AB253" s="16">
        <f>+P253*30/3.6</f>
        <v>121.66666666666666</v>
      </c>
      <c r="AC253" s="16">
        <f>+Q253*31/3.6</f>
        <v>83.527777777777771</v>
      </c>
      <c r="AD253" s="16">
        <f>+R253*30/3.6</f>
        <v>51.666666666666664</v>
      </c>
      <c r="AE253" s="16">
        <f>+S253*31/3.6</f>
        <v>38.75</v>
      </c>
      <c r="AF253" s="17">
        <f>+SUM(T253:AE253)</f>
        <v>1405.5277777777778</v>
      </c>
      <c r="AG253" s="18">
        <f t="shared" si="3"/>
        <v>1166.5880555555555</v>
      </c>
      <c r="AJ253" s="19"/>
      <c r="AK253" s="19"/>
      <c r="AL253" s="19"/>
    </row>
    <row r="254" spans="1:38" s="11" customFormat="1" ht="12.75" customHeight="1" x14ac:dyDescent="0.25">
      <c r="A254" s="14">
        <v>5</v>
      </c>
      <c r="B254" s="14" t="str">
        <f>+VLOOKUP(A254,COD_REG_PROV!$G$1:$J$21,4,FALSE)</f>
        <v>VENETO</v>
      </c>
      <c r="C254" s="3">
        <v>27</v>
      </c>
      <c r="D254" s="3" t="str">
        <f>+VLOOKUP(A254,COD_REG_PROV!$A$1:$E$111,4,FALSE)</f>
        <v>Asti</v>
      </c>
      <c r="E254" s="3">
        <v>4</v>
      </c>
      <c r="F254" s="3" t="s">
        <v>457</v>
      </c>
      <c r="G254" s="4" t="s">
        <v>458</v>
      </c>
      <c r="H254" s="15">
        <v>5.2</v>
      </c>
      <c r="I254" s="15">
        <v>8.1999999999999993</v>
      </c>
      <c r="J254" s="15">
        <v>13.3</v>
      </c>
      <c r="K254" s="15">
        <v>17.100000000000001</v>
      </c>
      <c r="L254" s="15">
        <v>20.7</v>
      </c>
      <c r="M254" s="15">
        <v>22.7</v>
      </c>
      <c r="N254" s="15">
        <v>22.9</v>
      </c>
      <c r="O254" s="15">
        <v>19.5</v>
      </c>
      <c r="P254" s="15">
        <v>14.7</v>
      </c>
      <c r="Q254" s="15">
        <v>9.9</v>
      </c>
      <c r="R254" s="15">
        <v>5.9</v>
      </c>
      <c r="S254" s="15">
        <v>4.2</v>
      </c>
      <c r="T254" s="16">
        <f>+H254*31/3.6</f>
        <v>44.777777777777779</v>
      </c>
      <c r="U254" s="16">
        <f>+I254*28/3.6</f>
        <v>63.777777777777764</v>
      </c>
      <c r="V254" s="16">
        <f>+J254*31/3.6</f>
        <v>114.52777777777777</v>
      </c>
      <c r="W254" s="16">
        <f>+K254*30/3.6</f>
        <v>142.5</v>
      </c>
      <c r="X254" s="16">
        <f>+L254*31/3.6</f>
        <v>178.24999999999997</v>
      </c>
      <c r="Y254" s="16">
        <f>+M254*30/3.6</f>
        <v>189.16666666666666</v>
      </c>
      <c r="Z254" s="16">
        <f>+N254*31/3.6</f>
        <v>197.19444444444443</v>
      </c>
      <c r="AA254" s="16">
        <f>+O254*31/3.6</f>
        <v>167.91666666666666</v>
      </c>
      <c r="AB254" s="16">
        <f>+P254*30/3.6</f>
        <v>122.5</v>
      </c>
      <c r="AC254" s="16">
        <f>+Q254*31/3.6</f>
        <v>85.250000000000014</v>
      </c>
      <c r="AD254" s="16">
        <f>+R254*30/3.6</f>
        <v>49.166666666666664</v>
      </c>
      <c r="AE254" s="16">
        <f>+S254*31/3.6</f>
        <v>36.166666666666671</v>
      </c>
      <c r="AF254" s="17">
        <f>+SUM(T254:AE254)</f>
        <v>1391.1944444444446</v>
      </c>
      <c r="AG254" s="18">
        <f t="shared" si="3"/>
        <v>1154.6913888888889</v>
      </c>
      <c r="AJ254" s="19"/>
      <c r="AK254" s="19"/>
      <c r="AL254" s="19"/>
    </row>
    <row r="255" spans="1:38" s="11" customFormat="1" ht="12.75" customHeight="1" x14ac:dyDescent="0.25">
      <c r="A255" s="14">
        <v>5</v>
      </c>
      <c r="B255" s="14" t="str">
        <f>+VLOOKUP(A255,COD_REG_PROV!$G$1:$J$21,4,FALSE)</f>
        <v>VENETO</v>
      </c>
      <c r="C255" s="3">
        <v>28</v>
      </c>
      <c r="D255" s="3" t="str">
        <f>+VLOOKUP(A255,COD_REG_PROV!$A$1:$E$111,4,FALSE)</f>
        <v>Asti</v>
      </c>
      <c r="E255" s="3">
        <v>19</v>
      </c>
      <c r="F255" s="3" t="s">
        <v>397</v>
      </c>
      <c r="G255" s="4" t="s">
        <v>403</v>
      </c>
      <c r="H255" s="15">
        <v>5.3</v>
      </c>
      <c r="I255" s="15">
        <v>8.1999999999999993</v>
      </c>
      <c r="J255" s="15">
        <v>13.1</v>
      </c>
      <c r="K255" s="15">
        <v>16.899999999999999</v>
      </c>
      <c r="L255" s="15">
        <v>20.399999999999999</v>
      </c>
      <c r="M255" s="15">
        <v>22.3</v>
      </c>
      <c r="N255" s="15">
        <v>22.6</v>
      </c>
      <c r="O255" s="15">
        <v>19.2</v>
      </c>
      <c r="P255" s="15">
        <v>14.5</v>
      </c>
      <c r="Q255" s="15">
        <v>9.8000000000000007</v>
      </c>
      <c r="R255" s="15">
        <v>5.9</v>
      </c>
      <c r="S255" s="15">
        <v>4.2</v>
      </c>
      <c r="T255" s="16">
        <f>+H255*31/3.6</f>
        <v>45.638888888888886</v>
      </c>
      <c r="U255" s="16">
        <f>+I255*28/3.6</f>
        <v>63.777777777777764</v>
      </c>
      <c r="V255" s="16">
        <f>+J255*31/3.6</f>
        <v>112.80555555555554</v>
      </c>
      <c r="W255" s="16">
        <f>+K255*30/3.6</f>
        <v>140.83333333333331</v>
      </c>
      <c r="X255" s="16">
        <f>+L255*31/3.6</f>
        <v>175.66666666666666</v>
      </c>
      <c r="Y255" s="16">
        <f>+M255*30/3.6</f>
        <v>185.83333333333334</v>
      </c>
      <c r="Z255" s="16">
        <f>+N255*31/3.6</f>
        <v>194.61111111111111</v>
      </c>
      <c r="AA255" s="16">
        <f>+O255*31/3.6</f>
        <v>165.33333333333331</v>
      </c>
      <c r="AB255" s="16">
        <f>+P255*30/3.6</f>
        <v>120.83333333333333</v>
      </c>
      <c r="AC255" s="16">
        <f>+Q255*31/3.6</f>
        <v>84.388888888888886</v>
      </c>
      <c r="AD255" s="16">
        <f>+R255*30/3.6</f>
        <v>49.166666666666664</v>
      </c>
      <c r="AE255" s="16">
        <f>+S255*31/3.6</f>
        <v>36.166666666666671</v>
      </c>
      <c r="AF255" s="17">
        <f>+SUM(T255:AE255)</f>
        <v>1375.0555555555557</v>
      </c>
      <c r="AG255" s="18">
        <f t="shared" si="3"/>
        <v>1141.296111111111</v>
      </c>
      <c r="AJ255" s="19"/>
      <c r="AK255" s="19"/>
      <c r="AL255" s="19"/>
    </row>
    <row r="256" spans="1:38" s="11" customFormat="1" ht="12.75" customHeight="1" x14ac:dyDescent="0.25">
      <c r="A256" s="14">
        <v>3</v>
      </c>
      <c r="B256" s="14" t="str">
        <f>+VLOOKUP(A256,COD_REG_PROV!$G$1:$J$21,4,FALSE)</f>
        <v>LOMBARDIA</v>
      </c>
      <c r="C256" s="3">
        <v>15</v>
      </c>
      <c r="D256" s="3" t="str">
        <f>+VLOOKUP(A256,COD_REG_PROV!$A$1:$E$111,4,FALSE)</f>
        <v>Novara</v>
      </c>
      <c r="E256" s="3">
        <v>46</v>
      </c>
      <c r="F256" s="3" t="s">
        <v>210</v>
      </c>
      <c r="G256" s="4" t="s">
        <v>224</v>
      </c>
      <c r="H256" s="15">
        <v>5.2</v>
      </c>
      <c r="I256" s="15">
        <v>8.1</v>
      </c>
      <c r="J256" s="15">
        <v>13.5</v>
      </c>
      <c r="K256" s="15">
        <v>17.100000000000001</v>
      </c>
      <c r="L256" s="15">
        <v>20.2</v>
      </c>
      <c r="M256" s="15">
        <v>22.5</v>
      </c>
      <c r="N256" s="15">
        <v>22.6</v>
      </c>
      <c r="O256" s="15">
        <v>19.2</v>
      </c>
      <c r="P256" s="15">
        <v>14.2</v>
      </c>
      <c r="Q256" s="15">
        <v>9.6</v>
      </c>
      <c r="R256" s="15">
        <v>5.8</v>
      </c>
      <c r="S256" s="15">
        <v>4.4000000000000004</v>
      </c>
      <c r="T256" s="16">
        <f>+H256*31/3.6</f>
        <v>44.777777777777779</v>
      </c>
      <c r="U256" s="16">
        <f>+I256*28/3.6</f>
        <v>62.999999999999993</v>
      </c>
      <c r="V256" s="16">
        <f>+J256*31/3.6</f>
        <v>116.25</v>
      </c>
      <c r="W256" s="16">
        <f>+K256*30/3.6</f>
        <v>142.5</v>
      </c>
      <c r="X256" s="16">
        <f>+L256*31/3.6</f>
        <v>173.94444444444443</v>
      </c>
      <c r="Y256" s="16">
        <f>+M256*30/3.6</f>
        <v>187.5</v>
      </c>
      <c r="Z256" s="16">
        <f>+N256*31/3.6</f>
        <v>194.61111111111111</v>
      </c>
      <c r="AA256" s="16">
        <f>+O256*31/3.6</f>
        <v>165.33333333333331</v>
      </c>
      <c r="AB256" s="16">
        <f>+P256*30/3.6</f>
        <v>118.33333333333333</v>
      </c>
      <c r="AC256" s="16">
        <f>+Q256*31/3.6</f>
        <v>82.666666666666657</v>
      </c>
      <c r="AD256" s="16">
        <f>+R256*30/3.6</f>
        <v>48.333333333333329</v>
      </c>
      <c r="AE256" s="16">
        <f>+S256*31/3.6</f>
        <v>37.888888888888893</v>
      </c>
      <c r="AF256" s="17">
        <f>+SUM(T256:AE256)</f>
        <v>1375.1388888888887</v>
      </c>
      <c r="AG256" s="18">
        <f t="shared" si="3"/>
        <v>1141.3652777777775</v>
      </c>
      <c r="AJ256" s="19"/>
      <c r="AK256" s="19"/>
      <c r="AL256" s="19"/>
    </row>
    <row r="257" spans="1:38" s="11" customFormat="1" ht="12.75" customHeight="1" x14ac:dyDescent="0.25">
      <c r="A257" s="14">
        <v>1</v>
      </c>
      <c r="B257" s="14" t="str">
        <f>+VLOOKUP(A257,COD_REG_PROV!$G$1:$J$21,4,FALSE)</f>
        <v>PIEMONTE</v>
      </c>
      <c r="C257" s="3">
        <v>5</v>
      </c>
      <c r="D257" s="3" t="str">
        <f>+VLOOKUP(A257,COD_REG_PROV!$A$1:$E$111,4,FALSE)</f>
        <v>Torino</v>
      </c>
      <c r="E257" s="3">
        <v>17</v>
      </c>
      <c r="F257" s="3" t="s">
        <v>34</v>
      </c>
      <c r="G257" s="4" t="s">
        <v>36</v>
      </c>
      <c r="H257" s="15">
        <v>5.5</v>
      </c>
      <c r="I257" s="15">
        <v>8.6</v>
      </c>
      <c r="J257" s="15">
        <v>13.8</v>
      </c>
      <c r="K257" s="15">
        <v>17.5</v>
      </c>
      <c r="L257" s="15">
        <v>20.7</v>
      </c>
      <c r="M257" s="15">
        <v>23</v>
      </c>
      <c r="N257" s="15">
        <v>22.9</v>
      </c>
      <c r="O257" s="15">
        <v>19.399999999999999</v>
      </c>
      <c r="P257" s="15">
        <v>14.4</v>
      </c>
      <c r="Q257" s="15">
        <v>9.6999999999999993</v>
      </c>
      <c r="R257" s="15">
        <v>6.2</v>
      </c>
      <c r="S257" s="15">
        <v>4.5999999999999996</v>
      </c>
      <c r="T257" s="16">
        <f>+H257*31/3.6</f>
        <v>47.361111111111107</v>
      </c>
      <c r="U257" s="16">
        <f>+I257*28/3.6</f>
        <v>66.888888888888886</v>
      </c>
      <c r="V257" s="16">
        <f>+J257*31/3.6</f>
        <v>118.83333333333333</v>
      </c>
      <c r="W257" s="16">
        <f>+K257*30/3.6</f>
        <v>145.83333333333334</v>
      </c>
      <c r="X257" s="16">
        <f>+L257*31/3.6</f>
        <v>178.24999999999997</v>
      </c>
      <c r="Y257" s="16">
        <f>+M257*30/3.6</f>
        <v>191.66666666666666</v>
      </c>
      <c r="Z257" s="16">
        <f>+N257*31/3.6</f>
        <v>197.19444444444443</v>
      </c>
      <c r="AA257" s="16">
        <f>+O257*31/3.6</f>
        <v>167.05555555555554</v>
      </c>
      <c r="AB257" s="16">
        <f>+P257*30/3.6</f>
        <v>120</v>
      </c>
      <c r="AC257" s="16">
        <f>+Q257*31/3.6</f>
        <v>83.527777777777771</v>
      </c>
      <c r="AD257" s="16">
        <f>+R257*30/3.6</f>
        <v>51.666666666666664</v>
      </c>
      <c r="AE257" s="16">
        <f>+S257*31/3.6</f>
        <v>39.611111111111107</v>
      </c>
      <c r="AF257" s="17">
        <f>+SUM(T257:AE257)</f>
        <v>1407.8888888888889</v>
      </c>
      <c r="AG257" s="18">
        <f t="shared" si="3"/>
        <v>1168.5477777777778</v>
      </c>
      <c r="AJ257" s="19"/>
      <c r="AK257" s="19"/>
      <c r="AL257" s="19"/>
    </row>
    <row r="258" spans="1:38" s="11" customFormat="1" ht="12.75" customHeight="1" x14ac:dyDescent="0.25">
      <c r="A258" s="14">
        <v>6</v>
      </c>
      <c r="B258" s="14" t="str">
        <f>+VLOOKUP(A258,COD_REG_PROV!$G$1:$J$21,4,FALSE)</f>
        <v>FRIULI-VENEZIA GIULIA</v>
      </c>
      <c r="C258" s="3">
        <v>93</v>
      </c>
      <c r="D258" s="3" t="str">
        <f>+VLOOKUP(A258,COD_REG_PROV!$A$1:$E$111,4,FALSE)</f>
        <v>Alessandria</v>
      </c>
      <c r="E258" s="3">
        <v>9</v>
      </c>
      <c r="F258" s="3" t="s">
        <v>539</v>
      </c>
      <c r="G258" s="4" t="s">
        <v>542</v>
      </c>
      <c r="H258" s="15">
        <v>5</v>
      </c>
      <c r="I258" s="15">
        <v>7.9</v>
      </c>
      <c r="J258" s="15">
        <v>12.7</v>
      </c>
      <c r="K258" s="15">
        <v>16.5</v>
      </c>
      <c r="L258" s="15">
        <v>19.8</v>
      </c>
      <c r="M258" s="15">
        <v>21.6</v>
      </c>
      <c r="N258" s="15">
        <v>21.9</v>
      </c>
      <c r="O258" s="15">
        <v>18.5</v>
      </c>
      <c r="P258" s="15">
        <v>13.9</v>
      </c>
      <c r="Q258" s="15">
        <v>9.5</v>
      </c>
      <c r="R258" s="15">
        <v>5.7</v>
      </c>
      <c r="S258" s="15">
        <v>4.0999999999999996</v>
      </c>
      <c r="T258" s="16">
        <f>+H258*31/3.6</f>
        <v>43.055555555555557</v>
      </c>
      <c r="U258" s="16">
        <f>+I258*28/3.6</f>
        <v>61.44444444444445</v>
      </c>
      <c r="V258" s="16">
        <f>+J258*31/3.6</f>
        <v>109.3611111111111</v>
      </c>
      <c r="W258" s="16">
        <f>+K258*30/3.6</f>
        <v>137.5</v>
      </c>
      <c r="X258" s="16">
        <f>+L258*31/3.6</f>
        <v>170.50000000000003</v>
      </c>
      <c r="Y258" s="16">
        <f>+M258*30/3.6</f>
        <v>180</v>
      </c>
      <c r="Z258" s="16">
        <f>+N258*31/3.6</f>
        <v>188.58333333333331</v>
      </c>
      <c r="AA258" s="16">
        <f>+O258*31/3.6</f>
        <v>159.30555555555554</v>
      </c>
      <c r="AB258" s="16">
        <f>+P258*30/3.6</f>
        <v>115.83333333333333</v>
      </c>
      <c r="AC258" s="16">
        <f>+Q258*31/3.6</f>
        <v>81.805555555555557</v>
      </c>
      <c r="AD258" s="16">
        <f>+R258*30/3.6</f>
        <v>47.5</v>
      </c>
      <c r="AE258" s="16">
        <f>+S258*31/3.6</f>
        <v>35.30555555555555</v>
      </c>
      <c r="AF258" s="17">
        <f>+SUM(T258:AE258)</f>
        <v>1330.1944444444446</v>
      </c>
      <c r="AG258" s="18">
        <f t="shared" si="3"/>
        <v>1104.061388888889</v>
      </c>
      <c r="AJ258" s="19"/>
      <c r="AK258" s="19"/>
      <c r="AL258" s="19"/>
    </row>
    <row r="259" spans="1:38" s="11" customFormat="1" ht="12.75" customHeight="1" x14ac:dyDescent="0.25">
      <c r="A259" s="14">
        <v>19</v>
      </c>
      <c r="B259" s="14" t="str">
        <f>+VLOOKUP(A259,COD_REG_PROV!$G$1:$J$21,4,FALSE)</f>
        <v>SICILIA</v>
      </c>
      <c r="C259" s="3">
        <v>84</v>
      </c>
      <c r="D259" s="3" t="str">
        <f>+VLOOKUP(A259,COD_REG_PROV!$A$1:$E$111,4,FALSE)</f>
        <v>Cremona</v>
      </c>
      <c r="E259" s="3">
        <v>11</v>
      </c>
      <c r="F259" s="3" t="s">
        <v>1527</v>
      </c>
      <c r="G259" s="4" t="s">
        <v>1534</v>
      </c>
      <c r="H259" s="15">
        <v>8.3000000000000007</v>
      </c>
      <c r="I259" s="15">
        <v>11.3</v>
      </c>
      <c r="J259" s="15">
        <v>15.5</v>
      </c>
      <c r="K259" s="15">
        <v>19.2</v>
      </c>
      <c r="L259" s="15">
        <v>22.8</v>
      </c>
      <c r="M259" s="15">
        <v>24.2</v>
      </c>
      <c r="N259" s="15">
        <v>24.3</v>
      </c>
      <c r="O259" s="15">
        <v>21.5</v>
      </c>
      <c r="P259" s="15">
        <v>17.100000000000001</v>
      </c>
      <c r="Q259" s="15">
        <v>13</v>
      </c>
      <c r="R259" s="15">
        <v>9.1</v>
      </c>
      <c r="S259" s="15">
        <v>7.6</v>
      </c>
      <c r="T259" s="16">
        <f>+H259*31/3.6</f>
        <v>71.472222222222229</v>
      </c>
      <c r="U259" s="16">
        <f>+I259*28/3.6</f>
        <v>87.8888888888889</v>
      </c>
      <c r="V259" s="16">
        <f>+J259*31/3.6</f>
        <v>133.47222222222223</v>
      </c>
      <c r="W259" s="16">
        <f>+K259*30/3.6</f>
        <v>160</v>
      </c>
      <c r="X259" s="16">
        <f>+L259*31/3.6</f>
        <v>196.33333333333334</v>
      </c>
      <c r="Y259" s="16">
        <f>+M259*30/3.6</f>
        <v>201.66666666666666</v>
      </c>
      <c r="Z259" s="16">
        <f>+N259*31/3.6</f>
        <v>209.25</v>
      </c>
      <c r="AA259" s="16">
        <f>+O259*31/3.6</f>
        <v>185.13888888888889</v>
      </c>
      <c r="AB259" s="16">
        <f>+P259*30/3.6</f>
        <v>142.5</v>
      </c>
      <c r="AC259" s="16">
        <f>+Q259*31/3.6</f>
        <v>111.94444444444444</v>
      </c>
      <c r="AD259" s="16">
        <f>+R259*30/3.6</f>
        <v>75.833333333333329</v>
      </c>
      <c r="AE259" s="16">
        <f>+S259*31/3.6</f>
        <v>65.444444444444443</v>
      </c>
      <c r="AF259" s="17">
        <f>+SUM(T259:AE259)</f>
        <v>1640.9444444444443</v>
      </c>
      <c r="AG259" s="18">
        <f t="shared" si="3"/>
        <v>1361.9838888888887</v>
      </c>
      <c r="AJ259" s="19"/>
      <c r="AK259" s="19"/>
      <c r="AL259" s="19"/>
    </row>
    <row r="260" spans="1:38" s="11" customFormat="1" ht="12.75" customHeight="1" x14ac:dyDescent="0.25">
      <c r="A260" s="14">
        <v>19</v>
      </c>
      <c r="B260" s="14" t="str">
        <f>+VLOOKUP(A260,COD_REG_PROV!$G$1:$J$21,4,FALSE)</f>
        <v>SICILIA</v>
      </c>
      <c r="C260" s="3">
        <v>89</v>
      </c>
      <c r="D260" s="3" t="str">
        <f>+VLOOKUP(A260,COD_REG_PROV!$A$1:$E$111,4,FALSE)</f>
        <v>Cremona</v>
      </c>
      <c r="E260" s="3">
        <v>5</v>
      </c>
      <c r="F260" s="3" t="s">
        <v>1665</v>
      </c>
      <c r="G260" s="4" t="s">
        <v>1668</v>
      </c>
      <c r="H260" s="15">
        <v>8.5</v>
      </c>
      <c r="I260" s="15">
        <v>11.6</v>
      </c>
      <c r="J260" s="15">
        <v>15.5</v>
      </c>
      <c r="K260" s="15">
        <v>19.3</v>
      </c>
      <c r="L260" s="15">
        <v>22.9</v>
      </c>
      <c r="M260" s="15">
        <v>24.4</v>
      </c>
      <c r="N260" s="15">
        <v>24.3</v>
      </c>
      <c r="O260" s="15">
        <v>21.6</v>
      </c>
      <c r="P260" s="15">
        <v>17.3</v>
      </c>
      <c r="Q260" s="15">
        <v>13.3</v>
      </c>
      <c r="R260" s="15">
        <v>9.3000000000000007</v>
      </c>
      <c r="S260" s="15">
        <v>7.8</v>
      </c>
      <c r="T260" s="16">
        <f>+H260*31/3.6</f>
        <v>73.194444444444443</v>
      </c>
      <c r="U260" s="16">
        <f>+I260*28/3.6</f>
        <v>90.222222222222229</v>
      </c>
      <c r="V260" s="16">
        <f>+J260*31/3.6</f>
        <v>133.47222222222223</v>
      </c>
      <c r="W260" s="16">
        <f>+K260*30/3.6</f>
        <v>160.83333333333334</v>
      </c>
      <c r="X260" s="16">
        <f>+L260*31/3.6</f>
        <v>197.19444444444443</v>
      </c>
      <c r="Y260" s="16">
        <f>+M260*30/3.6</f>
        <v>203.33333333333331</v>
      </c>
      <c r="Z260" s="16">
        <f>+N260*31/3.6</f>
        <v>209.25</v>
      </c>
      <c r="AA260" s="16">
        <f>+O260*31/3.6</f>
        <v>186</v>
      </c>
      <c r="AB260" s="16">
        <f>+P260*30/3.6</f>
        <v>144.16666666666666</v>
      </c>
      <c r="AC260" s="16">
        <f>+Q260*31/3.6</f>
        <v>114.52777777777777</v>
      </c>
      <c r="AD260" s="16">
        <f>+R260*30/3.6</f>
        <v>77.5</v>
      </c>
      <c r="AE260" s="16">
        <f>+S260*31/3.6</f>
        <v>67.166666666666657</v>
      </c>
      <c r="AF260" s="17">
        <f>+SUM(T260:AE260)</f>
        <v>1656.8611111111113</v>
      </c>
      <c r="AG260" s="18">
        <f t="shared" ref="AG260:AG323" si="4">+AF260*0.83</f>
        <v>1375.1947222222223</v>
      </c>
      <c r="AJ260" s="19"/>
      <c r="AK260" s="19"/>
      <c r="AL260" s="19"/>
    </row>
    <row r="261" spans="1:38" s="11" customFormat="1" ht="12.75" customHeight="1" x14ac:dyDescent="0.25">
      <c r="A261" s="14">
        <v>12</v>
      </c>
      <c r="B261" s="14" t="str">
        <f>+VLOOKUP(A261,COD_REG_PROV!$G$1:$J$21,4,FALSE)</f>
        <v>LAZIO</v>
      </c>
      <c r="C261" s="3">
        <v>56</v>
      </c>
      <c r="D261" s="3" t="str">
        <f>+VLOOKUP(A261,COD_REG_PROV!$A$1:$E$111,4,FALSE)</f>
        <v>Varese</v>
      </c>
      <c r="E261" s="3">
        <v>12</v>
      </c>
      <c r="F261" s="3" t="s">
        <v>1039</v>
      </c>
      <c r="G261" s="4" t="s">
        <v>1041</v>
      </c>
      <c r="H261" s="15">
        <v>6.7</v>
      </c>
      <c r="I261" s="15">
        <v>9.3000000000000007</v>
      </c>
      <c r="J261" s="15">
        <v>14.1</v>
      </c>
      <c r="K261" s="15">
        <v>17.7</v>
      </c>
      <c r="L261" s="15">
        <v>21.9</v>
      </c>
      <c r="M261" s="15">
        <v>23.6</v>
      </c>
      <c r="N261" s="15">
        <v>23.6</v>
      </c>
      <c r="O261" s="15">
        <v>20.399999999999999</v>
      </c>
      <c r="P261" s="15">
        <v>15.7</v>
      </c>
      <c r="Q261" s="15">
        <v>11.2</v>
      </c>
      <c r="R261" s="15">
        <v>7.4</v>
      </c>
      <c r="S261" s="15">
        <v>5.7</v>
      </c>
      <c r="T261" s="16">
        <f>+H261*31/3.6</f>
        <v>57.69444444444445</v>
      </c>
      <c r="U261" s="16">
        <f>+I261*28/3.6</f>
        <v>72.333333333333343</v>
      </c>
      <c r="V261" s="16">
        <f>+J261*31/3.6</f>
        <v>121.41666666666666</v>
      </c>
      <c r="W261" s="16">
        <f>+K261*30/3.6</f>
        <v>147.5</v>
      </c>
      <c r="X261" s="16">
        <f>+L261*31/3.6</f>
        <v>188.58333333333331</v>
      </c>
      <c r="Y261" s="16">
        <f>+M261*30/3.6</f>
        <v>196.66666666666666</v>
      </c>
      <c r="Z261" s="16">
        <f>+N261*31/3.6</f>
        <v>203.22222222222223</v>
      </c>
      <c r="AA261" s="16">
        <f>+O261*31/3.6</f>
        <v>175.66666666666666</v>
      </c>
      <c r="AB261" s="16">
        <f>+P261*30/3.6</f>
        <v>130.83333333333334</v>
      </c>
      <c r="AC261" s="16">
        <f>+Q261*31/3.6</f>
        <v>96.444444444444443</v>
      </c>
      <c r="AD261" s="16">
        <f>+R261*30/3.6</f>
        <v>61.666666666666664</v>
      </c>
      <c r="AE261" s="16">
        <f>+S261*31/3.6</f>
        <v>49.083333333333336</v>
      </c>
      <c r="AF261" s="17">
        <f>+SUM(T261:AE261)</f>
        <v>1501.1111111111111</v>
      </c>
      <c r="AG261" s="18">
        <f t="shared" si="4"/>
        <v>1245.9222222222222</v>
      </c>
      <c r="AJ261" s="19"/>
      <c r="AK261" s="19"/>
      <c r="AL261" s="19"/>
    </row>
    <row r="262" spans="1:38" s="11" customFormat="1" ht="12.75" customHeight="1" x14ac:dyDescent="0.25">
      <c r="A262" s="14">
        <v>1</v>
      </c>
      <c r="B262" s="14" t="str">
        <f>+VLOOKUP(A262,COD_REG_PROV!$G$1:$J$21,4,FALSE)</f>
        <v>PIEMONTE</v>
      </c>
      <c r="C262" s="3">
        <v>103</v>
      </c>
      <c r="D262" s="3" t="str">
        <f>+VLOOKUP(A262,COD_REG_PROV!$A$1:$E$111,4,FALSE)</f>
        <v>Torino</v>
      </c>
      <c r="E262" s="3">
        <v>17</v>
      </c>
      <c r="F262" s="3" t="s">
        <v>113</v>
      </c>
      <c r="G262" s="4" t="s">
        <v>114</v>
      </c>
      <c r="H262" s="15">
        <v>4.3</v>
      </c>
      <c r="I262" s="15">
        <v>7.1</v>
      </c>
      <c r="J262" s="15">
        <v>12.4</v>
      </c>
      <c r="K262" s="15">
        <v>16.100000000000001</v>
      </c>
      <c r="L262" s="15">
        <v>19.2</v>
      </c>
      <c r="M262" s="15">
        <v>21.7</v>
      </c>
      <c r="N262" s="15">
        <v>21.6</v>
      </c>
      <c r="O262" s="15">
        <v>18.3</v>
      </c>
      <c r="P262" s="15">
        <v>13.5</v>
      </c>
      <c r="Q262" s="15">
        <v>9.3000000000000007</v>
      </c>
      <c r="R262" s="15">
        <v>5.5</v>
      </c>
      <c r="S262" s="15">
        <v>3.9</v>
      </c>
      <c r="T262" s="16">
        <f>+H262*31/3.6</f>
        <v>37.027777777777771</v>
      </c>
      <c r="U262" s="16">
        <f>+I262*28/3.6</f>
        <v>55.222222222222214</v>
      </c>
      <c r="V262" s="16">
        <f>+J262*31/3.6</f>
        <v>106.77777777777779</v>
      </c>
      <c r="W262" s="16">
        <f>+K262*30/3.6</f>
        <v>134.16666666666669</v>
      </c>
      <c r="X262" s="16">
        <f>+L262*31/3.6</f>
        <v>165.33333333333331</v>
      </c>
      <c r="Y262" s="16">
        <f>+M262*30/3.6</f>
        <v>180.83333333333334</v>
      </c>
      <c r="Z262" s="16">
        <f>+N262*31/3.6</f>
        <v>186</v>
      </c>
      <c r="AA262" s="16">
        <f>+O262*31/3.6</f>
        <v>157.58333333333334</v>
      </c>
      <c r="AB262" s="16">
        <f>+P262*30/3.6</f>
        <v>112.5</v>
      </c>
      <c r="AC262" s="16">
        <f>+Q262*31/3.6</f>
        <v>80.083333333333329</v>
      </c>
      <c r="AD262" s="16">
        <f>+R262*30/3.6</f>
        <v>45.833333333333336</v>
      </c>
      <c r="AE262" s="16">
        <f>+S262*31/3.6</f>
        <v>33.583333333333329</v>
      </c>
      <c r="AF262" s="17">
        <f>+SUM(T262:AE262)</f>
        <v>1294.9444444444441</v>
      </c>
      <c r="AG262" s="18">
        <f t="shared" si="4"/>
        <v>1074.8038888888887</v>
      </c>
      <c r="AJ262" s="19"/>
      <c r="AK262" s="19"/>
      <c r="AL262" s="19"/>
    </row>
    <row r="263" spans="1:38" s="11" customFormat="1" ht="12.75" customHeight="1" x14ac:dyDescent="0.25">
      <c r="A263" s="14">
        <v>16</v>
      </c>
      <c r="B263" s="14" t="str">
        <f>+VLOOKUP(A263,COD_REG_PROV!$G$1:$J$21,4,FALSE)</f>
        <v>PUGLIA</v>
      </c>
      <c r="C263" s="3">
        <v>72</v>
      </c>
      <c r="D263" s="3" t="str">
        <f>+VLOOKUP(A263,COD_REG_PROV!$A$1:$E$111,4,FALSE)</f>
        <v>Bergamo</v>
      </c>
      <c r="E263" s="3">
        <v>13</v>
      </c>
      <c r="F263" s="3" t="s">
        <v>1272</v>
      </c>
      <c r="G263" s="4" t="s">
        <v>1282</v>
      </c>
      <c r="H263" s="15">
        <v>6.6</v>
      </c>
      <c r="I263" s="15">
        <v>9.1999999999999993</v>
      </c>
      <c r="J263" s="15">
        <v>14.1</v>
      </c>
      <c r="K263" s="15">
        <v>18.3</v>
      </c>
      <c r="L263" s="15">
        <v>21.9</v>
      </c>
      <c r="M263" s="15">
        <v>23.9</v>
      </c>
      <c r="N263" s="15">
        <v>23.6</v>
      </c>
      <c r="O263" s="15">
        <v>20.7</v>
      </c>
      <c r="P263" s="15">
        <v>16.100000000000001</v>
      </c>
      <c r="Q263" s="15">
        <v>11.5</v>
      </c>
      <c r="R263" s="15">
        <v>7.5</v>
      </c>
      <c r="S263" s="15">
        <v>6.1</v>
      </c>
      <c r="T263" s="16">
        <f>+H263*31/3.6</f>
        <v>56.833333333333329</v>
      </c>
      <c r="U263" s="16">
        <f>+I263*28/3.6</f>
        <v>71.555555555555543</v>
      </c>
      <c r="V263" s="16">
        <f>+J263*31/3.6</f>
        <v>121.41666666666666</v>
      </c>
      <c r="W263" s="16">
        <f>+K263*30/3.6</f>
        <v>152.5</v>
      </c>
      <c r="X263" s="16">
        <f>+L263*31/3.6</f>
        <v>188.58333333333331</v>
      </c>
      <c r="Y263" s="16">
        <f>+M263*30/3.6</f>
        <v>199.16666666666666</v>
      </c>
      <c r="Z263" s="16">
        <f>+N263*31/3.6</f>
        <v>203.22222222222223</v>
      </c>
      <c r="AA263" s="16">
        <f>+O263*31/3.6</f>
        <v>178.24999999999997</v>
      </c>
      <c r="AB263" s="16">
        <f>+P263*30/3.6</f>
        <v>134.16666666666669</v>
      </c>
      <c r="AC263" s="16">
        <f>+Q263*31/3.6</f>
        <v>99.027777777777771</v>
      </c>
      <c r="AD263" s="16">
        <f>+R263*30/3.6</f>
        <v>62.5</v>
      </c>
      <c r="AE263" s="16">
        <f>+S263*31/3.6</f>
        <v>52.527777777777771</v>
      </c>
      <c r="AF263" s="17">
        <f>+SUM(T263:AE263)</f>
        <v>1519.7500000000002</v>
      </c>
      <c r="AG263" s="18">
        <f t="shared" si="4"/>
        <v>1261.3925000000002</v>
      </c>
      <c r="AJ263" s="19"/>
      <c r="AK263" s="19"/>
      <c r="AL263" s="19"/>
    </row>
    <row r="264" spans="1:38" s="11" customFormat="1" ht="12.75" customHeight="1" x14ac:dyDescent="0.25">
      <c r="A264" s="14">
        <v>3</v>
      </c>
      <c r="B264" s="14" t="str">
        <f>+VLOOKUP(A264,COD_REG_PROV!$G$1:$J$21,4,FALSE)</f>
        <v>LOMBARDIA</v>
      </c>
      <c r="C264" s="3">
        <v>13</v>
      </c>
      <c r="D264" s="3" t="str">
        <f>+VLOOKUP(A264,COD_REG_PROV!$A$1:$E$111,4,FALSE)</f>
        <v>Novara</v>
      </c>
      <c r="E264" s="3">
        <v>41</v>
      </c>
      <c r="F264" s="3" t="s">
        <v>180</v>
      </c>
      <c r="G264" s="4" t="s">
        <v>181</v>
      </c>
      <c r="H264" s="15">
        <v>5</v>
      </c>
      <c r="I264" s="15">
        <v>7.9</v>
      </c>
      <c r="J264" s="15">
        <v>13.2</v>
      </c>
      <c r="K264" s="15">
        <v>16.899999999999999</v>
      </c>
      <c r="L264" s="15">
        <v>19.899999999999999</v>
      </c>
      <c r="M264" s="15">
        <v>22.2</v>
      </c>
      <c r="N264" s="15">
        <v>22.3</v>
      </c>
      <c r="O264" s="15">
        <v>19</v>
      </c>
      <c r="P264" s="15">
        <v>14</v>
      </c>
      <c r="Q264" s="15">
        <v>9.5</v>
      </c>
      <c r="R264" s="15">
        <v>5.8</v>
      </c>
      <c r="S264" s="15">
        <v>4.3</v>
      </c>
      <c r="T264" s="16">
        <f>+H264*31/3.6</f>
        <v>43.055555555555557</v>
      </c>
      <c r="U264" s="16">
        <f>+I264*28/3.6</f>
        <v>61.44444444444445</v>
      </c>
      <c r="V264" s="16">
        <f>+J264*31/3.6</f>
        <v>113.66666666666666</v>
      </c>
      <c r="W264" s="16">
        <f>+K264*30/3.6</f>
        <v>140.83333333333331</v>
      </c>
      <c r="X264" s="16">
        <f>+L264*31/3.6</f>
        <v>171.36111111111111</v>
      </c>
      <c r="Y264" s="16">
        <f>+M264*30/3.6</f>
        <v>185</v>
      </c>
      <c r="Z264" s="16">
        <f>+N264*31/3.6</f>
        <v>192.0277777777778</v>
      </c>
      <c r="AA264" s="16">
        <f>+O264*31/3.6</f>
        <v>163.61111111111111</v>
      </c>
      <c r="AB264" s="16">
        <f>+P264*30/3.6</f>
        <v>116.66666666666666</v>
      </c>
      <c r="AC264" s="16">
        <f>+Q264*31/3.6</f>
        <v>81.805555555555557</v>
      </c>
      <c r="AD264" s="16">
        <f>+R264*30/3.6</f>
        <v>48.333333333333329</v>
      </c>
      <c r="AE264" s="16">
        <f>+S264*31/3.6</f>
        <v>37.027777777777771</v>
      </c>
      <c r="AF264" s="17">
        <f>+SUM(T264:AE264)</f>
        <v>1354.8333333333335</v>
      </c>
      <c r="AG264" s="18">
        <f t="shared" si="4"/>
        <v>1124.5116666666668</v>
      </c>
      <c r="AJ264" s="19"/>
      <c r="AK264" s="19"/>
      <c r="AL264" s="19"/>
    </row>
    <row r="265" spans="1:38" s="11" customFormat="1" ht="12.75" customHeight="1" x14ac:dyDescent="0.25">
      <c r="A265" s="14">
        <v>5</v>
      </c>
      <c r="B265" s="14" t="str">
        <f>+VLOOKUP(A265,COD_REG_PROV!$G$1:$J$21,4,FALSE)</f>
        <v>VENETO</v>
      </c>
      <c r="C265" s="3">
        <v>27</v>
      </c>
      <c r="D265" s="3" t="str">
        <f>+VLOOKUP(A265,COD_REG_PROV!$A$1:$E$111,4,FALSE)</f>
        <v>Asti</v>
      </c>
      <c r="E265" s="3">
        <v>5</v>
      </c>
      <c r="F265" s="3" t="s">
        <v>457</v>
      </c>
      <c r="G265" s="4" t="s">
        <v>459</v>
      </c>
      <c r="H265" s="15">
        <v>5</v>
      </c>
      <c r="I265" s="15">
        <v>7.9</v>
      </c>
      <c r="J265" s="15">
        <v>12.9</v>
      </c>
      <c r="K265" s="15">
        <v>16.8</v>
      </c>
      <c r="L265" s="15">
        <v>20.6</v>
      </c>
      <c r="M265" s="15">
        <v>22.4</v>
      </c>
      <c r="N265" s="15">
        <v>22.6</v>
      </c>
      <c r="O265" s="15">
        <v>19.2</v>
      </c>
      <c r="P265" s="15">
        <v>14.4</v>
      </c>
      <c r="Q265" s="15">
        <v>9.6999999999999993</v>
      </c>
      <c r="R265" s="15">
        <v>5.8</v>
      </c>
      <c r="S265" s="15">
        <v>4.0999999999999996</v>
      </c>
      <c r="T265" s="16">
        <f>+H265*31/3.6</f>
        <v>43.055555555555557</v>
      </c>
      <c r="U265" s="16">
        <f>+I265*28/3.6</f>
        <v>61.44444444444445</v>
      </c>
      <c r="V265" s="16">
        <f>+J265*31/3.6</f>
        <v>111.08333333333334</v>
      </c>
      <c r="W265" s="16">
        <f>+K265*30/3.6</f>
        <v>140</v>
      </c>
      <c r="X265" s="16">
        <f>+L265*31/3.6</f>
        <v>177.38888888888889</v>
      </c>
      <c r="Y265" s="16">
        <f>+M265*30/3.6</f>
        <v>186.66666666666666</v>
      </c>
      <c r="Z265" s="16">
        <f>+N265*31/3.6</f>
        <v>194.61111111111111</v>
      </c>
      <c r="AA265" s="16">
        <f>+O265*31/3.6</f>
        <v>165.33333333333331</v>
      </c>
      <c r="AB265" s="16">
        <f>+P265*30/3.6</f>
        <v>120</v>
      </c>
      <c r="AC265" s="16">
        <f>+Q265*31/3.6</f>
        <v>83.527777777777771</v>
      </c>
      <c r="AD265" s="16">
        <f>+R265*30/3.6</f>
        <v>48.333333333333329</v>
      </c>
      <c r="AE265" s="16">
        <f>+S265*31/3.6</f>
        <v>35.30555555555555</v>
      </c>
      <c r="AF265" s="17">
        <f>+SUM(T265:AE265)</f>
        <v>1366.75</v>
      </c>
      <c r="AG265" s="18">
        <f t="shared" si="4"/>
        <v>1134.4024999999999</v>
      </c>
      <c r="AJ265" s="19"/>
      <c r="AK265" s="19"/>
      <c r="AL265" s="19"/>
    </row>
    <row r="266" spans="1:38" s="11" customFormat="1" ht="12.75" customHeight="1" x14ac:dyDescent="0.25">
      <c r="A266" s="14">
        <v>15</v>
      </c>
      <c r="B266" s="14" t="str">
        <f>+VLOOKUP(A266,COD_REG_PROV!$G$1:$J$21,4,FALSE)</f>
        <v>CAMPANIA</v>
      </c>
      <c r="C266" s="3">
        <v>65</v>
      </c>
      <c r="D266" s="3" t="str">
        <f>+VLOOKUP(A266,COD_REG_PROV!$A$1:$E$111,4,FALSE)</f>
        <v>Milano</v>
      </c>
      <c r="E266" s="3">
        <v>25</v>
      </c>
      <c r="F266" s="3" t="s">
        <v>1237</v>
      </c>
      <c r="G266" s="4" t="s">
        <v>1249</v>
      </c>
      <c r="H266" s="15">
        <v>6.9</v>
      </c>
      <c r="I266" s="15">
        <v>9.4</v>
      </c>
      <c r="J266" s="15">
        <v>14</v>
      </c>
      <c r="K266" s="15">
        <v>18</v>
      </c>
      <c r="L266" s="15">
        <v>21.8</v>
      </c>
      <c r="M266" s="15">
        <v>23.8</v>
      </c>
      <c r="N266" s="15">
        <v>23.6</v>
      </c>
      <c r="O266" s="15">
        <v>20.8</v>
      </c>
      <c r="P266" s="15">
        <v>16.100000000000001</v>
      </c>
      <c r="Q266" s="15">
        <v>11.7</v>
      </c>
      <c r="R266" s="15">
        <v>7.9</v>
      </c>
      <c r="S266" s="15">
        <v>6.2</v>
      </c>
      <c r="T266" s="16">
        <f>+H266*31/3.6</f>
        <v>59.416666666666664</v>
      </c>
      <c r="U266" s="16">
        <f>+I266*28/3.6</f>
        <v>73.1111111111111</v>
      </c>
      <c r="V266" s="16">
        <f>+J266*31/3.6</f>
        <v>120.55555555555556</v>
      </c>
      <c r="W266" s="16">
        <f>+K266*30/3.6</f>
        <v>150</v>
      </c>
      <c r="X266" s="16">
        <f>+L266*31/3.6</f>
        <v>187.72222222222223</v>
      </c>
      <c r="Y266" s="16">
        <f>+M266*30/3.6</f>
        <v>198.33333333333331</v>
      </c>
      <c r="Z266" s="16">
        <f>+N266*31/3.6</f>
        <v>203.22222222222223</v>
      </c>
      <c r="AA266" s="16">
        <f>+O266*31/3.6</f>
        <v>179.11111111111111</v>
      </c>
      <c r="AB266" s="16">
        <f>+P266*30/3.6</f>
        <v>134.16666666666669</v>
      </c>
      <c r="AC266" s="16">
        <f>+Q266*31/3.6</f>
        <v>100.75</v>
      </c>
      <c r="AD266" s="16">
        <f>+R266*30/3.6</f>
        <v>65.833333333333329</v>
      </c>
      <c r="AE266" s="16">
        <f>+S266*31/3.6</f>
        <v>53.388888888888893</v>
      </c>
      <c r="AF266" s="17">
        <f>+SUM(T266:AE266)</f>
        <v>1525.6111111111111</v>
      </c>
      <c r="AG266" s="18">
        <f t="shared" si="4"/>
        <v>1266.2572222222223</v>
      </c>
      <c r="AJ266" s="19"/>
      <c r="AK266" s="19"/>
      <c r="AL266" s="19"/>
    </row>
    <row r="267" spans="1:38" s="11" customFormat="1" ht="12.75" customHeight="1" x14ac:dyDescent="0.25">
      <c r="A267" s="14">
        <v>19</v>
      </c>
      <c r="B267" s="14" t="str">
        <f>+VLOOKUP(A267,COD_REG_PROV!$G$1:$J$21,4,FALSE)</f>
        <v>SICILIA</v>
      </c>
      <c r="C267" s="3">
        <v>82</v>
      </c>
      <c r="D267" s="3" t="str">
        <f>+VLOOKUP(A267,COD_REG_PROV!$A$1:$E$111,4,FALSE)</f>
        <v>Cremona</v>
      </c>
      <c r="E267" s="3">
        <v>20</v>
      </c>
      <c r="F267" s="3" t="s">
        <v>1628</v>
      </c>
      <c r="G267" s="4" t="s">
        <v>1635</v>
      </c>
      <c r="H267" s="15">
        <v>8.1</v>
      </c>
      <c r="I267" s="15">
        <v>11</v>
      </c>
      <c r="J267" s="15">
        <v>15.4</v>
      </c>
      <c r="K267" s="15">
        <v>19.100000000000001</v>
      </c>
      <c r="L267" s="15">
        <v>22.7</v>
      </c>
      <c r="M267" s="15">
        <v>24.2</v>
      </c>
      <c r="N267" s="15">
        <v>24.4</v>
      </c>
      <c r="O267" s="15">
        <v>21.4</v>
      </c>
      <c r="P267" s="15">
        <v>16.899999999999999</v>
      </c>
      <c r="Q267" s="15">
        <v>12.9</v>
      </c>
      <c r="R267" s="15">
        <v>8.6999999999999993</v>
      </c>
      <c r="S267" s="15">
        <v>7.3</v>
      </c>
      <c r="T267" s="16">
        <f>+H267*31/3.6</f>
        <v>69.75</v>
      </c>
      <c r="U267" s="16">
        <f>+I267*28/3.6</f>
        <v>85.555555555555557</v>
      </c>
      <c r="V267" s="16">
        <f>+J267*31/3.6</f>
        <v>132.61111111111111</v>
      </c>
      <c r="W267" s="16">
        <f>+K267*30/3.6</f>
        <v>159.16666666666666</v>
      </c>
      <c r="X267" s="16">
        <f>+L267*31/3.6</f>
        <v>195.4722222222222</v>
      </c>
      <c r="Y267" s="16">
        <f>+M267*30/3.6</f>
        <v>201.66666666666666</v>
      </c>
      <c r="Z267" s="16">
        <f>+N267*31/3.6</f>
        <v>210.11111111111109</v>
      </c>
      <c r="AA267" s="16">
        <f>+O267*31/3.6</f>
        <v>184.27777777777777</v>
      </c>
      <c r="AB267" s="16">
        <f>+P267*30/3.6</f>
        <v>140.83333333333331</v>
      </c>
      <c r="AC267" s="16">
        <f>+Q267*31/3.6</f>
        <v>111.08333333333334</v>
      </c>
      <c r="AD267" s="16">
        <f>+R267*30/3.6</f>
        <v>72.5</v>
      </c>
      <c r="AE267" s="16">
        <f>+S267*31/3.6</f>
        <v>62.861111111111107</v>
      </c>
      <c r="AF267" s="17">
        <f>+SUM(T267:AE267)</f>
        <v>1625.8888888888885</v>
      </c>
      <c r="AG267" s="18">
        <f t="shared" si="4"/>
        <v>1349.4877777777774</v>
      </c>
      <c r="AJ267" s="19"/>
      <c r="AK267" s="19"/>
      <c r="AL267" s="19"/>
    </row>
    <row r="268" spans="1:38" s="11" customFormat="1" ht="12.75" customHeight="1" x14ac:dyDescent="0.25">
      <c r="A268" s="14">
        <v>9</v>
      </c>
      <c r="B268" s="14" t="str">
        <f>+VLOOKUP(A268,COD_REG_PROV!$G$1:$J$21,4,FALSE)</f>
        <v>TOSCANA</v>
      </c>
      <c r="C268" s="3">
        <v>46</v>
      </c>
      <c r="D268" s="3" t="str">
        <f>+VLOOKUP(A268,COD_REG_PROV!$A$1:$E$111,4,FALSE)</f>
        <v>Savona</v>
      </c>
      <c r="E268" s="3">
        <v>7</v>
      </c>
      <c r="F268" s="3" t="s">
        <v>811</v>
      </c>
      <c r="G268" s="4" t="s">
        <v>816</v>
      </c>
      <c r="H268" s="15">
        <v>5.8</v>
      </c>
      <c r="I268" s="15">
        <v>8.4</v>
      </c>
      <c r="J268" s="15">
        <v>13.5</v>
      </c>
      <c r="K268" s="15">
        <v>17.100000000000001</v>
      </c>
      <c r="L268" s="15">
        <v>21.1</v>
      </c>
      <c r="M268" s="15">
        <v>23</v>
      </c>
      <c r="N268" s="15">
        <v>23.2</v>
      </c>
      <c r="O268" s="15">
        <v>19.7</v>
      </c>
      <c r="P268" s="15">
        <v>15</v>
      </c>
      <c r="Q268" s="15">
        <v>10.3</v>
      </c>
      <c r="R268" s="15">
        <v>6.5</v>
      </c>
      <c r="S268" s="15">
        <v>4.9000000000000004</v>
      </c>
      <c r="T268" s="16">
        <f>+H268*31/3.6</f>
        <v>49.944444444444436</v>
      </c>
      <c r="U268" s="16">
        <f>+I268*28/3.6</f>
        <v>65.333333333333343</v>
      </c>
      <c r="V268" s="16">
        <f>+J268*31/3.6</f>
        <v>116.25</v>
      </c>
      <c r="W268" s="16">
        <f>+K268*30/3.6</f>
        <v>142.5</v>
      </c>
      <c r="X268" s="16">
        <f>+L268*31/3.6</f>
        <v>181.69444444444446</v>
      </c>
      <c r="Y268" s="16">
        <f>+M268*30/3.6</f>
        <v>191.66666666666666</v>
      </c>
      <c r="Z268" s="16">
        <f>+N268*31/3.6</f>
        <v>199.77777777777774</v>
      </c>
      <c r="AA268" s="16">
        <f>+O268*31/3.6</f>
        <v>169.63888888888886</v>
      </c>
      <c r="AB268" s="16">
        <f>+P268*30/3.6</f>
        <v>125</v>
      </c>
      <c r="AC268" s="16">
        <f>+Q268*31/3.6</f>
        <v>88.694444444444443</v>
      </c>
      <c r="AD268" s="16">
        <f>+R268*30/3.6</f>
        <v>54.166666666666664</v>
      </c>
      <c r="AE268" s="16">
        <f>+S268*31/3.6</f>
        <v>42.194444444444443</v>
      </c>
      <c r="AF268" s="17">
        <f>+SUM(T268:AE268)</f>
        <v>1426.8611111111109</v>
      </c>
      <c r="AG268" s="18">
        <f t="shared" si="4"/>
        <v>1184.2947222222219</v>
      </c>
      <c r="AJ268" s="19"/>
      <c r="AK268" s="19"/>
      <c r="AL268" s="19"/>
    </row>
    <row r="269" spans="1:38" s="11" customFormat="1" ht="12.75" customHeight="1" x14ac:dyDescent="0.25">
      <c r="A269" s="14">
        <v>13</v>
      </c>
      <c r="B269" s="14" t="str">
        <f>+VLOOKUP(A269,COD_REG_PROV!$G$1:$J$21,4,FALSE)</f>
        <v>ABRUZZO</v>
      </c>
      <c r="C269" s="3">
        <v>66</v>
      </c>
      <c r="D269" s="3" t="str">
        <f>+VLOOKUP(A269,COD_REG_PROV!$A$1:$E$111,4,FALSE)</f>
        <v>Como</v>
      </c>
      <c r="E269" s="3">
        <v>20</v>
      </c>
      <c r="F269" s="3" t="s">
        <v>1054</v>
      </c>
      <c r="G269" s="4" t="s">
        <v>1056</v>
      </c>
      <c r="H269" s="15">
        <v>6.4</v>
      </c>
      <c r="I269" s="15">
        <v>8.9</v>
      </c>
      <c r="J269" s="15">
        <v>13.7</v>
      </c>
      <c r="K269" s="15">
        <v>17.3</v>
      </c>
      <c r="L269" s="15">
        <v>21.3</v>
      </c>
      <c r="M269" s="15">
        <v>23.1</v>
      </c>
      <c r="N269" s="15">
        <v>23</v>
      </c>
      <c r="O269" s="15">
        <v>20.100000000000001</v>
      </c>
      <c r="P269" s="15">
        <v>15.4</v>
      </c>
      <c r="Q269" s="15">
        <v>11.1</v>
      </c>
      <c r="R269" s="15">
        <v>7.3</v>
      </c>
      <c r="S269" s="15">
        <v>5.5</v>
      </c>
      <c r="T269" s="16">
        <f>+H269*31/3.6</f>
        <v>55.111111111111114</v>
      </c>
      <c r="U269" s="16">
        <f>+I269*28/3.6</f>
        <v>69.222222222222229</v>
      </c>
      <c r="V269" s="16">
        <f>+J269*31/3.6</f>
        <v>117.97222222222221</v>
      </c>
      <c r="W269" s="16">
        <f>+K269*30/3.6</f>
        <v>144.16666666666666</v>
      </c>
      <c r="X269" s="16">
        <f>+L269*31/3.6</f>
        <v>183.41666666666669</v>
      </c>
      <c r="Y269" s="16">
        <f>+M269*30/3.6</f>
        <v>192.5</v>
      </c>
      <c r="Z269" s="16">
        <f>+N269*31/3.6</f>
        <v>198.05555555555554</v>
      </c>
      <c r="AA269" s="16">
        <f>+O269*31/3.6</f>
        <v>173.08333333333334</v>
      </c>
      <c r="AB269" s="16">
        <f>+P269*30/3.6</f>
        <v>128.33333333333334</v>
      </c>
      <c r="AC269" s="16">
        <f>+Q269*31/3.6</f>
        <v>95.583333333333329</v>
      </c>
      <c r="AD269" s="16">
        <f>+R269*30/3.6</f>
        <v>60.833333333333329</v>
      </c>
      <c r="AE269" s="16">
        <f>+S269*31/3.6</f>
        <v>47.361111111111107</v>
      </c>
      <c r="AF269" s="17">
        <f>+SUM(T269:AE269)</f>
        <v>1465.6388888888887</v>
      </c>
      <c r="AG269" s="18">
        <f t="shared" si="4"/>
        <v>1216.4802777777775</v>
      </c>
      <c r="AJ269" s="19"/>
      <c r="AK269" s="19"/>
      <c r="AL269" s="19"/>
    </row>
    <row r="270" spans="1:38" s="11" customFormat="1" ht="12.75" customHeight="1" x14ac:dyDescent="0.25">
      <c r="A270" s="14">
        <v>19</v>
      </c>
      <c r="B270" s="14" t="str">
        <f>+VLOOKUP(A270,COD_REG_PROV!$G$1:$J$21,4,FALSE)</f>
        <v>SICILIA</v>
      </c>
      <c r="C270" s="3">
        <v>83</v>
      </c>
      <c r="D270" s="3" t="str">
        <f>+VLOOKUP(A270,COD_REG_PROV!$A$1:$E$111,4,FALSE)</f>
        <v>Cremona</v>
      </c>
      <c r="E270" s="3">
        <v>9</v>
      </c>
      <c r="F270" s="3" t="s">
        <v>1611</v>
      </c>
      <c r="G270" s="4" t="s">
        <v>1614</v>
      </c>
      <c r="H270" s="15">
        <v>7.8</v>
      </c>
      <c r="I270" s="15">
        <v>10.8</v>
      </c>
      <c r="J270" s="15">
        <v>15.2</v>
      </c>
      <c r="K270" s="15">
        <v>18.8</v>
      </c>
      <c r="L270" s="15">
        <v>22.6</v>
      </c>
      <c r="M270" s="15">
        <v>24.2</v>
      </c>
      <c r="N270" s="15">
        <v>24.1</v>
      </c>
      <c r="O270" s="15">
        <v>21.1</v>
      </c>
      <c r="P270" s="15">
        <v>16.8</v>
      </c>
      <c r="Q270" s="15">
        <v>12.8</v>
      </c>
      <c r="R270" s="15">
        <v>8.6</v>
      </c>
      <c r="S270" s="15">
        <v>7.2</v>
      </c>
      <c r="T270" s="16">
        <f>+H270*31/3.6</f>
        <v>67.166666666666657</v>
      </c>
      <c r="U270" s="16">
        <f>+I270*28/3.6</f>
        <v>84.000000000000014</v>
      </c>
      <c r="V270" s="16">
        <f>+J270*31/3.6</f>
        <v>130.88888888888889</v>
      </c>
      <c r="W270" s="16">
        <f>+K270*30/3.6</f>
        <v>156.66666666666666</v>
      </c>
      <c r="X270" s="16">
        <f>+L270*31/3.6</f>
        <v>194.61111111111111</v>
      </c>
      <c r="Y270" s="16">
        <f>+M270*30/3.6</f>
        <v>201.66666666666666</v>
      </c>
      <c r="Z270" s="16">
        <f>+N270*31/3.6</f>
        <v>207.52777777777777</v>
      </c>
      <c r="AA270" s="16">
        <f>+O270*31/3.6</f>
        <v>181.69444444444446</v>
      </c>
      <c r="AB270" s="16">
        <f>+P270*30/3.6</f>
        <v>140</v>
      </c>
      <c r="AC270" s="16">
        <f>+Q270*31/3.6</f>
        <v>110.22222222222223</v>
      </c>
      <c r="AD270" s="16">
        <f>+R270*30/3.6</f>
        <v>71.666666666666671</v>
      </c>
      <c r="AE270" s="16">
        <f>+S270*31/3.6</f>
        <v>62</v>
      </c>
      <c r="AF270" s="17">
        <f>+SUM(T270:AE270)</f>
        <v>1608.1111111111111</v>
      </c>
      <c r="AG270" s="18">
        <f t="shared" si="4"/>
        <v>1334.7322222222222</v>
      </c>
      <c r="AJ270" s="19"/>
      <c r="AK270" s="19"/>
      <c r="AL270" s="19"/>
    </row>
    <row r="271" spans="1:38" s="11" customFormat="1" ht="12.75" customHeight="1" x14ac:dyDescent="0.25">
      <c r="A271" s="14">
        <v>20</v>
      </c>
      <c r="B271" s="14" t="str">
        <f>+VLOOKUP(A271,COD_REG_PROV!$G$1:$J$21,4,FALSE)</f>
        <v>SARDEGNA</v>
      </c>
      <c r="C271" s="3">
        <v>92</v>
      </c>
      <c r="D271" s="3" t="str">
        <f>+VLOOKUP(A271,COD_REG_PROV!$A$1:$E$111,4,FALSE)</f>
        <v>Mantova</v>
      </c>
      <c r="E271" s="3">
        <v>11</v>
      </c>
      <c r="F271" s="3" t="s">
        <v>1697</v>
      </c>
      <c r="G271" s="4" t="s">
        <v>1700</v>
      </c>
      <c r="H271" s="15">
        <v>7.8</v>
      </c>
      <c r="I271" s="15">
        <v>10.6</v>
      </c>
      <c r="J271" s="15">
        <v>15.4</v>
      </c>
      <c r="K271" s="15">
        <v>18.8</v>
      </c>
      <c r="L271" s="15">
        <v>22.3</v>
      </c>
      <c r="M271" s="15">
        <v>24.2</v>
      </c>
      <c r="N271" s="15">
        <v>24.3</v>
      </c>
      <c r="O271" s="15">
        <v>21.3</v>
      </c>
      <c r="P271" s="15">
        <v>16.8</v>
      </c>
      <c r="Q271" s="15">
        <v>12.4</v>
      </c>
      <c r="R271" s="15">
        <v>8.6</v>
      </c>
      <c r="S271" s="15">
        <v>7</v>
      </c>
      <c r="T271" s="16">
        <f>+H271*31/3.6</f>
        <v>67.166666666666657</v>
      </c>
      <c r="U271" s="16">
        <f>+I271*28/3.6</f>
        <v>82.444444444444443</v>
      </c>
      <c r="V271" s="16">
        <f>+J271*31/3.6</f>
        <v>132.61111111111111</v>
      </c>
      <c r="W271" s="16">
        <f>+K271*30/3.6</f>
        <v>156.66666666666666</v>
      </c>
      <c r="X271" s="16">
        <f>+L271*31/3.6</f>
        <v>192.0277777777778</v>
      </c>
      <c r="Y271" s="16">
        <f>+M271*30/3.6</f>
        <v>201.66666666666666</v>
      </c>
      <c r="Z271" s="16">
        <f>+N271*31/3.6</f>
        <v>209.25</v>
      </c>
      <c r="AA271" s="16">
        <f>+O271*31/3.6</f>
        <v>183.41666666666669</v>
      </c>
      <c r="AB271" s="16">
        <f>+P271*30/3.6</f>
        <v>140</v>
      </c>
      <c r="AC271" s="16">
        <f>+Q271*31/3.6</f>
        <v>106.77777777777779</v>
      </c>
      <c r="AD271" s="16">
        <f>+R271*30/3.6</f>
        <v>71.666666666666671</v>
      </c>
      <c r="AE271" s="16">
        <f>+S271*31/3.6</f>
        <v>60.277777777777779</v>
      </c>
      <c r="AF271" s="17">
        <f>+SUM(T271:AE271)</f>
        <v>1603.9722222222224</v>
      </c>
      <c r="AG271" s="18">
        <f t="shared" si="4"/>
        <v>1331.2969444444445</v>
      </c>
      <c r="AJ271" s="19"/>
      <c r="AK271" s="19"/>
      <c r="AL271" s="19"/>
    </row>
    <row r="272" spans="1:38" s="11" customFormat="1" ht="12.75" customHeight="1" x14ac:dyDescent="0.25">
      <c r="A272" s="14">
        <v>15</v>
      </c>
      <c r="B272" s="14" t="str">
        <f>+VLOOKUP(A272,COD_REG_PROV!$G$1:$J$21,4,FALSE)</f>
        <v>CAMPANIA</v>
      </c>
      <c r="C272" s="3">
        <v>63</v>
      </c>
      <c r="D272" s="3" t="str">
        <f>+VLOOKUP(A272,COD_REG_PROV!$A$1:$E$111,4,FALSE)</f>
        <v>Milano</v>
      </c>
      <c r="E272" s="3">
        <v>14</v>
      </c>
      <c r="F272" s="3" t="s">
        <v>1173</v>
      </c>
      <c r="G272" s="4" t="s">
        <v>1184</v>
      </c>
      <c r="H272" s="15">
        <v>7.2</v>
      </c>
      <c r="I272" s="15">
        <v>9.9</v>
      </c>
      <c r="J272" s="15">
        <v>14.4</v>
      </c>
      <c r="K272" s="15">
        <v>18.399999999999999</v>
      </c>
      <c r="L272" s="15">
        <v>22.1</v>
      </c>
      <c r="M272" s="15">
        <v>24</v>
      </c>
      <c r="N272" s="15">
        <v>24</v>
      </c>
      <c r="O272" s="15">
        <v>21.1</v>
      </c>
      <c r="P272" s="15">
        <v>16.399999999999999</v>
      </c>
      <c r="Q272" s="15">
        <v>12</v>
      </c>
      <c r="R272" s="15">
        <v>8</v>
      </c>
      <c r="S272" s="15">
        <v>6.3</v>
      </c>
      <c r="T272" s="16">
        <f>+H272*31/3.6</f>
        <v>62</v>
      </c>
      <c r="U272" s="16">
        <f>+I272*28/3.6</f>
        <v>77</v>
      </c>
      <c r="V272" s="16">
        <f>+J272*31/3.6</f>
        <v>124</v>
      </c>
      <c r="W272" s="16">
        <f>+K272*30/3.6</f>
        <v>153.33333333333334</v>
      </c>
      <c r="X272" s="16">
        <f>+L272*31/3.6</f>
        <v>190.30555555555557</v>
      </c>
      <c r="Y272" s="16">
        <f>+M272*30/3.6</f>
        <v>200</v>
      </c>
      <c r="Z272" s="16">
        <f>+N272*31/3.6</f>
        <v>206.66666666666666</v>
      </c>
      <c r="AA272" s="16">
        <f>+O272*31/3.6</f>
        <v>181.69444444444446</v>
      </c>
      <c r="AB272" s="16">
        <f>+P272*30/3.6</f>
        <v>136.66666666666666</v>
      </c>
      <c r="AC272" s="16">
        <f>+Q272*31/3.6</f>
        <v>103.33333333333333</v>
      </c>
      <c r="AD272" s="16">
        <f>+R272*30/3.6</f>
        <v>66.666666666666671</v>
      </c>
      <c r="AE272" s="16">
        <f>+S272*31/3.6</f>
        <v>54.249999999999993</v>
      </c>
      <c r="AF272" s="17">
        <f>+SUM(T272:AE272)</f>
        <v>1555.9166666666667</v>
      </c>
      <c r="AG272" s="18">
        <f t="shared" si="4"/>
        <v>1291.4108333333334</v>
      </c>
      <c r="AJ272" s="19"/>
      <c r="AK272" s="19"/>
      <c r="AL272" s="19"/>
    </row>
    <row r="273" spans="1:38" s="11" customFormat="1" ht="12.75" customHeight="1" x14ac:dyDescent="0.25">
      <c r="A273" s="14">
        <v>5</v>
      </c>
      <c r="B273" s="14" t="str">
        <f>+VLOOKUP(A273,COD_REG_PROV!$G$1:$J$21,4,FALSE)</f>
        <v>VENETO</v>
      </c>
      <c r="C273" s="3">
        <v>23</v>
      </c>
      <c r="D273" s="3" t="str">
        <f>+VLOOKUP(A273,COD_REG_PROV!$A$1:$E$111,4,FALSE)</f>
        <v>Asti</v>
      </c>
      <c r="E273" s="3">
        <v>18</v>
      </c>
      <c r="F273" s="3" t="s">
        <v>506</v>
      </c>
      <c r="G273" s="4" t="s">
        <v>509</v>
      </c>
      <c r="H273" s="15">
        <v>5.2</v>
      </c>
      <c r="I273" s="15">
        <v>8</v>
      </c>
      <c r="J273" s="15">
        <v>13.3</v>
      </c>
      <c r="K273" s="15">
        <v>16.899999999999999</v>
      </c>
      <c r="L273" s="15">
        <v>20.100000000000001</v>
      </c>
      <c r="M273" s="15">
        <v>22</v>
      </c>
      <c r="N273" s="15">
        <v>22.4</v>
      </c>
      <c r="O273" s="15">
        <v>19</v>
      </c>
      <c r="P273" s="15">
        <v>14.3</v>
      </c>
      <c r="Q273" s="15">
        <v>9.6999999999999993</v>
      </c>
      <c r="R273" s="15">
        <v>5.9</v>
      </c>
      <c r="S273" s="15">
        <v>4.3</v>
      </c>
      <c r="T273" s="16">
        <f>+H273*31/3.6</f>
        <v>44.777777777777779</v>
      </c>
      <c r="U273" s="16">
        <f>+I273*28/3.6</f>
        <v>62.222222222222221</v>
      </c>
      <c r="V273" s="16">
        <f>+J273*31/3.6</f>
        <v>114.52777777777777</v>
      </c>
      <c r="W273" s="16">
        <f>+K273*30/3.6</f>
        <v>140.83333333333331</v>
      </c>
      <c r="X273" s="16">
        <f>+L273*31/3.6</f>
        <v>173.08333333333334</v>
      </c>
      <c r="Y273" s="16">
        <f>+M273*30/3.6</f>
        <v>183.33333333333334</v>
      </c>
      <c r="Z273" s="16">
        <f>+N273*31/3.6</f>
        <v>192.88888888888889</v>
      </c>
      <c r="AA273" s="16">
        <f>+O273*31/3.6</f>
        <v>163.61111111111111</v>
      </c>
      <c r="AB273" s="16">
        <f>+P273*30/3.6</f>
        <v>119.16666666666666</v>
      </c>
      <c r="AC273" s="16">
        <f>+Q273*31/3.6</f>
        <v>83.527777777777771</v>
      </c>
      <c r="AD273" s="16">
        <f>+R273*30/3.6</f>
        <v>49.166666666666664</v>
      </c>
      <c r="AE273" s="16">
        <f>+S273*31/3.6</f>
        <v>37.027777777777771</v>
      </c>
      <c r="AF273" s="17">
        <f>+SUM(T273:AE273)</f>
        <v>1364.166666666667</v>
      </c>
      <c r="AG273" s="18">
        <f t="shared" si="4"/>
        <v>1132.2583333333334</v>
      </c>
      <c r="AJ273" s="19"/>
      <c r="AK273" s="19"/>
      <c r="AL273" s="19"/>
    </row>
    <row r="274" spans="1:38" s="11" customFormat="1" ht="12.75" customHeight="1" x14ac:dyDescent="0.25">
      <c r="A274" s="14">
        <v>15</v>
      </c>
      <c r="B274" s="14" t="str">
        <f>+VLOOKUP(A274,COD_REG_PROV!$G$1:$J$21,4,FALSE)</f>
        <v>CAMPANIA</v>
      </c>
      <c r="C274" s="3">
        <v>61</v>
      </c>
      <c r="D274" s="3" t="str">
        <f>+VLOOKUP(A274,COD_REG_PROV!$A$1:$E$111,4,FALSE)</f>
        <v>Milano</v>
      </c>
      <c r="E274" s="3">
        <v>15</v>
      </c>
      <c r="F274" s="3" t="s">
        <v>1141</v>
      </c>
      <c r="G274" s="4" t="s">
        <v>1145</v>
      </c>
      <c r="H274" s="15">
        <v>6.8</v>
      </c>
      <c r="I274" s="15">
        <v>9.4</v>
      </c>
      <c r="J274" s="15">
        <v>13.9</v>
      </c>
      <c r="K274" s="15">
        <v>17.899999999999999</v>
      </c>
      <c r="L274" s="15">
        <v>21.7</v>
      </c>
      <c r="M274" s="15">
        <v>23.7</v>
      </c>
      <c r="N274" s="15">
        <v>23.5</v>
      </c>
      <c r="O274" s="15">
        <v>20.7</v>
      </c>
      <c r="P274" s="15">
        <v>16</v>
      </c>
      <c r="Q274" s="15">
        <v>11.5</v>
      </c>
      <c r="R274" s="15">
        <v>7.7</v>
      </c>
      <c r="S274" s="15">
        <v>6</v>
      </c>
      <c r="T274" s="16">
        <f>+H274*31/3.6</f>
        <v>58.55555555555555</v>
      </c>
      <c r="U274" s="16">
        <f>+I274*28/3.6</f>
        <v>73.1111111111111</v>
      </c>
      <c r="V274" s="16">
        <f>+J274*31/3.6</f>
        <v>119.69444444444446</v>
      </c>
      <c r="W274" s="16">
        <f>+K274*30/3.6</f>
        <v>149.16666666666666</v>
      </c>
      <c r="X274" s="16">
        <f>+L274*31/3.6</f>
        <v>186.86111111111109</v>
      </c>
      <c r="Y274" s="16">
        <f>+M274*30/3.6</f>
        <v>197.5</v>
      </c>
      <c r="Z274" s="16">
        <f>+N274*31/3.6</f>
        <v>202.36111111111111</v>
      </c>
      <c r="AA274" s="16">
        <f>+O274*31/3.6</f>
        <v>178.24999999999997</v>
      </c>
      <c r="AB274" s="16">
        <f>+P274*30/3.6</f>
        <v>133.33333333333334</v>
      </c>
      <c r="AC274" s="16">
        <f>+Q274*31/3.6</f>
        <v>99.027777777777771</v>
      </c>
      <c r="AD274" s="16">
        <f>+R274*30/3.6</f>
        <v>64.166666666666671</v>
      </c>
      <c r="AE274" s="16">
        <f>+S274*31/3.6</f>
        <v>51.666666666666664</v>
      </c>
      <c r="AF274" s="17">
        <f>+SUM(T274:AE274)</f>
        <v>1513.6944444444446</v>
      </c>
      <c r="AG274" s="18">
        <f t="shared" si="4"/>
        <v>1256.3663888888889</v>
      </c>
      <c r="AJ274" s="19"/>
      <c r="AK274" s="19"/>
      <c r="AL274" s="19"/>
    </row>
    <row r="275" spans="1:38" s="11" customFormat="1" ht="12.75" customHeight="1" x14ac:dyDescent="0.25">
      <c r="A275" s="14">
        <v>16</v>
      </c>
      <c r="B275" s="14" t="str">
        <f>+VLOOKUP(A275,COD_REG_PROV!$G$1:$J$21,4,FALSE)</f>
        <v>PUGLIA</v>
      </c>
      <c r="C275" s="3">
        <v>72</v>
      </c>
      <c r="D275" s="3" t="str">
        <f>+VLOOKUP(A275,COD_REG_PROV!$A$1:$E$111,4,FALSE)</f>
        <v>Bergamo</v>
      </c>
      <c r="E275" s="3">
        <v>14</v>
      </c>
      <c r="F275" s="3" t="s">
        <v>1272</v>
      </c>
      <c r="G275" s="4" t="s">
        <v>1283</v>
      </c>
      <c r="H275" s="15">
        <v>6.7</v>
      </c>
      <c r="I275" s="15">
        <v>9.4</v>
      </c>
      <c r="J275" s="15">
        <v>14.3</v>
      </c>
      <c r="K275" s="15">
        <v>18.3</v>
      </c>
      <c r="L275" s="15">
        <v>21.9</v>
      </c>
      <c r="M275" s="15">
        <v>24.1</v>
      </c>
      <c r="N275" s="15">
        <v>23.9</v>
      </c>
      <c r="O275" s="15">
        <v>20.9</v>
      </c>
      <c r="P275" s="15">
        <v>16.3</v>
      </c>
      <c r="Q275" s="15">
        <v>11.7</v>
      </c>
      <c r="R275" s="15">
        <v>7.5</v>
      </c>
      <c r="S275" s="15">
        <v>6.2</v>
      </c>
      <c r="T275" s="16">
        <f>+H275*31/3.6</f>
        <v>57.69444444444445</v>
      </c>
      <c r="U275" s="16">
        <f>+I275*28/3.6</f>
        <v>73.1111111111111</v>
      </c>
      <c r="V275" s="16">
        <f>+J275*31/3.6</f>
        <v>123.13888888888889</v>
      </c>
      <c r="W275" s="16">
        <f>+K275*30/3.6</f>
        <v>152.5</v>
      </c>
      <c r="X275" s="16">
        <f>+L275*31/3.6</f>
        <v>188.58333333333331</v>
      </c>
      <c r="Y275" s="16">
        <f>+M275*30/3.6</f>
        <v>200.83333333333331</v>
      </c>
      <c r="Z275" s="16">
        <f>+N275*31/3.6</f>
        <v>205.80555555555554</v>
      </c>
      <c r="AA275" s="16">
        <f>+O275*31/3.6</f>
        <v>179.9722222222222</v>
      </c>
      <c r="AB275" s="16">
        <f>+P275*30/3.6</f>
        <v>135.83333333333334</v>
      </c>
      <c r="AC275" s="16">
        <f>+Q275*31/3.6</f>
        <v>100.75</v>
      </c>
      <c r="AD275" s="16">
        <f>+R275*30/3.6</f>
        <v>62.5</v>
      </c>
      <c r="AE275" s="16">
        <f>+S275*31/3.6</f>
        <v>53.388888888888893</v>
      </c>
      <c r="AF275" s="17">
        <f>+SUM(T275:AE275)</f>
        <v>1534.1111111111111</v>
      </c>
      <c r="AG275" s="18">
        <f t="shared" si="4"/>
        <v>1273.3122222222221</v>
      </c>
      <c r="AJ275" s="19"/>
      <c r="AK275" s="19"/>
      <c r="AL275" s="19"/>
    </row>
    <row r="276" spans="1:38" s="11" customFormat="1" ht="12.75" customHeight="1" x14ac:dyDescent="0.25">
      <c r="A276" s="14">
        <v>1</v>
      </c>
      <c r="B276" s="14" t="str">
        <f>+VLOOKUP(A276,COD_REG_PROV!$G$1:$J$21,4,FALSE)</f>
        <v>PIEMONTE</v>
      </c>
      <c r="C276" s="3">
        <v>4</v>
      </c>
      <c r="D276" s="3" t="str">
        <f>+VLOOKUP(A276,COD_REG_PROV!$A$1:$E$111,4,FALSE)</f>
        <v>Torino</v>
      </c>
      <c r="E276" s="3">
        <v>40</v>
      </c>
      <c r="F276" s="3" t="s">
        <v>43</v>
      </c>
      <c r="G276" s="4" t="s">
        <v>49</v>
      </c>
      <c r="H276" s="15">
        <v>5.0999999999999996</v>
      </c>
      <c r="I276" s="15">
        <v>8.1999999999999993</v>
      </c>
      <c r="J276" s="15">
        <v>13.6</v>
      </c>
      <c r="K276" s="15">
        <v>17.100000000000001</v>
      </c>
      <c r="L276" s="15">
        <v>20.2</v>
      </c>
      <c r="M276" s="15">
        <v>22.3</v>
      </c>
      <c r="N276" s="15">
        <v>22.1</v>
      </c>
      <c r="O276" s="15">
        <v>18.8</v>
      </c>
      <c r="P276" s="15">
        <v>14.4</v>
      </c>
      <c r="Q276" s="15">
        <v>10.1</v>
      </c>
      <c r="R276" s="15">
        <v>6.5</v>
      </c>
      <c r="S276" s="15">
        <v>4.7</v>
      </c>
      <c r="T276" s="16">
        <f>+H276*31/3.6</f>
        <v>43.916666666666664</v>
      </c>
      <c r="U276" s="16">
        <f>+I276*28/3.6</f>
        <v>63.777777777777764</v>
      </c>
      <c r="V276" s="16">
        <f>+J276*31/3.6</f>
        <v>117.1111111111111</v>
      </c>
      <c r="W276" s="16">
        <f>+K276*30/3.6</f>
        <v>142.5</v>
      </c>
      <c r="X276" s="16">
        <f>+L276*31/3.6</f>
        <v>173.94444444444443</v>
      </c>
      <c r="Y276" s="16">
        <f>+M276*30/3.6</f>
        <v>185.83333333333334</v>
      </c>
      <c r="Z276" s="16">
        <f>+N276*31/3.6</f>
        <v>190.30555555555557</v>
      </c>
      <c r="AA276" s="16">
        <f>+O276*31/3.6</f>
        <v>161.88888888888891</v>
      </c>
      <c r="AB276" s="16">
        <f>+P276*30/3.6</f>
        <v>120</v>
      </c>
      <c r="AC276" s="16">
        <f>+Q276*31/3.6</f>
        <v>86.972222222222214</v>
      </c>
      <c r="AD276" s="16">
        <f>+R276*30/3.6</f>
        <v>54.166666666666664</v>
      </c>
      <c r="AE276" s="16">
        <f>+S276*31/3.6</f>
        <v>40.472222222222229</v>
      </c>
      <c r="AF276" s="17">
        <f>+SUM(T276:AE276)</f>
        <v>1380.8888888888889</v>
      </c>
      <c r="AG276" s="18">
        <f t="shared" si="4"/>
        <v>1146.1377777777777</v>
      </c>
      <c r="AJ276" s="19"/>
      <c r="AK276" s="19"/>
      <c r="AL276" s="19"/>
    </row>
    <row r="277" spans="1:38" s="11" customFormat="1" ht="12.75" customHeight="1" x14ac:dyDescent="0.25">
      <c r="A277" s="14">
        <v>16</v>
      </c>
      <c r="B277" s="14" t="str">
        <f>+VLOOKUP(A277,COD_REG_PROV!$G$1:$J$21,4,FALSE)</f>
        <v>PUGLIA</v>
      </c>
      <c r="C277" s="3">
        <v>71</v>
      </c>
      <c r="D277" s="3" t="str">
        <f>+VLOOKUP(A277,COD_REG_PROV!$A$1:$E$111,4,FALSE)</f>
        <v>Bergamo</v>
      </c>
      <c r="E277" s="3">
        <v>10</v>
      </c>
      <c r="F277" s="3" t="s">
        <v>1333</v>
      </c>
      <c r="G277" s="4" t="s">
        <v>1337</v>
      </c>
      <c r="H277" s="15">
        <v>6.6</v>
      </c>
      <c r="I277" s="15">
        <v>9.1</v>
      </c>
      <c r="J277" s="15">
        <v>14</v>
      </c>
      <c r="K277" s="15">
        <v>18.2</v>
      </c>
      <c r="L277" s="15">
        <v>21.9</v>
      </c>
      <c r="M277" s="15">
        <v>23.9</v>
      </c>
      <c r="N277" s="15">
        <v>23.6</v>
      </c>
      <c r="O277" s="15">
        <v>20.6</v>
      </c>
      <c r="P277" s="15">
        <v>16</v>
      </c>
      <c r="Q277" s="15">
        <v>11.4</v>
      </c>
      <c r="R277" s="15">
        <v>7.4</v>
      </c>
      <c r="S277" s="15">
        <v>5.9</v>
      </c>
      <c r="T277" s="16">
        <f>+H277*31/3.6</f>
        <v>56.833333333333329</v>
      </c>
      <c r="U277" s="16">
        <f>+I277*28/3.6</f>
        <v>70.777777777777771</v>
      </c>
      <c r="V277" s="16">
        <f>+J277*31/3.6</f>
        <v>120.55555555555556</v>
      </c>
      <c r="W277" s="16">
        <f>+K277*30/3.6</f>
        <v>151.66666666666666</v>
      </c>
      <c r="X277" s="16">
        <f>+L277*31/3.6</f>
        <v>188.58333333333331</v>
      </c>
      <c r="Y277" s="16">
        <f>+M277*30/3.6</f>
        <v>199.16666666666666</v>
      </c>
      <c r="Z277" s="16">
        <f>+N277*31/3.6</f>
        <v>203.22222222222223</v>
      </c>
      <c r="AA277" s="16">
        <f>+O277*31/3.6</f>
        <v>177.38888888888889</v>
      </c>
      <c r="AB277" s="16">
        <f>+P277*30/3.6</f>
        <v>133.33333333333334</v>
      </c>
      <c r="AC277" s="16">
        <f>+Q277*31/3.6</f>
        <v>98.166666666666671</v>
      </c>
      <c r="AD277" s="16">
        <f>+R277*30/3.6</f>
        <v>61.666666666666664</v>
      </c>
      <c r="AE277" s="16">
        <f>+S277*31/3.6</f>
        <v>50.805555555555557</v>
      </c>
      <c r="AF277" s="17">
        <f>+SUM(T277:AE277)</f>
        <v>1512.1666666666667</v>
      </c>
      <c r="AG277" s="18">
        <f t="shared" si="4"/>
        <v>1255.0983333333334</v>
      </c>
      <c r="AJ277" s="19"/>
      <c r="AK277" s="19"/>
      <c r="AL277" s="19"/>
    </row>
    <row r="278" spans="1:38" s="11" customFormat="1" ht="12.75" customHeight="1" x14ac:dyDescent="0.25">
      <c r="A278" s="14">
        <v>3</v>
      </c>
      <c r="B278" s="14" t="str">
        <f>+VLOOKUP(A278,COD_REG_PROV!$G$1:$J$21,4,FALSE)</f>
        <v>LOMBARDIA</v>
      </c>
      <c r="C278" s="3">
        <v>15</v>
      </c>
      <c r="D278" s="3" t="str">
        <f>+VLOOKUP(A278,COD_REG_PROV!$A$1:$E$111,4,FALSE)</f>
        <v>Novara</v>
      </c>
      <c r="E278" s="3">
        <v>48</v>
      </c>
      <c r="F278" s="3" t="s">
        <v>210</v>
      </c>
      <c r="G278" s="4" t="s">
        <v>225</v>
      </c>
      <c r="H278" s="15">
        <v>5.0999999999999996</v>
      </c>
      <c r="I278" s="15">
        <v>7.9</v>
      </c>
      <c r="J278" s="15">
        <v>13.3</v>
      </c>
      <c r="K278" s="15">
        <v>17</v>
      </c>
      <c r="L278" s="15">
        <v>20</v>
      </c>
      <c r="M278" s="15">
        <v>22.3</v>
      </c>
      <c r="N278" s="15">
        <v>22.4</v>
      </c>
      <c r="O278" s="15">
        <v>19</v>
      </c>
      <c r="P278" s="15">
        <v>14.1</v>
      </c>
      <c r="Q278" s="15">
        <v>9.5</v>
      </c>
      <c r="R278" s="15">
        <v>5.8</v>
      </c>
      <c r="S278" s="15">
        <v>4.3</v>
      </c>
      <c r="T278" s="16">
        <f>+H278*31/3.6</f>
        <v>43.916666666666664</v>
      </c>
      <c r="U278" s="16">
        <f>+I278*28/3.6</f>
        <v>61.44444444444445</v>
      </c>
      <c r="V278" s="16">
        <f>+J278*31/3.6</f>
        <v>114.52777777777777</v>
      </c>
      <c r="W278" s="16">
        <f>+K278*30/3.6</f>
        <v>141.66666666666666</v>
      </c>
      <c r="X278" s="16">
        <f>+L278*31/3.6</f>
        <v>172.22222222222223</v>
      </c>
      <c r="Y278" s="16">
        <f>+M278*30/3.6</f>
        <v>185.83333333333334</v>
      </c>
      <c r="Z278" s="16">
        <f>+N278*31/3.6</f>
        <v>192.88888888888889</v>
      </c>
      <c r="AA278" s="16">
        <f>+O278*31/3.6</f>
        <v>163.61111111111111</v>
      </c>
      <c r="AB278" s="16">
        <f>+P278*30/3.6</f>
        <v>117.5</v>
      </c>
      <c r="AC278" s="16">
        <f>+Q278*31/3.6</f>
        <v>81.805555555555557</v>
      </c>
      <c r="AD278" s="16">
        <f>+R278*30/3.6</f>
        <v>48.333333333333329</v>
      </c>
      <c r="AE278" s="16">
        <f>+S278*31/3.6</f>
        <v>37.027777777777771</v>
      </c>
      <c r="AF278" s="17">
        <f>+SUM(T278:AE278)</f>
        <v>1360.7777777777781</v>
      </c>
      <c r="AG278" s="18">
        <f t="shared" si="4"/>
        <v>1129.4455555555558</v>
      </c>
      <c r="AJ278" s="19"/>
      <c r="AK278" s="19"/>
      <c r="AL278" s="19"/>
    </row>
    <row r="279" spans="1:38" s="11" customFormat="1" ht="12.75" customHeight="1" x14ac:dyDescent="0.25">
      <c r="A279" s="14">
        <v>3</v>
      </c>
      <c r="B279" s="14" t="str">
        <f>+VLOOKUP(A279,COD_REG_PROV!$G$1:$J$21,4,FALSE)</f>
        <v>LOMBARDIA</v>
      </c>
      <c r="C279" s="3">
        <v>16</v>
      </c>
      <c r="D279" s="3" t="str">
        <f>+VLOOKUP(A279,COD_REG_PROV!$A$1:$E$111,4,FALSE)</f>
        <v>Novara</v>
      </c>
      <c r="E279" s="3">
        <v>53</v>
      </c>
      <c r="F279" s="3" t="s">
        <v>131</v>
      </c>
      <c r="G279" s="4" t="s">
        <v>136</v>
      </c>
      <c r="H279" s="15">
        <v>5.2</v>
      </c>
      <c r="I279" s="15">
        <v>8</v>
      </c>
      <c r="J279" s="15">
        <v>13.5</v>
      </c>
      <c r="K279" s="15">
        <v>17.2</v>
      </c>
      <c r="L279" s="15">
        <v>20.3</v>
      </c>
      <c r="M279" s="15">
        <v>22.4</v>
      </c>
      <c r="N279" s="15">
        <v>22.6</v>
      </c>
      <c r="O279" s="15">
        <v>19.2</v>
      </c>
      <c r="P279" s="15">
        <v>14.3</v>
      </c>
      <c r="Q279" s="15">
        <v>9.6999999999999993</v>
      </c>
      <c r="R279" s="15">
        <v>5.8</v>
      </c>
      <c r="S279" s="15">
        <v>4.2</v>
      </c>
      <c r="T279" s="16">
        <f>+H279*31/3.6</f>
        <v>44.777777777777779</v>
      </c>
      <c r="U279" s="16">
        <f>+I279*28/3.6</f>
        <v>62.222222222222221</v>
      </c>
      <c r="V279" s="16">
        <f>+J279*31/3.6</f>
        <v>116.25</v>
      </c>
      <c r="W279" s="16">
        <f>+K279*30/3.6</f>
        <v>143.33333333333334</v>
      </c>
      <c r="X279" s="16">
        <f>+L279*31/3.6</f>
        <v>174.80555555555557</v>
      </c>
      <c r="Y279" s="16">
        <f>+M279*30/3.6</f>
        <v>186.66666666666666</v>
      </c>
      <c r="Z279" s="16">
        <f>+N279*31/3.6</f>
        <v>194.61111111111111</v>
      </c>
      <c r="AA279" s="16">
        <f>+O279*31/3.6</f>
        <v>165.33333333333331</v>
      </c>
      <c r="AB279" s="16">
        <f>+P279*30/3.6</f>
        <v>119.16666666666666</v>
      </c>
      <c r="AC279" s="16">
        <f>+Q279*31/3.6</f>
        <v>83.527777777777771</v>
      </c>
      <c r="AD279" s="16">
        <f>+R279*30/3.6</f>
        <v>48.333333333333329</v>
      </c>
      <c r="AE279" s="16">
        <f>+S279*31/3.6</f>
        <v>36.166666666666671</v>
      </c>
      <c r="AF279" s="17">
        <f>+SUM(T279:AE279)</f>
        <v>1375.1944444444446</v>
      </c>
      <c r="AG279" s="18">
        <f t="shared" si="4"/>
        <v>1141.411388888889</v>
      </c>
      <c r="AJ279" s="19"/>
      <c r="AK279" s="19"/>
      <c r="AL279" s="19"/>
    </row>
    <row r="280" spans="1:38" s="11" customFormat="1" ht="12.75" customHeight="1" x14ac:dyDescent="0.25">
      <c r="A280" s="14">
        <v>20</v>
      </c>
      <c r="B280" s="14" t="str">
        <f>+VLOOKUP(A280,COD_REG_PROV!$G$1:$J$21,4,FALSE)</f>
        <v>SARDEGNA</v>
      </c>
      <c r="C280" s="3">
        <v>92</v>
      </c>
      <c r="D280" s="3" t="str">
        <f>+VLOOKUP(A280,COD_REG_PROV!$A$1:$E$111,4,FALSE)</f>
        <v>Mantova</v>
      </c>
      <c r="E280" s="3">
        <v>12</v>
      </c>
      <c r="F280" s="3" t="s">
        <v>1697</v>
      </c>
      <c r="G280" s="4" t="s">
        <v>1701</v>
      </c>
      <c r="H280" s="15">
        <v>7.9</v>
      </c>
      <c r="I280" s="15">
        <v>10.6</v>
      </c>
      <c r="J280" s="15">
        <v>15.5</v>
      </c>
      <c r="K280" s="15">
        <v>18.899999999999999</v>
      </c>
      <c r="L280" s="15">
        <v>22.3</v>
      </c>
      <c r="M280" s="15">
        <v>24.2</v>
      </c>
      <c r="N280" s="15">
        <v>24.3</v>
      </c>
      <c r="O280" s="15">
        <v>21.4</v>
      </c>
      <c r="P280" s="15">
        <v>16.8</v>
      </c>
      <c r="Q280" s="15">
        <v>12.4</v>
      </c>
      <c r="R280" s="15">
        <v>8.6</v>
      </c>
      <c r="S280" s="15">
        <v>7.1</v>
      </c>
      <c r="T280" s="16">
        <f>+H280*31/3.6</f>
        <v>68.027777777777771</v>
      </c>
      <c r="U280" s="16">
        <f>+I280*28/3.6</f>
        <v>82.444444444444443</v>
      </c>
      <c r="V280" s="16">
        <f>+J280*31/3.6</f>
        <v>133.47222222222223</v>
      </c>
      <c r="W280" s="16">
        <f>+K280*30/3.6</f>
        <v>157.5</v>
      </c>
      <c r="X280" s="16">
        <f>+L280*31/3.6</f>
        <v>192.0277777777778</v>
      </c>
      <c r="Y280" s="16">
        <f>+M280*30/3.6</f>
        <v>201.66666666666666</v>
      </c>
      <c r="Z280" s="16">
        <f>+N280*31/3.6</f>
        <v>209.25</v>
      </c>
      <c r="AA280" s="16">
        <f>+O280*31/3.6</f>
        <v>184.27777777777777</v>
      </c>
      <c r="AB280" s="16">
        <f>+P280*30/3.6</f>
        <v>140</v>
      </c>
      <c r="AC280" s="16">
        <f>+Q280*31/3.6</f>
        <v>106.77777777777779</v>
      </c>
      <c r="AD280" s="16">
        <f>+R280*30/3.6</f>
        <v>71.666666666666671</v>
      </c>
      <c r="AE280" s="16">
        <f>+S280*31/3.6</f>
        <v>61.138888888888886</v>
      </c>
      <c r="AF280" s="17">
        <f>+SUM(T280:AE280)</f>
        <v>1608.2500000000002</v>
      </c>
      <c r="AG280" s="18">
        <f t="shared" si="4"/>
        <v>1334.8475000000001</v>
      </c>
      <c r="AJ280" s="19"/>
      <c r="AK280" s="19"/>
      <c r="AL280" s="19"/>
    </row>
    <row r="281" spans="1:38" s="11" customFormat="1" ht="12.75" customHeight="1" x14ac:dyDescent="0.25">
      <c r="A281" s="14">
        <v>7</v>
      </c>
      <c r="B281" s="14" t="str">
        <f>+VLOOKUP(A281,COD_REG_PROV!$G$1:$J$21,4,FALSE)</f>
        <v>LIGURIA</v>
      </c>
      <c r="C281" s="3">
        <v>9</v>
      </c>
      <c r="D281" s="3" t="str">
        <f>+VLOOKUP(A281,COD_REG_PROV!$A$1:$E$111,4,FALSE)</f>
        <v>Valle d'Aosta/Vallée d'Aoste</v>
      </c>
      <c r="E281" s="3">
        <v>18</v>
      </c>
      <c r="F281" s="3" t="s">
        <v>602</v>
      </c>
      <c r="G281" s="4" t="s">
        <v>608</v>
      </c>
      <c r="H281" s="15">
        <v>5.6</v>
      </c>
      <c r="I281" s="15">
        <v>8.6</v>
      </c>
      <c r="J281" s="15">
        <v>13.7</v>
      </c>
      <c r="K281" s="15">
        <v>17.5</v>
      </c>
      <c r="L281" s="15">
        <v>20.7</v>
      </c>
      <c r="M281" s="15">
        <v>23</v>
      </c>
      <c r="N281" s="15">
        <v>22.9</v>
      </c>
      <c r="O281" s="15">
        <v>19.3</v>
      </c>
      <c r="P281" s="15">
        <v>14.6</v>
      </c>
      <c r="Q281" s="15">
        <v>9.9</v>
      </c>
      <c r="R281" s="15">
        <v>6.4</v>
      </c>
      <c r="S281" s="15">
        <v>4.7</v>
      </c>
      <c r="T281" s="16">
        <f>+H281*31/3.6</f>
        <v>48.222222222222221</v>
      </c>
      <c r="U281" s="16">
        <f>+I281*28/3.6</f>
        <v>66.888888888888886</v>
      </c>
      <c r="V281" s="16">
        <f>+J281*31/3.6</f>
        <v>117.97222222222221</v>
      </c>
      <c r="W281" s="16">
        <f>+K281*30/3.6</f>
        <v>145.83333333333334</v>
      </c>
      <c r="X281" s="16">
        <f>+L281*31/3.6</f>
        <v>178.24999999999997</v>
      </c>
      <c r="Y281" s="16">
        <f>+M281*30/3.6</f>
        <v>191.66666666666666</v>
      </c>
      <c r="Z281" s="16">
        <f>+N281*31/3.6</f>
        <v>197.19444444444443</v>
      </c>
      <c r="AA281" s="16">
        <f>+O281*31/3.6</f>
        <v>166.19444444444446</v>
      </c>
      <c r="AB281" s="16">
        <f>+P281*30/3.6</f>
        <v>121.66666666666666</v>
      </c>
      <c r="AC281" s="16">
        <f>+Q281*31/3.6</f>
        <v>85.250000000000014</v>
      </c>
      <c r="AD281" s="16">
        <f>+R281*30/3.6</f>
        <v>53.333333333333329</v>
      </c>
      <c r="AE281" s="16">
        <f>+S281*31/3.6</f>
        <v>40.472222222222229</v>
      </c>
      <c r="AF281" s="17">
        <f>+SUM(T281:AE281)</f>
        <v>1412.9444444444443</v>
      </c>
      <c r="AG281" s="18">
        <f t="shared" si="4"/>
        <v>1172.7438888888887</v>
      </c>
      <c r="AJ281" s="19"/>
      <c r="AK281" s="19"/>
      <c r="AL281" s="19"/>
    </row>
    <row r="282" spans="1:38" s="11" customFormat="1" ht="12.75" customHeight="1" x14ac:dyDescent="0.25">
      <c r="A282" s="14">
        <v>3</v>
      </c>
      <c r="B282" s="14" t="str">
        <f>+VLOOKUP(A282,COD_REG_PROV!$G$1:$J$21,4,FALSE)</f>
        <v>LOMBARDIA</v>
      </c>
      <c r="C282" s="3">
        <v>12</v>
      </c>
      <c r="D282" s="3" t="str">
        <f>+VLOOKUP(A282,COD_REG_PROV!$A$1:$E$111,4,FALSE)</f>
        <v>Novara</v>
      </c>
      <c r="E282" s="3">
        <v>32</v>
      </c>
      <c r="F282" s="3" t="s">
        <v>330</v>
      </c>
      <c r="G282" s="4" t="s">
        <v>332</v>
      </c>
      <c r="H282" s="15">
        <v>5.0999999999999996</v>
      </c>
      <c r="I282" s="15">
        <v>8</v>
      </c>
      <c r="J282" s="15">
        <v>13.4</v>
      </c>
      <c r="K282" s="15">
        <v>17</v>
      </c>
      <c r="L282" s="15">
        <v>20</v>
      </c>
      <c r="M282" s="15">
        <v>22.4</v>
      </c>
      <c r="N282" s="15">
        <v>22.4</v>
      </c>
      <c r="O282" s="15">
        <v>19.100000000000001</v>
      </c>
      <c r="P282" s="15">
        <v>14.1</v>
      </c>
      <c r="Q282" s="15">
        <v>9.6</v>
      </c>
      <c r="R282" s="15">
        <v>5.8</v>
      </c>
      <c r="S282" s="15">
        <v>4.3</v>
      </c>
      <c r="T282" s="16">
        <f>+H282*31/3.6</f>
        <v>43.916666666666664</v>
      </c>
      <c r="U282" s="16">
        <f>+I282*28/3.6</f>
        <v>62.222222222222221</v>
      </c>
      <c r="V282" s="16">
        <f>+J282*31/3.6</f>
        <v>115.3888888888889</v>
      </c>
      <c r="W282" s="16">
        <f>+K282*30/3.6</f>
        <v>141.66666666666666</v>
      </c>
      <c r="X282" s="16">
        <f>+L282*31/3.6</f>
        <v>172.22222222222223</v>
      </c>
      <c r="Y282" s="16">
        <f>+M282*30/3.6</f>
        <v>186.66666666666666</v>
      </c>
      <c r="Z282" s="16">
        <f>+N282*31/3.6</f>
        <v>192.88888888888889</v>
      </c>
      <c r="AA282" s="16">
        <f>+O282*31/3.6</f>
        <v>164.47222222222223</v>
      </c>
      <c r="AB282" s="16">
        <f>+P282*30/3.6</f>
        <v>117.5</v>
      </c>
      <c r="AC282" s="16">
        <f>+Q282*31/3.6</f>
        <v>82.666666666666657</v>
      </c>
      <c r="AD282" s="16">
        <f>+R282*30/3.6</f>
        <v>48.333333333333329</v>
      </c>
      <c r="AE282" s="16">
        <f>+S282*31/3.6</f>
        <v>37.027777777777771</v>
      </c>
      <c r="AF282" s="17">
        <f>+SUM(T282:AE282)</f>
        <v>1364.9722222222224</v>
      </c>
      <c r="AG282" s="18">
        <f t="shared" si="4"/>
        <v>1132.9269444444446</v>
      </c>
      <c r="AJ282" s="19"/>
      <c r="AK282" s="19"/>
      <c r="AL282" s="19"/>
    </row>
    <row r="283" spans="1:38" s="11" customFormat="1" ht="12.75" customHeight="1" x14ac:dyDescent="0.25">
      <c r="A283" s="14">
        <v>15</v>
      </c>
      <c r="B283" s="14" t="str">
        <f>+VLOOKUP(A283,COD_REG_PROV!$G$1:$J$21,4,FALSE)</f>
        <v>CAMPANIA</v>
      </c>
      <c r="C283" s="3">
        <v>63</v>
      </c>
      <c r="D283" s="3" t="str">
        <f>+VLOOKUP(A283,COD_REG_PROV!$A$1:$E$111,4,FALSE)</f>
        <v>Milano</v>
      </c>
      <c r="E283" s="3">
        <v>16</v>
      </c>
      <c r="F283" s="3" t="s">
        <v>1173</v>
      </c>
      <c r="G283" s="4" t="s">
        <v>1185</v>
      </c>
      <c r="H283" s="15">
        <v>6.9</v>
      </c>
      <c r="I283" s="15">
        <v>9.5</v>
      </c>
      <c r="J283" s="15">
        <v>14</v>
      </c>
      <c r="K283" s="15">
        <v>18</v>
      </c>
      <c r="L283" s="15">
        <v>21.8</v>
      </c>
      <c r="M283" s="15">
        <v>23.8</v>
      </c>
      <c r="N283" s="15">
        <v>23.6</v>
      </c>
      <c r="O283" s="15">
        <v>20.8</v>
      </c>
      <c r="P283" s="15">
        <v>16.100000000000001</v>
      </c>
      <c r="Q283" s="15">
        <v>11.7</v>
      </c>
      <c r="R283" s="15">
        <v>7.8</v>
      </c>
      <c r="S283" s="15">
        <v>6.1</v>
      </c>
      <c r="T283" s="16">
        <f>+H283*31/3.6</f>
        <v>59.416666666666664</v>
      </c>
      <c r="U283" s="16">
        <f>+I283*28/3.6</f>
        <v>73.888888888888886</v>
      </c>
      <c r="V283" s="16">
        <f>+J283*31/3.6</f>
        <v>120.55555555555556</v>
      </c>
      <c r="W283" s="16">
        <f>+K283*30/3.6</f>
        <v>150</v>
      </c>
      <c r="X283" s="16">
        <f>+L283*31/3.6</f>
        <v>187.72222222222223</v>
      </c>
      <c r="Y283" s="16">
        <f>+M283*30/3.6</f>
        <v>198.33333333333331</v>
      </c>
      <c r="Z283" s="16">
        <f>+N283*31/3.6</f>
        <v>203.22222222222223</v>
      </c>
      <c r="AA283" s="16">
        <f>+O283*31/3.6</f>
        <v>179.11111111111111</v>
      </c>
      <c r="AB283" s="16">
        <f>+P283*30/3.6</f>
        <v>134.16666666666669</v>
      </c>
      <c r="AC283" s="16">
        <f>+Q283*31/3.6</f>
        <v>100.75</v>
      </c>
      <c r="AD283" s="16">
        <f>+R283*30/3.6</f>
        <v>65</v>
      </c>
      <c r="AE283" s="16">
        <f>+S283*31/3.6</f>
        <v>52.527777777777771</v>
      </c>
      <c r="AF283" s="17">
        <f>+SUM(T283:AE283)</f>
        <v>1524.6944444444443</v>
      </c>
      <c r="AG283" s="18">
        <f t="shared" si="4"/>
        <v>1265.4963888888888</v>
      </c>
      <c r="AJ283" s="19"/>
      <c r="AK283" s="19"/>
      <c r="AL283" s="19"/>
    </row>
    <row r="284" spans="1:38" s="11" customFormat="1" ht="12.75" customHeight="1" x14ac:dyDescent="0.25">
      <c r="A284" s="14">
        <v>18</v>
      </c>
      <c r="B284" s="14" t="str">
        <f>+VLOOKUP(A284,COD_REG_PROV!$G$1:$J$21,4,FALSE)</f>
        <v>CALABRIA</v>
      </c>
      <c r="C284" s="3">
        <v>78</v>
      </c>
      <c r="D284" s="3" t="str">
        <f>+VLOOKUP(A284,COD_REG_PROV!$A$1:$E$111,4,FALSE)</f>
        <v>Pavia</v>
      </c>
      <c r="E284" s="3">
        <v>25</v>
      </c>
      <c r="F284" s="3" t="s">
        <v>1445</v>
      </c>
      <c r="G284" s="4" t="s">
        <v>1450</v>
      </c>
      <c r="H284" s="15">
        <v>7.3</v>
      </c>
      <c r="I284" s="15">
        <v>9.9</v>
      </c>
      <c r="J284" s="15">
        <v>14.7</v>
      </c>
      <c r="K284" s="15">
        <v>18.600000000000001</v>
      </c>
      <c r="L284" s="15">
        <v>22.1</v>
      </c>
      <c r="M284" s="15">
        <v>24.1</v>
      </c>
      <c r="N284" s="15">
        <v>23.9</v>
      </c>
      <c r="O284" s="15">
        <v>20.9</v>
      </c>
      <c r="P284" s="15">
        <v>16.5</v>
      </c>
      <c r="Q284" s="15">
        <v>12.3</v>
      </c>
      <c r="R284" s="15">
        <v>8.1999999999999993</v>
      </c>
      <c r="S284" s="15">
        <v>6.7</v>
      </c>
      <c r="T284" s="16">
        <f>+H284*31/3.6</f>
        <v>62.861111111111107</v>
      </c>
      <c r="U284" s="16">
        <f>+I284*28/3.6</f>
        <v>77</v>
      </c>
      <c r="V284" s="16">
        <f>+J284*31/3.6</f>
        <v>126.58333333333333</v>
      </c>
      <c r="W284" s="16">
        <f>+K284*30/3.6</f>
        <v>155</v>
      </c>
      <c r="X284" s="16">
        <f>+L284*31/3.6</f>
        <v>190.30555555555557</v>
      </c>
      <c r="Y284" s="16">
        <f>+M284*30/3.6</f>
        <v>200.83333333333331</v>
      </c>
      <c r="Z284" s="16">
        <f>+N284*31/3.6</f>
        <v>205.80555555555554</v>
      </c>
      <c r="AA284" s="16">
        <f>+O284*31/3.6</f>
        <v>179.9722222222222</v>
      </c>
      <c r="AB284" s="16">
        <f>+P284*30/3.6</f>
        <v>137.5</v>
      </c>
      <c r="AC284" s="16">
        <f>+Q284*31/3.6</f>
        <v>105.91666666666667</v>
      </c>
      <c r="AD284" s="16">
        <f>+R284*30/3.6</f>
        <v>68.333333333333329</v>
      </c>
      <c r="AE284" s="16">
        <f>+S284*31/3.6</f>
        <v>57.69444444444445</v>
      </c>
      <c r="AF284" s="17">
        <f>+SUM(T284:AE284)</f>
        <v>1567.8055555555554</v>
      </c>
      <c r="AG284" s="18">
        <f t="shared" si="4"/>
        <v>1301.2786111111109</v>
      </c>
      <c r="AJ284" s="19"/>
      <c r="AK284" s="19"/>
      <c r="AL284" s="19"/>
    </row>
    <row r="285" spans="1:38" s="11" customFormat="1" ht="12.75" customHeight="1" x14ac:dyDescent="0.25">
      <c r="A285" s="14">
        <v>19</v>
      </c>
      <c r="B285" s="14" t="str">
        <f>+VLOOKUP(A285,COD_REG_PROV!$G$1:$J$21,4,FALSE)</f>
        <v>SICILIA</v>
      </c>
      <c r="C285" s="3">
        <v>82</v>
      </c>
      <c r="D285" s="3" t="str">
        <f>+VLOOKUP(A285,COD_REG_PROV!$A$1:$E$111,4,FALSE)</f>
        <v>Cremona</v>
      </c>
      <c r="E285" s="3">
        <v>21</v>
      </c>
      <c r="F285" s="3" t="s">
        <v>1628</v>
      </c>
      <c r="G285" s="4" t="s">
        <v>1636</v>
      </c>
      <c r="H285" s="15">
        <v>8.1</v>
      </c>
      <c r="I285" s="15">
        <v>11</v>
      </c>
      <c r="J285" s="15">
        <v>15.4</v>
      </c>
      <c r="K285" s="15">
        <v>19.100000000000001</v>
      </c>
      <c r="L285" s="15">
        <v>22.7</v>
      </c>
      <c r="M285" s="15">
        <v>24.2</v>
      </c>
      <c r="N285" s="15">
        <v>24.4</v>
      </c>
      <c r="O285" s="15">
        <v>21.4</v>
      </c>
      <c r="P285" s="15">
        <v>16.899999999999999</v>
      </c>
      <c r="Q285" s="15">
        <v>12.9</v>
      </c>
      <c r="R285" s="15">
        <v>8.6999999999999993</v>
      </c>
      <c r="S285" s="15">
        <v>7.3</v>
      </c>
      <c r="T285" s="16">
        <f>+H285*31/3.6</f>
        <v>69.75</v>
      </c>
      <c r="U285" s="16">
        <f>+I285*28/3.6</f>
        <v>85.555555555555557</v>
      </c>
      <c r="V285" s="16">
        <f>+J285*31/3.6</f>
        <v>132.61111111111111</v>
      </c>
      <c r="W285" s="16">
        <f>+K285*30/3.6</f>
        <v>159.16666666666666</v>
      </c>
      <c r="X285" s="16">
        <f>+L285*31/3.6</f>
        <v>195.4722222222222</v>
      </c>
      <c r="Y285" s="16">
        <f>+M285*30/3.6</f>
        <v>201.66666666666666</v>
      </c>
      <c r="Z285" s="16">
        <f>+N285*31/3.6</f>
        <v>210.11111111111109</v>
      </c>
      <c r="AA285" s="16">
        <f>+O285*31/3.6</f>
        <v>184.27777777777777</v>
      </c>
      <c r="AB285" s="16">
        <f>+P285*30/3.6</f>
        <v>140.83333333333331</v>
      </c>
      <c r="AC285" s="16">
        <f>+Q285*31/3.6</f>
        <v>111.08333333333334</v>
      </c>
      <c r="AD285" s="16">
        <f>+R285*30/3.6</f>
        <v>72.5</v>
      </c>
      <c r="AE285" s="16">
        <f>+S285*31/3.6</f>
        <v>62.861111111111107</v>
      </c>
      <c r="AF285" s="17">
        <f>+SUM(T285:AE285)</f>
        <v>1625.8888888888885</v>
      </c>
      <c r="AG285" s="18">
        <f t="shared" si="4"/>
        <v>1349.4877777777774</v>
      </c>
      <c r="AJ285" s="19"/>
      <c r="AK285" s="19"/>
      <c r="AL285" s="19"/>
    </row>
    <row r="286" spans="1:38" s="11" customFormat="1" ht="12.75" customHeight="1" x14ac:dyDescent="0.25">
      <c r="A286" s="14">
        <v>19</v>
      </c>
      <c r="B286" s="14" t="str">
        <f>+VLOOKUP(A286,COD_REG_PROV!$G$1:$J$21,4,FALSE)</f>
        <v>SICILIA</v>
      </c>
      <c r="C286" s="3">
        <v>89</v>
      </c>
      <c r="D286" s="3" t="str">
        <f>+VLOOKUP(A286,COD_REG_PROV!$A$1:$E$111,4,FALSE)</f>
        <v>Cremona</v>
      </c>
      <c r="E286" s="3">
        <v>6</v>
      </c>
      <c r="F286" s="3" t="s">
        <v>1665</v>
      </c>
      <c r="G286" s="4" t="s">
        <v>1669</v>
      </c>
      <c r="H286" s="15">
        <v>8.3000000000000007</v>
      </c>
      <c r="I286" s="15">
        <v>11.3</v>
      </c>
      <c r="J286" s="15">
        <v>15.4</v>
      </c>
      <c r="K286" s="15">
        <v>19.2</v>
      </c>
      <c r="L286" s="15">
        <v>22.7</v>
      </c>
      <c r="M286" s="15">
        <v>24.3</v>
      </c>
      <c r="N286" s="15">
        <v>24.2</v>
      </c>
      <c r="O286" s="15">
        <v>21.4</v>
      </c>
      <c r="P286" s="15">
        <v>17.100000000000001</v>
      </c>
      <c r="Q286" s="15">
        <v>13.1</v>
      </c>
      <c r="R286" s="15">
        <v>9.1</v>
      </c>
      <c r="S286" s="15">
        <v>7.7</v>
      </c>
      <c r="T286" s="16">
        <f>+H286*31/3.6</f>
        <v>71.472222222222229</v>
      </c>
      <c r="U286" s="16">
        <f>+I286*28/3.6</f>
        <v>87.8888888888889</v>
      </c>
      <c r="V286" s="16">
        <f>+J286*31/3.6</f>
        <v>132.61111111111111</v>
      </c>
      <c r="W286" s="16">
        <f>+K286*30/3.6</f>
        <v>160</v>
      </c>
      <c r="X286" s="16">
        <f>+L286*31/3.6</f>
        <v>195.4722222222222</v>
      </c>
      <c r="Y286" s="16">
        <f>+M286*30/3.6</f>
        <v>202.5</v>
      </c>
      <c r="Z286" s="16">
        <f>+N286*31/3.6</f>
        <v>208.38888888888886</v>
      </c>
      <c r="AA286" s="16">
        <f>+O286*31/3.6</f>
        <v>184.27777777777777</v>
      </c>
      <c r="AB286" s="16">
        <f>+P286*30/3.6</f>
        <v>142.5</v>
      </c>
      <c r="AC286" s="16">
        <f>+Q286*31/3.6</f>
        <v>112.80555555555554</v>
      </c>
      <c r="AD286" s="16">
        <f>+R286*30/3.6</f>
        <v>75.833333333333329</v>
      </c>
      <c r="AE286" s="16">
        <f>+S286*31/3.6</f>
        <v>66.305555555555557</v>
      </c>
      <c r="AF286" s="17">
        <f>+SUM(T286:AE286)</f>
        <v>1640.0555555555554</v>
      </c>
      <c r="AG286" s="18">
        <f t="shared" si="4"/>
        <v>1361.2461111111108</v>
      </c>
      <c r="AJ286" s="19"/>
      <c r="AK286" s="19"/>
      <c r="AL286" s="19"/>
    </row>
    <row r="287" spans="1:38" s="11" customFormat="1" ht="12.75" customHeight="1" x14ac:dyDescent="0.25">
      <c r="A287" s="14">
        <v>20</v>
      </c>
      <c r="B287" s="14" t="str">
        <f>+VLOOKUP(A287,COD_REG_PROV!$G$1:$J$21,4,FALSE)</f>
        <v>SARDEGNA</v>
      </c>
      <c r="C287" s="3">
        <v>92</v>
      </c>
      <c r="D287" s="3" t="str">
        <f>+VLOOKUP(A287,COD_REG_PROV!$A$1:$E$111,4,FALSE)</f>
        <v>Mantova</v>
      </c>
      <c r="E287" s="3">
        <v>13</v>
      </c>
      <c r="F287" s="3" t="s">
        <v>1697</v>
      </c>
      <c r="G287" s="4" t="s">
        <v>1702</v>
      </c>
      <c r="H287" s="15">
        <v>8</v>
      </c>
      <c r="I287" s="15">
        <v>10.7</v>
      </c>
      <c r="J287" s="15">
        <v>15.6</v>
      </c>
      <c r="K287" s="15">
        <v>19</v>
      </c>
      <c r="L287" s="15">
        <v>22.3</v>
      </c>
      <c r="M287" s="15">
        <v>24.2</v>
      </c>
      <c r="N287" s="15">
        <v>24.3</v>
      </c>
      <c r="O287" s="15">
        <v>21.4</v>
      </c>
      <c r="P287" s="15">
        <v>16.899999999999999</v>
      </c>
      <c r="Q287" s="15">
        <v>12.5</v>
      </c>
      <c r="R287" s="15">
        <v>8.6</v>
      </c>
      <c r="S287" s="15">
        <v>7.1</v>
      </c>
      <c r="T287" s="16">
        <f>+H287*31/3.6</f>
        <v>68.888888888888886</v>
      </c>
      <c r="U287" s="16">
        <f>+I287*28/3.6</f>
        <v>83.222222222222214</v>
      </c>
      <c r="V287" s="16">
        <f>+J287*31/3.6</f>
        <v>134.33333333333331</v>
      </c>
      <c r="W287" s="16">
        <f>+K287*30/3.6</f>
        <v>158.33333333333334</v>
      </c>
      <c r="X287" s="16">
        <f>+L287*31/3.6</f>
        <v>192.0277777777778</v>
      </c>
      <c r="Y287" s="16">
        <f>+M287*30/3.6</f>
        <v>201.66666666666666</v>
      </c>
      <c r="Z287" s="16">
        <f>+N287*31/3.6</f>
        <v>209.25</v>
      </c>
      <c r="AA287" s="16">
        <f>+O287*31/3.6</f>
        <v>184.27777777777777</v>
      </c>
      <c r="AB287" s="16">
        <f>+P287*30/3.6</f>
        <v>140.83333333333331</v>
      </c>
      <c r="AC287" s="16">
        <f>+Q287*31/3.6</f>
        <v>107.63888888888889</v>
      </c>
      <c r="AD287" s="16">
        <f>+R287*30/3.6</f>
        <v>71.666666666666671</v>
      </c>
      <c r="AE287" s="16">
        <f>+S287*31/3.6</f>
        <v>61.138888888888886</v>
      </c>
      <c r="AF287" s="17">
        <f>+SUM(T287:AE287)</f>
        <v>1613.2777777777778</v>
      </c>
      <c r="AG287" s="18">
        <f t="shared" si="4"/>
        <v>1339.0205555555556</v>
      </c>
      <c r="AJ287" s="19"/>
      <c r="AK287" s="19"/>
      <c r="AL287" s="19"/>
    </row>
    <row r="288" spans="1:38" s="11" customFormat="1" ht="12.75" customHeight="1" x14ac:dyDescent="0.25">
      <c r="A288" s="14">
        <v>1</v>
      </c>
      <c r="B288" s="14" t="str">
        <f>+VLOOKUP(A288,COD_REG_PROV!$G$1:$J$21,4,FALSE)</f>
        <v>PIEMONTE</v>
      </c>
      <c r="C288" s="3">
        <v>1</v>
      </c>
      <c r="D288" s="3" t="str">
        <f>+VLOOKUP(A288,COD_REG_PROV!$A$1:$E$111,4,FALSE)</f>
        <v>Torino</v>
      </c>
      <c r="E288" s="3">
        <v>59</v>
      </c>
      <c r="F288" s="3" t="s">
        <v>69</v>
      </c>
      <c r="G288" s="4" t="s">
        <v>76</v>
      </c>
      <c r="H288" s="15">
        <v>5.2</v>
      </c>
      <c r="I288" s="15">
        <v>8.4</v>
      </c>
      <c r="J288" s="15">
        <v>13.6</v>
      </c>
      <c r="K288" s="15">
        <v>17.3</v>
      </c>
      <c r="L288" s="15">
        <v>20.2</v>
      </c>
      <c r="M288" s="15">
        <v>22.5</v>
      </c>
      <c r="N288" s="15">
        <v>22.4</v>
      </c>
      <c r="O288" s="15">
        <v>18.899999999999999</v>
      </c>
      <c r="P288" s="15">
        <v>14.3</v>
      </c>
      <c r="Q288" s="15">
        <v>9.9</v>
      </c>
      <c r="R288" s="15">
        <v>6.3</v>
      </c>
      <c r="S288" s="15">
        <v>4.5999999999999996</v>
      </c>
      <c r="T288" s="16">
        <f>+H288*31/3.6</f>
        <v>44.777777777777779</v>
      </c>
      <c r="U288" s="16">
        <f>+I288*28/3.6</f>
        <v>65.333333333333343</v>
      </c>
      <c r="V288" s="16">
        <f>+J288*31/3.6</f>
        <v>117.1111111111111</v>
      </c>
      <c r="W288" s="16">
        <f>+K288*30/3.6</f>
        <v>144.16666666666666</v>
      </c>
      <c r="X288" s="16">
        <f>+L288*31/3.6</f>
        <v>173.94444444444443</v>
      </c>
      <c r="Y288" s="16">
        <f>+M288*30/3.6</f>
        <v>187.5</v>
      </c>
      <c r="Z288" s="16">
        <f>+N288*31/3.6</f>
        <v>192.88888888888889</v>
      </c>
      <c r="AA288" s="16">
        <f>+O288*31/3.6</f>
        <v>162.75</v>
      </c>
      <c r="AB288" s="16">
        <f>+P288*30/3.6</f>
        <v>119.16666666666666</v>
      </c>
      <c r="AC288" s="16">
        <f>+Q288*31/3.6</f>
        <v>85.250000000000014</v>
      </c>
      <c r="AD288" s="16">
        <f>+R288*30/3.6</f>
        <v>52.5</v>
      </c>
      <c r="AE288" s="16">
        <f>+S288*31/3.6</f>
        <v>39.611111111111107</v>
      </c>
      <c r="AF288" s="17">
        <f>+SUM(T288:AE288)</f>
        <v>1385</v>
      </c>
      <c r="AG288" s="18">
        <f t="shared" si="4"/>
        <v>1149.55</v>
      </c>
      <c r="AJ288" s="19"/>
      <c r="AK288" s="19"/>
      <c r="AL288" s="19"/>
    </row>
    <row r="289" spans="1:38" s="11" customFormat="1" ht="12.75" customHeight="1" x14ac:dyDescent="0.25">
      <c r="A289" s="14">
        <v>16</v>
      </c>
      <c r="B289" s="14" t="str">
        <f>+VLOOKUP(A289,COD_REG_PROV!$G$1:$J$21,4,FALSE)</f>
        <v>PUGLIA</v>
      </c>
      <c r="C289" s="3">
        <v>75</v>
      </c>
      <c r="D289" s="3" t="str">
        <f>+VLOOKUP(A289,COD_REG_PROV!$A$1:$E$111,4,FALSE)</f>
        <v>Bergamo</v>
      </c>
      <c r="E289" s="3">
        <v>14</v>
      </c>
      <c r="F289" s="3" t="s">
        <v>1359</v>
      </c>
      <c r="G289" s="4" t="s">
        <v>1362</v>
      </c>
      <c r="H289" s="15">
        <v>7</v>
      </c>
      <c r="I289" s="15">
        <v>9.6999999999999993</v>
      </c>
      <c r="J289" s="15">
        <v>14.6</v>
      </c>
      <c r="K289" s="15">
        <v>18.5</v>
      </c>
      <c r="L289" s="15">
        <v>22.1</v>
      </c>
      <c r="M289" s="15">
        <v>24.3</v>
      </c>
      <c r="N289" s="15">
        <v>24.2</v>
      </c>
      <c r="O289" s="15">
        <v>21</v>
      </c>
      <c r="P289" s="15">
        <v>16.600000000000001</v>
      </c>
      <c r="Q289" s="15">
        <v>12.1</v>
      </c>
      <c r="R289" s="15">
        <v>7.9</v>
      </c>
      <c r="S289" s="15">
        <v>6.2</v>
      </c>
      <c r="T289" s="16">
        <f>+H289*31/3.6</f>
        <v>60.277777777777779</v>
      </c>
      <c r="U289" s="16">
        <f>+I289*28/3.6</f>
        <v>75.444444444444429</v>
      </c>
      <c r="V289" s="16">
        <f>+J289*31/3.6</f>
        <v>125.72222222222221</v>
      </c>
      <c r="W289" s="16">
        <f>+K289*30/3.6</f>
        <v>154.16666666666666</v>
      </c>
      <c r="X289" s="16">
        <f>+L289*31/3.6</f>
        <v>190.30555555555557</v>
      </c>
      <c r="Y289" s="16">
        <f>+M289*30/3.6</f>
        <v>202.5</v>
      </c>
      <c r="Z289" s="16">
        <f>+N289*31/3.6</f>
        <v>208.38888888888886</v>
      </c>
      <c r="AA289" s="16">
        <f>+O289*31/3.6</f>
        <v>180.83333333333334</v>
      </c>
      <c r="AB289" s="16">
        <f>+P289*30/3.6</f>
        <v>138.33333333333334</v>
      </c>
      <c r="AC289" s="16">
        <f>+Q289*31/3.6</f>
        <v>104.19444444444443</v>
      </c>
      <c r="AD289" s="16">
        <f>+R289*30/3.6</f>
        <v>65.833333333333329</v>
      </c>
      <c r="AE289" s="16">
        <f>+S289*31/3.6</f>
        <v>53.388888888888893</v>
      </c>
      <c r="AF289" s="17">
        <f>+SUM(T289:AE289)</f>
        <v>1559.3888888888885</v>
      </c>
      <c r="AG289" s="18">
        <f t="shared" si="4"/>
        <v>1294.2927777777772</v>
      </c>
      <c r="AJ289" s="19"/>
      <c r="AK289" s="19"/>
      <c r="AL289" s="19"/>
    </row>
    <row r="290" spans="1:38" s="11" customFormat="1" ht="12.75" customHeight="1" x14ac:dyDescent="0.25">
      <c r="A290" s="14">
        <v>3</v>
      </c>
      <c r="B290" s="14" t="str">
        <f>+VLOOKUP(A290,COD_REG_PROV!$G$1:$J$21,4,FALSE)</f>
        <v>LOMBARDIA</v>
      </c>
      <c r="C290" s="3">
        <v>12</v>
      </c>
      <c r="D290" s="3" t="str">
        <f>+VLOOKUP(A290,COD_REG_PROV!$A$1:$E$111,4,FALSE)</f>
        <v>Novara</v>
      </c>
      <c r="E290" s="3">
        <v>34</v>
      </c>
      <c r="F290" s="3" t="s">
        <v>330</v>
      </c>
      <c r="G290" s="4" t="s">
        <v>333</v>
      </c>
      <c r="H290" s="15">
        <v>5.2</v>
      </c>
      <c r="I290" s="15">
        <v>8.1</v>
      </c>
      <c r="J290" s="15">
        <v>13.5</v>
      </c>
      <c r="K290" s="15">
        <v>17.100000000000001</v>
      </c>
      <c r="L290" s="15">
        <v>20.100000000000001</v>
      </c>
      <c r="M290" s="15">
        <v>22.4</v>
      </c>
      <c r="N290" s="15">
        <v>22.5</v>
      </c>
      <c r="O290" s="15">
        <v>19.2</v>
      </c>
      <c r="P290" s="15">
        <v>14.2</v>
      </c>
      <c r="Q290" s="15">
        <v>9.6</v>
      </c>
      <c r="R290" s="15">
        <v>5.8</v>
      </c>
      <c r="S290" s="15">
        <v>4.3</v>
      </c>
      <c r="T290" s="16">
        <f>+H290*31/3.6</f>
        <v>44.777777777777779</v>
      </c>
      <c r="U290" s="16">
        <f>+I290*28/3.6</f>
        <v>62.999999999999993</v>
      </c>
      <c r="V290" s="16">
        <f>+J290*31/3.6</f>
        <v>116.25</v>
      </c>
      <c r="W290" s="16">
        <f>+K290*30/3.6</f>
        <v>142.5</v>
      </c>
      <c r="X290" s="16">
        <f>+L290*31/3.6</f>
        <v>173.08333333333334</v>
      </c>
      <c r="Y290" s="16">
        <f>+M290*30/3.6</f>
        <v>186.66666666666666</v>
      </c>
      <c r="Z290" s="16">
        <f>+N290*31/3.6</f>
        <v>193.75</v>
      </c>
      <c r="AA290" s="16">
        <f>+O290*31/3.6</f>
        <v>165.33333333333331</v>
      </c>
      <c r="AB290" s="16">
        <f>+P290*30/3.6</f>
        <v>118.33333333333333</v>
      </c>
      <c r="AC290" s="16">
        <f>+Q290*31/3.6</f>
        <v>82.666666666666657</v>
      </c>
      <c r="AD290" s="16">
        <f>+R290*30/3.6</f>
        <v>48.333333333333329</v>
      </c>
      <c r="AE290" s="16">
        <f>+S290*31/3.6</f>
        <v>37.027777777777771</v>
      </c>
      <c r="AF290" s="17">
        <f>+SUM(T290:AE290)</f>
        <v>1371.7222222222222</v>
      </c>
      <c r="AG290" s="18">
        <f t="shared" si="4"/>
        <v>1138.5294444444444</v>
      </c>
      <c r="AJ290" s="19"/>
      <c r="AK290" s="19"/>
      <c r="AL290" s="19"/>
    </row>
    <row r="291" spans="1:38" s="11" customFormat="1" ht="12.75" customHeight="1" x14ac:dyDescent="0.25">
      <c r="A291" s="14">
        <v>16</v>
      </c>
      <c r="B291" s="14" t="str">
        <f>+VLOOKUP(A291,COD_REG_PROV!$G$1:$J$21,4,FALSE)</f>
        <v>PUGLIA</v>
      </c>
      <c r="C291" s="3">
        <v>74</v>
      </c>
      <c r="D291" s="3" t="str">
        <f>+VLOOKUP(A291,COD_REG_PROV!$A$1:$E$111,4,FALSE)</f>
        <v>Bergamo</v>
      </c>
      <c r="E291" s="3">
        <v>2</v>
      </c>
      <c r="F291" s="3" t="s">
        <v>1316</v>
      </c>
      <c r="G291" s="4" t="s">
        <v>1318</v>
      </c>
      <c r="H291" s="15">
        <v>6.8</v>
      </c>
      <c r="I291" s="15">
        <v>9.5</v>
      </c>
      <c r="J291" s="15">
        <v>14.5</v>
      </c>
      <c r="K291" s="15">
        <v>18.399999999999999</v>
      </c>
      <c r="L291" s="15">
        <v>22</v>
      </c>
      <c r="M291" s="15">
        <v>24.3</v>
      </c>
      <c r="N291" s="15">
        <v>24.1</v>
      </c>
      <c r="O291" s="15">
        <v>20.9</v>
      </c>
      <c r="P291" s="15">
        <v>16.5</v>
      </c>
      <c r="Q291" s="15">
        <v>11.9</v>
      </c>
      <c r="R291" s="15">
        <v>7.6</v>
      </c>
      <c r="S291" s="15">
        <v>6.2</v>
      </c>
      <c r="T291" s="16">
        <f>+H291*31/3.6</f>
        <v>58.55555555555555</v>
      </c>
      <c r="U291" s="16">
        <f>+I291*28/3.6</f>
        <v>73.888888888888886</v>
      </c>
      <c r="V291" s="16">
        <f>+J291*31/3.6</f>
        <v>124.86111111111111</v>
      </c>
      <c r="W291" s="16">
        <f>+K291*30/3.6</f>
        <v>153.33333333333334</v>
      </c>
      <c r="X291" s="16">
        <f>+L291*31/3.6</f>
        <v>189.44444444444443</v>
      </c>
      <c r="Y291" s="16">
        <f>+M291*30/3.6</f>
        <v>202.5</v>
      </c>
      <c r="Z291" s="16">
        <f>+N291*31/3.6</f>
        <v>207.52777777777777</v>
      </c>
      <c r="AA291" s="16">
        <f>+O291*31/3.6</f>
        <v>179.9722222222222</v>
      </c>
      <c r="AB291" s="16">
        <f>+P291*30/3.6</f>
        <v>137.5</v>
      </c>
      <c r="AC291" s="16">
        <f>+Q291*31/3.6</f>
        <v>102.47222222222223</v>
      </c>
      <c r="AD291" s="16">
        <f>+R291*30/3.6</f>
        <v>63.333333333333329</v>
      </c>
      <c r="AE291" s="16">
        <f>+S291*31/3.6</f>
        <v>53.388888888888893</v>
      </c>
      <c r="AF291" s="17">
        <f>+SUM(T291:AE291)</f>
        <v>1546.7777777777776</v>
      </c>
      <c r="AG291" s="18">
        <f t="shared" si="4"/>
        <v>1283.8255555555554</v>
      </c>
      <c r="AJ291" s="19"/>
      <c r="AK291" s="19"/>
      <c r="AL291" s="19"/>
    </row>
    <row r="292" spans="1:38" s="11" customFormat="1" ht="12.75" customHeight="1" x14ac:dyDescent="0.25">
      <c r="A292" s="14">
        <v>8</v>
      </c>
      <c r="B292" s="14" t="str">
        <f>+VLOOKUP(A292,COD_REG_PROV!$G$1:$J$21,4,FALSE)</f>
        <v>EMILIA-ROMAGNA</v>
      </c>
      <c r="C292" s="3">
        <v>33</v>
      </c>
      <c r="D292" s="3" t="str">
        <f>+VLOOKUP(A292,COD_REG_PROV!$A$1:$E$111,4,FALSE)</f>
        <v>Imperia</v>
      </c>
      <c r="E292" s="3">
        <v>11</v>
      </c>
      <c r="F292" s="3" t="s">
        <v>685</v>
      </c>
      <c r="G292" s="4" t="s">
        <v>688</v>
      </c>
      <c r="H292" s="15">
        <v>5.4</v>
      </c>
      <c r="I292" s="15">
        <v>8.1</v>
      </c>
      <c r="J292" s="15">
        <v>13.6</v>
      </c>
      <c r="K292" s="15">
        <v>17.5</v>
      </c>
      <c r="L292" s="15">
        <v>20.9</v>
      </c>
      <c r="M292" s="15">
        <v>22.9</v>
      </c>
      <c r="N292" s="15">
        <v>23.1</v>
      </c>
      <c r="O292" s="15">
        <v>19.5</v>
      </c>
      <c r="P292" s="15">
        <v>14.6</v>
      </c>
      <c r="Q292" s="15">
        <v>9.9</v>
      </c>
      <c r="R292" s="15">
        <v>6</v>
      </c>
      <c r="S292" s="15">
        <v>4.3</v>
      </c>
      <c r="T292" s="16">
        <f>+H292*31/3.6</f>
        <v>46.5</v>
      </c>
      <c r="U292" s="16">
        <f>+I292*28/3.6</f>
        <v>62.999999999999993</v>
      </c>
      <c r="V292" s="16">
        <f>+J292*31/3.6</f>
        <v>117.1111111111111</v>
      </c>
      <c r="W292" s="16">
        <f>+K292*30/3.6</f>
        <v>145.83333333333334</v>
      </c>
      <c r="X292" s="16">
        <f>+L292*31/3.6</f>
        <v>179.9722222222222</v>
      </c>
      <c r="Y292" s="16">
        <f>+M292*30/3.6</f>
        <v>190.83333333333334</v>
      </c>
      <c r="Z292" s="16">
        <f>+N292*31/3.6</f>
        <v>198.91666666666666</v>
      </c>
      <c r="AA292" s="16">
        <f>+O292*31/3.6</f>
        <v>167.91666666666666</v>
      </c>
      <c r="AB292" s="16">
        <f>+P292*30/3.6</f>
        <v>121.66666666666666</v>
      </c>
      <c r="AC292" s="16">
        <f>+Q292*31/3.6</f>
        <v>85.250000000000014</v>
      </c>
      <c r="AD292" s="16">
        <f>+R292*30/3.6</f>
        <v>50</v>
      </c>
      <c r="AE292" s="16">
        <f>+S292*31/3.6</f>
        <v>37.027777777777771</v>
      </c>
      <c r="AF292" s="17">
        <f>+SUM(T292:AE292)</f>
        <v>1404.0277777777778</v>
      </c>
      <c r="AG292" s="18">
        <f t="shared" si="4"/>
        <v>1165.3430555555556</v>
      </c>
      <c r="AJ292" s="19"/>
      <c r="AK292" s="19"/>
      <c r="AL292" s="19"/>
    </row>
    <row r="293" spans="1:38" s="11" customFormat="1" ht="12.75" customHeight="1" x14ac:dyDescent="0.25">
      <c r="A293" s="14">
        <v>3</v>
      </c>
      <c r="B293" s="14" t="str">
        <f>+VLOOKUP(A293,COD_REG_PROV!$G$1:$J$21,4,FALSE)</f>
        <v>LOMBARDIA</v>
      </c>
      <c r="C293" s="3">
        <v>17</v>
      </c>
      <c r="D293" s="3" t="str">
        <f>+VLOOKUP(A293,COD_REG_PROV!$A$1:$E$111,4,FALSE)</f>
        <v>Novara</v>
      </c>
      <c r="E293" s="3">
        <v>39</v>
      </c>
      <c r="F293" s="3" t="s">
        <v>149</v>
      </c>
      <c r="G293" s="4" t="s">
        <v>153</v>
      </c>
      <c r="H293" s="15">
        <v>5.3</v>
      </c>
      <c r="I293" s="15">
        <v>8.1</v>
      </c>
      <c r="J293" s="15">
        <v>13.5</v>
      </c>
      <c r="K293" s="15">
        <v>17.2</v>
      </c>
      <c r="L293" s="15">
        <v>20.5</v>
      </c>
      <c r="M293" s="15">
        <v>22.5</v>
      </c>
      <c r="N293" s="15">
        <v>22.8</v>
      </c>
      <c r="O293" s="15">
        <v>19.3</v>
      </c>
      <c r="P293" s="15">
        <v>14.6</v>
      </c>
      <c r="Q293" s="15">
        <v>9.8000000000000007</v>
      </c>
      <c r="R293" s="15">
        <v>5.8</v>
      </c>
      <c r="S293" s="15">
        <v>4.3</v>
      </c>
      <c r="T293" s="16">
        <f>+H293*31/3.6</f>
        <v>45.638888888888886</v>
      </c>
      <c r="U293" s="16">
        <f>+I293*28/3.6</f>
        <v>62.999999999999993</v>
      </c>
      <c r="V293" s="16">
        <f>+J293*31/3.6</f>
        <v>116.25</v>
      </c>
      <c r="W293" s="16">
        <f>+K293*30/3.6</f>
        <v>143.33333333333334</v>
      </c>
      <c r="X293" s="16">
        <f>+L293*31/3.6</f>
        <v>176.52777777777777</v>
      </c>
      <c r="Y293" s="16">
        <f>+M293*30/3.6</f>
        <v>187.5</v>
      </c>
      <c r="Z293" s="16">
        <f>+N293*31/3.6</f>
        <v>196.33333333333334</v>
      </c>
      <c r="AA293" s="16">
        <f>+O293*31/3.6</f>
        <v>166.19444444444446</v>
      </c>
      <c r="AB293" s="16">
        <f>+P293*30/3.6</f>
        <v>121.66666666666666</v>
      </c>
      <c r="AC293" s="16">
        <f>+Q293*31/3.6</f>
        <v>84.388888888888886</v>
      </c>
      <c r="AD293" s="16">
        <f>+R293*30/3.6</f>
        <v>48.333333333333329</v>
      </c>
      <c r="AE293" s="16">
        <f>+S293*31/3.6</f>
        <v>37.027777777777771</v>
      </c>
      <c r="AF293" s="17">
        <f>+SUM(T293:AE293)</f>
        <v>1386.1944444444446</v>
      </c>
      <c r="AG293" s="18">
        <f t="shared" si="4"/>
        <v>1150.5413888888888</v>
      </c>
      <c r="AJ293" s="19"/>
      <c r="AK293" s="19"/>
      <c r="AL293" s="19"/>
    </row>
    <row r="294" spans="1:38" s="11" customFormat="1" ht="12.75" customHeight="1" x14ac:dyDescent="0.25">
      <c r="A294" s="14">
        <v>8</v>
      </c>
      <c r="B294" s="14" t="str">
        <f>+VLOOKUP(A294,COD_REG_PROV!$G$1:$J$21,4,FALSE)</f>
        <v>EMILIA-ROMAGNA</v>
      </c>
      <c r="C294" s="3">
        <v>36</v>
      </c>
      <c r="D294" s="3" t="str">
        <f>+VLOOKUP(A294,COD_REG_PROV!$A$1:$E$111,4,FALSE)</f>
        <v>Imperia</v>
      </c>
      <c r="E294" s="3">
        <v>5</v>
      </c>
      <c r="F294" s="3" t="s">
        <v>664</v>
      </c>
      <c r="G294" s="4" t="s">
        <v>666</v>
      </c>
      <c r="H294" s="15">
        <v>5.5</v>
      </c>
      <c r="I294" s="15">
        <v>8.1999999999999993</v>
      </c>
      <c r="J294" s="15">
        <v>13.7</v>
      </c>
      <c r="K294" s="15">
        <v>17.399999999999999</v>
      </c>
      <c r="L294" s="15">
        <v>21</v>
      </c>
      <c r="M294" s="15">
        <v>23</v>
      </c>
      <c r="N294" s="15">
        <v>23.3</v>
      </c>
      <c r="O294" s="15">
        <v>19.7</v>
      </c>
      <c r="P294" s="15">
        <v>15</v>
      </c>
      <c r="Q294" s="15">
        <v>10.1</v>
      </c>
      <c r="R294" s="15">
        <v>6</v>
      </c>
      <c r="S294" s="15">
        <v>4.4000000000000004</v>
      </c>
      <c r="T294" s="16">
        <f>+H294*31/3.6</f>
        <v>47.361111111111107</v>
      </c>
      <c r="U294" s="16">
        <f>+I294*28/3.6</f>
        <v>63.777777777777764</v>
      </c>
      <c r="V294" s="16">
        <f>+J294*31/3.6</f>
        <v>117.97222222222221</v>
      </c>
      <c r="W294" s="16">
        <f>+K294*30/3.6</f>
        <v>145</v>
      </c>
      <c r="X294" s="16">
        <f>+L294*31/3.6</f>
        <v>180.83333333333334</v>
      </c>
      <c r="Y294" s="16">
        <f>+M294*30/3.6</f>
        <v>191.66666666666666</v>
      </c>
      <c r="Z294" s="16">
        <f>+N294*31/3.6</f>
        <v>200.63888888888891</v>
      </c>
      <c r="AA294" s="16">
        <f>+O294*31/3.6</f>
        <v>169.63888888888886</v>
      </c>
      <c r="AB294" s="16">
        <f>+P294*30/3.6</f>
        <v>125</v>
      </c>
      <c r="AC294" s="16">
        <f>+Q294*31/3.6</f>
        <v>86.972222222222214</v>
      </c>
      <c r="AD294" s="16">
        <f>+R294*30/3.6</f>
        <v>50</v>
      </c>
      <c r="AE294" s="16">
        <f>+S294*31/3.6</f>
        <v>37.888888888888893</v>
      </c>
      <c r="AF294" s="17">
        <f>+SUM(T294:AE294)</f>
        <v>1416.75</v>
      </c>
      <c r="AG294" s="18">
        <f t="shared" si="4"/>
        <v>1175.9024999999999</v>
      </c>
      <c r="AJ294" s="19"/>
      <c r="AK294" s="19"/>
      <c r="AL294" s="19"/>
    </row>
    <row r="295" spans="1:38" s="11" customFormat="1" ht="12.75" customHeight="1" x14ac:dyDescent="0.25">
      <c r="A295" s="14">
        <v>12</v>
      </c>
      <c r="B295" s="14" t="str">
        <f>+VLOOKUP(A295,COD_REG_PROV!$G$1:$J$21,4,FALSE)</f>
        <v>LAZIO</v>
      </c>
      <c r="C295" s="3">
        <v>58</v>
      </c>
      <c r="D295" s="3" t="str">
        <f>+VLOOKUP(A295,COD_REG_PROV!$A$1:$E$111,4,FALSE)</f>
        <v>Varese</v>
      </c>
      <c r="E295" s="3">
        <v>20</v>
      </c>
      <c r="F295" s="3" t="s">
        <v>997</v>
      </c>
      <c r="G295" s="4" t="s">
        <v>1006</v>
      </c>
      <c r="H295" s="15">
        <v>6.8</v>
      </c>
      <c r="I295" s="15">
        <v>9.3000000000000007</v>
      </c>
      <c r="J295" s="15">
        <v>14</v>
      </c>
      <c r="K295" s="15">
        <v>17.600000000000001</v>
      </c>
      <c r="L295" s="15">
        <v>21.7</v>
      </c>
      <c r="M295" s="15">
        <v>23.4</v>
      </c>
      <c r="N295" s="15">
        <v>23.5</v>
      </c>
      <c r="O295" s="15">
        <v>20.5</v>
      </c>
      <c r="P295" s="15">
        <v>15.7</v>
      </c>
      <c r="Q295" s="15">
        <v>11.4</v>
      </c>
      <c r="R295" s="15">
        <v>7.6</v>
      </c>
      <c r="S295" s="15">
        <v>5.7</v>
      </c>
      <c r="T295" s="16">
        <f>+H295*31/3.6</f>
        <v>58.55555555555555</v>
      </c>
      <c r="U295" s="16">
        <f>+I295*28/3.6</f>
        <v>72.333333333333343</v>
      </c>
      <c r="V295" s="16">
        <f>+J295*31/3.6</f>
        <v>120.55555555555556</v>
      </c>
      <c r="W295" s="16">
        <f>+K295*30/3.6</f>
        <v>146.66666666666666</v>
      </c>
      <c r="X295" s="16">
        <f>+L295*31/3.6</f>
        <v>186.86111111111109</v>
      </c>
      <c r="Y295" s="16">
        <f>+M295*30/3.6</f>
        <v>195</v>
      </c>
      <c r="Z295" s="16">
        <f>+N295*31/3.6</f>
        <v>202.36111111111111</v>
      </c>
      <c r="AA295" s="16">
        <f>+O295*31/3.6</f>
        <v>176.52777777777777</v>
      </c>
      <c r="AB295" s="16">
        <f>+P295*30/3.6</f>
        <v>130.83333333333334</v>
      </c>
      <c r="AC295" s="16">
        <f>+Q295*31/3.6</f>
        <v>98.166666666666671</v>
      </c>
      <c r="AD295" s="16">
        <f>+R295*30/3.6</f>
        <v>63.333333333333329</v>
      </c>
      <c r="AE295" s="16">
        <f>+S295*31/3.6</f>
        <v>49.083333333333336</v>
      </c>
      <c r="AF295" s="17">
        <f>+SUM(T295:AE295)</f>
        <v>1500.2777777777776</v>
      </c>
      <c r="AG295" s="18">
        <f t="shared" si="4"/>
        <v>1245.2305555555554</v>
      </c>
      <c r="AJ295" s="19"/>
      <c r="AK295" s="19"/>
      <c r="AL295" s="19"/>
    </row>
    <row r="296" spans="1:38" s="11" customFormat="1" ht="12.75" customHeight="1" x14ac:dyDescent="0.25">
      <c r="A296" s="14">
        <v>9</v>
      </c>
      <c r="B296" s="14" t="str">
        <f>+VLOOKUP(A296,COD_REG_PROV!$G$1:$J$21,4,FALSE)</f>
        <v>TOSCANA</v>
      </c>
      <c r="C296" s="3">
        <v>45</v>
      </c>
      <c r="D296" s="3" t="str">
        <f>+VLOOKUP(A296,COD_REG_PROV!$A$1:$E$111,4,FALSE)</f>
        <v>Savona</v>
      </c>
      <c r="E296" s="3">
        <v>3</v>
      </c>
      <c r="F296" s="3" t="s">
        <v>822</v>
      </c>
      <c r="G296" s="4" t="s">
        <v>824</v>
      </c>
      <c r="H296" s="15">
        <v>5.7</v>
      </c>
      <c r="I296" s="15">
        <v>8.3000000000000007</v>
      </c>
      <c r="J296" s="15">
        <v>13.4</v>
      </c>
      <c r="K296" s="15">
        <v>17.100000000000001</v>
      </c>
      <c r="L296" s="15">
        <v>20.9</v>
      </c>
      <c r="M296" s="15">
        <v>22.9</v>
      </c>
      <c r="N296" s="15">
        <v>23.1</v>
      </c>
      <c r="O296" s="15">
        <v>19.600000000000001</v>
      </c>
      <c r="P296" s="15">
        <v>14.8</v>
      </c>
      <c r="Q296" s="15">
        <v>10.199999999999999</v>
      </c>
      <c r="R296" s="15">
        <v>6.4</v>
      </c>
      <c r="S296" s="15">
        <v>4.7</v>
      </c>
      <c r="T296" s="16">
        <f>+H296*31/3.6</f>
        <v>49.083333333333336</v>
      </c>
      <c r="U296" s="16">
        <f>+I296*28/3.6</f>
        <v>64.555555555555557</v>
      </c>
      <c r="V296" s="16">
        <f>+J296*31/3.6</f>
        <v>115.3888888888889</v>
      </c>
      <c r="W296" s="16">
        <f>+K296*30/3.6</f>
        <v>142.5</v>
      </c>
      <c r="X296" s="16">
        <f>+L296*31/3.6</f>
        <v>179.9722222222222</v>
      </c>
      <c r="Y296" s="16">
        <f>+M296*30/3.6</f>
        <v>190.83333333333334</v>
      </c>
      <c r="Z296" s="16">
        <f>+N296*31/3.6</f>
        <v>198.91666666666666</v>
      </c>
      <c r="AA296" s="16">
        <f>+O296*31/3.6</f>
        <v>168.77777777777777</v>
      </c>
      <c r="AB296" s="16">
        <f>+P296*30/3.6</f>
        <v>123.33333333333333</v>
      </c>
      <c r="AC296" s="16">
        <f>+Q296*31/3.6</f>
        <v>87.833333333333329</v>
      </c>
      <c r="AD296" s="16">
        <f>+R296*30/3.6</f>
        <v>53.333333333333329</v>
      </c>
      <c r="AE296" s="16">
        <f>+S296*31/3.6</f>
        <v>40.472222222222229</v>
      </c>
      <c r="AF296" s="17">
        <f>+SUM(T296:AE296)</f>
        <v>1414.9999999999998</v>
      </c>
      <c r="AG296" s="18">
        <f t="shared" si="4"/>
        <v>1174.4499999999998</v>
      </c>
      <c r="AJ296" s="19"/>
      <c r="AK296" s="19"/>
      <c r="AL296" s="19"/>
    </row>
    <row r="297" spans="1:38" s="11" customFormat="1" ht="12.75" customHeight="1" x14ac:dyDescent="0.25">
      <c r="A297" s="14">
        <v>13</v>
      </c>
      <c r="B297" s="14" t="str">
        <f>+VLOOKUP(A297,COD_REG_PROV!$G$1:$J$21,4,FALSE)</f>
        <v>ABRUZZO</v>
      </c>
      <c r="C297" s="3">
        <v>66</v>
      </c>
      <c r="D297" s="3" t="str">
        <f>+VLOOKUP(A297,COD_REG_PROV!$A$1:$E$111,4,FALSE)</f>
        <v>Como</v>
      </c>
      <c r="E297" s="3">
        <v>25</v>
      </c>
      <c r="F297" s="3" t="s">
        <v>1054</v>
      </c>
      <c r="G297" s="4" t="s">
        <v>1057</v>
      </c>
      <c r="H297" s="15">
        <v>6.5</v>
      </c>
      <c r="I297" s="15">
        <v>8.9</v>
      </c>
      <c r="J297" s="15">
        <v>13.8</v>
      </c>
      <c r="K297" s="15">
        <v>17.3</v>
      </c>
      <c r="L297" s="15">
        <v>21.3</v>
      </c>
      <c r="M297" s="15">
        <v>23</v>
      </c>
      <c r="N297" s="15">
        <v>23.1</v>
      </c>
      <c r="O297" s="15">
        <v>20.100000000000001</v>
      </c>
      <c r="P297" s="15">
        <v>15.4</v>
      </c>
      <c r="Q297" s="15">
        <v>11.1</v>
      </c>
      <c r="R297" s="15">
        <v>7.3</v>
      </c>
      <c r="S297" s="15">
        <v>5.5</v>
      </c>
      <c r="T297" s="16">
        <f>+H297*31/3.6</f>
        <v>55.972222222222221</v>
      </c>
      <c r="U297" s="16">
        <f>+I297*28/3.6</f>
        <v>69.222222222222229</v>
      </c>
      <c r="V297" s="16">
        <f>+J297*31/3.6</f>
        <v>118.83333333333333</v>
      </c>
      <c r="W297" s="16">
        <f>+K297*30/3.6</f>
        <v>144.16666666666666</v>
      </c>
      <c r="X297" s="16">
        <f>+L297*31/3.6</f>
        <v>183.41666666666669</v>
      </c>
      <c r="Y297" s="16">
        <f>+M297*30/3.6</f>
        <v>191.66666666666666</v>
      </c>
      <c r="Z297" s="16">
        <f>+N297*31/3.6</f>
        <v>198.91666666666666</v>
      </c>
      <c r="AA297" s="16">
        <f>+O297*31/3.6</f>
        <v>173.08333333333334</v>
      </c>
      <c r="AB297" s="16">
        <f>+P297*30/3.6</f>
        <v>128.33333333333334</v>
      </c>
      <c r="AC297" s="16">
        <f>+Q297*31/3.6</f>
        <v>95.583333333333329</v>
      </c>
      <c r="AD297" s="16">
        <f>+R297*30/3.6</f>
        <v>60.833333333333329</v>
      </c>
      <c r="AE297" s="16">
        <f>+S297*31/3.6</f>
        <v>47.361111111111107</v>
      </c>
      <c r="AF297" s="17">
        <f>+SUM(T297:AE297)</f>
        <v>1467.3888888888885</v>
      </c>
      <c r="AG297" s="18">
        <f t="shared" si="4"/>
        <v>1217.9327777777773</v>
      </c>
      <c r="AJ297" s="19"/>
      <c r="AK297" s="19"/>
      <c r="AL297" s="19"/>
    </row>
    <row r="298" spans="1:38" s="11" customFormat="1" ht="12.75" customHeight="1" x14ac:dyDescent="0.25">
      <c r="A298" s="14">
        <v>11</v>
      </c>
      <c r="B298" s="14" t="str">
        <f>+VLOOKUP(A298,COD_REG_PROV!$G$1:$J$21,4,FALSE)</f>
        <v>MARCHE</v>
      </c>
      <c r="C298" s="3">
        <v>41</v>
      </c>
      <c r="D298" s="3" t="str">
        <f>+VLOOKUP(A298,COD_REG_PROV!$A$1:$E$111,4,FALSE)</f>
        <v>La Spezia</v>
      </c>
      <c r="E298" s="3">
        <v>10</v>
      </c>
      <c r="F298" s="3" t="s">
        <v>943</v>
      </c>
      <c r="G298" s="4" t="s">
        <v>945</v>
      </c>
      <c r="H298" s="15">
        <v>5.5</v>
      </c>
      <c r="I298" s="15">
        <v>8.1999999999999993</v>
      </c>
      <c r="J298" s="15">
        <v>13.5</v>
      </c>
      <c r="K298" s="15">
        <v>17.3</v>
      </c>
      <c r="L298" s="15">
        <v>21.4</v>
      </c>
      <c r="M298" s="15">
        <v>23.2</v>
      </c>
      <c r="N298" s="15">
        <v>23.3</v>
      </c>
      <c r="O298" s="15">
        <v>19.899999999999999</v>
      </c>
      <c r="P298" s="15">
        <v>15.2</v>
      </c>
      <c r="Q298" s="15">
        <v>10.3</v>
      </c>
      <c r="R298" s="15">
        <v>6.2</v>
      </c>
      <c r="S298" s="15">
        <v>4.7</v>
      </c>
      <c r="T298" s="16">
        <f>+H298*31/3.6</f>
        <v>47.361111111111107</v>
      </c>
      <c r="U298" s="16">
        <f>+I298*28/3.6</f>
        <v>63.777777777777764</v>
      </c>
      <c r="V298" s="16">
        <f>+J298*31/3.6</f>
        <v>116.25</v>
      </c>
      <c r="W298" s="16">
        <f>+K298*30/3.6</f>
        <v>144.16666666666666</v>
      </c>
      <c r="X298" s="16">
        <f>+L298*31/3.6</f>
        <v>184.27777777777777</v>
      </c>
      <c r="Y298" s="16">
        <f>+M298*30/3.6</f>
        <v>193.33333333333331</v>
      </c>
      <c r="Z298" s="16">
        <f>+N298*31/3.6</f>
        <v>200.63888888888891</v>
      </c>
      <c r="AA298" s="16">
        <f>+O298*31/3.6</f>
        <v>171.36111111111111</v>
      </c>
      <c r="AB298" s="16">
        <f>+P298*30/3.6</f>
        <v>126.66666666666666</v>
      </c>
      <c r="AC298" s="16">
        <f>+Q298*31/3.6</f>
        <v>88.694444444444443</v>
      </c>
      <c r="AD298" s="16">
        <f>+R298*30/3.6</f>
        <v>51.666666666666664</v>
      </c>
      <c r="AE298" s="16">
        <f>+S298*31/3.6</f>
        <v>40.472222222222229</v>
      </c>
      <c r="AF298" s="17">
        <f>+SUM(T298:AE298)</f>
        <v>1428.6666666666665</v>
      </c>
      <c r="AG298" s="18">
        <f t="shared" si="4"/>
        <v>1185.7933333333331</v>
      </c>
      <c r="AJ298" s="19"/>
      <c r="AK298" s="19"/>
      <c r="AL298" s="19"/>
    </row>
    <row r="299" spans="1:38" s="11" customFormat="1" ht="12.75" customHeight="1" x14ac:dyDescent="0.25">
      <c r="A299" s="14">
        <v>3</v>
      </c>
      <c r="B299" s="14" t="str">
        <f>+VLOOKUP(A299,COD_REG_PROV!$G$1:$J$21,4,FALSE)</f>
        <v>LOMBARDIA</v>
      </c>
      <c r="C299" s="3">
        <v>15</v>
      </c>
      <c r="D299" s="3" t="str">
        <f>+VLOOKUP(A299,COD_REG_PROV!$A$1:$E$111,4,FALSE)</f>
        <v>Novara</v>
      </c>
      <c r="E299" s="3">
        <v>51</v>
      </c>
      <c r="F299" s="3" t="s">
        <v>210</v>
      </c>
      <c r="G299" s="4" t="s">
        <v>226</v>
      </c>
      <c r="H299" s="15">
        <v>5.2</v>
      </c>
      <c r="I299" s="15">
        <v>8</v>
      </c>
      <c r="J299" s="15">
        <v>13.4</v>
      </c>
      <c r="K299" s="15">
        <v>17.2</v>
      </c>
      <c r="L299" s="15">
        <v>20.2</v>
      </c>
      <c r="M299" s="15">
        <v>22.5</v>
      </c>
      <c r="N299" s="15">
        <v>22.6</v>
      </c>
      <c r="O299" s="15">
        <v>19.2</v>
      </c>
      <c r="P299" s="15">
        <v>14.2</v>
      </c>
      <c r="Q299" s="15">
        <v>9.6</v>
      </c>
      <c r="R299" s="15">
        <v>5.8</v>
      </c>
      <c r="S299" s="15">
        <v>4.3</v>
      </c>
      <c r="T299" s="16">
        <f>+H299*31/3.6</f>
        <v>44.777777777777779</v>
      </c>
      <c r="U299" s="16">
        <f>+I299*28/3.6</f>
        <v>62.222222222222221</v>
      </c>
      <c r="V299" s="16">
        <f>+J299*31/3.6</f>
        <v>115.3888888888889</v>
      </c>
      <c r="W299" s="16">
        <f>+K299*30/3.6</f>
        <v>143.33333333333334</v>
      </c>
      <c r="X299" s="16">
        <f>+L299*31/3.6</f>
        <v>173.94444444444443</v>
      </c>
      <c r="Y299" s="16">
        <f>+M299*30/3.6</f>
        <v>187.5</v>
      </c>
      <c r="Z299" s="16">
        <f>+N299*31/3.6</f>
        <v>194.61111111111111</v>
      </c>
      <c r="AA299" s="16">
        <f>+O299*31/3.6</f>
        <v>165.33333333333331</v>
      </c>
      <c r="AB299" s="16">
        <f>+P299*30/3.6</f>
        <v>118.33333333333333</v>
      </c>
      <c r="AC299" s="16">
        <f>+Q299*31/3.6</f>
        <v>82.666666666666657</v>
      </c>
      <c r="AD299" s="16">
        <f>+R299*30/3.6</f>
        <v>48.333333333333329</v>
      </c>
      <c r="AE299" s="16">
        <f>+S299*31/3.6</f>
        <v>37.027777777777771</v>
      </c>
      <c r="AF299" s="17">
        <f>+SUM(T299:AE299)</f>
        <v>1373.4722222222222</v>
      </c>
      <c r="AG299" s="18">
        <f t="shared" si="4"/>
        <v>1139.9819444444443</v>
      </c>
      <c r="AJ299" s="19"/>
      <c r="AK299" s="19"/>
      <c r="AL299" s="19"/>
    </row>
    <row r="300" spans="1:38" s="11" customFormat="1" ht="12.75" customHeight="1" x14ac:dyDescent="0.25">
      <c r="A300" s="14">
        <v>15</v>
      </c>
      <c r="B300" s="14" t="str">
        <f>+VLOOKUP(A300,COD_REG_PROV!$G$1:$J$21,4,FALSE)</f>
        <v>CAMPANIA</v>
      </c>
      <c r="C300" s="3">
        <v>61</v>
      </c>
      <c r="D300" s="3" t="str">
        <f>+VLOOKUP(A300,COD_REG_PROV!$A$1:$E$111,4,FALSE)</f>
        <v>Milano</v>
      </c>
      <c r="E300" s="3">
        <v>18</v>
      </c>
      <c r="F300" s="3" t="s">
        <v>1141</v>
      </c>
      <c r="G300" s="4" t="s">
        <v>1146</v>
      </c>
      <c r="H300" s="15">
        <v>6.7</v>
      </c>
      <c r="I300" s="15">
        <v>9.4</v>
      </c>
      <c r="J300" s="15">
        <v>13.9</v>
      </c>
      <c r="K300" s="15">
        <v>17.899999999999999</v>
      </c>
      <c r="L300" s="15">
        <v>21.8</v>
      </c>
      <c r="M300" s="15">
        <v>23.7</v>
      </c>
      <c r="N300" s="15">
        <v>23.5</v>
      </c>
      <c r="O300" s="15">
        <v>20.7</v>
      </c>
      <c r="P300" s="15">
        <v>16</v>
      </c>
      <c r="Q300" s="15">
        <v>11.5</v>
      </c>
      <c r="R300" s="15">
        <v>7.7</v>
      </c>
      <c r="S300" s="15">
        <v>6</v>
      </c>
      <c r="T300" s="16">
        <f>+H300*31/3.6</f>
        <v>57.69444444444445</v>
      </c>
      <c r="U300" s="16">
        <f>+I300*28/3.6</f>
        <v>73.1111111111111</v>
      </c>
      <c r="V300" s="16">
        <f>+J300*31/3.6</f>
        <v>119.69444444444446</v>
      </c>
      <c r="W300" s="16">
        <f>+K300*30/3.6</f>
        <v>149.16666666666666</v>
      </c>
      <c r="X300" s="16">
        <f>+L300*31/3.6</f>
        <v>187.72222222222223</v>
      </c>
      <c r="Y300" s="16">
        <f>+M300*30/3.6</f>
        <v>197.5</v>
      </c>
      <c r="Z300" s="16">
        <f>+N300*31/3.6</f>
        <v>202.36111111111111</v>
      </c>
      <c r="AA300" s="16">
        <f>+O300*31/3.6</f>
        <v>178.24999999999997</v>
      </c>
      <c r="AB300" s="16">
        <f>+P300*30/3.6</f>
        <v>133.33333333333334</v>
      </c>
      <c r="AC300" s="16">
        <f>+Q300*31/3.6</f>
        <v>99.027777777777771</v>
      </c>
      <c r="AD300" s="16">
        <f>+R300*30/3.6</f>
        <v>64.166666666666671</v>
      </c>
      <c r="AE300" s="16">
        <f>+S300*31/3.6</f>
        <v>51.666666666666664</v>
      </c>
      <c r="AF300" s="17">
        <f>+SUM(T300:AE300)</f>
        <v>1513.6944444444446</v>
      </c>
      <c r="AG300" s="18">
        <f t="shared" si="4"/>
        <v>1256.3663888888889</v>
      </c>
      <c r="AJ300" s="19"/>
      <c r="AK300" s="19"/>
      <c r="AL300" s="19"/>
    </row>
    <row r="301" spans="1:38" s="11" customFormat="1" ht="12.75" customHeight="1" x14ac:dyDescent="0.25">
      <c r="A301" s="14">
        <v>15</v>
      </c>
      <c r="B301" s="14" t="str">
        <f>+VLOOKUP(A301,COD_REG_PROV!$G$1:$J$21,4,FALSE)</f>
        <v>CAMPANIA</v>
      </c>
      <c r="C301" s="3">
        <v>61</v>
      </c>
      <c r="D301" s="3" t="str">
        <f>+VLOOKUP(A301,COD_REG_PROV!$A$1:$E$111,4,FALSE)</f>
        <v>Milano</v>
      </c>
      <c r="E301" s="3">
        <v>19</v>
      </c>
      <c r="F301" s="3" t="s">
        <v>1141</v>
      </c>
      <c r="G301" s="4" t="s">
        <v>1147</v>
      </c>
      <c r="H301" s="15">
        <v>6.9</v>
      </c>
      <c r="I301" s="15">
        <v>9.5</v>
      </c>
      <c r="J301" s="15">
        <v>14</v>
      </c>
      <c r="K301" s="15">
        <v>18</v>
      </c>
      <c r="L301" s="15">
        <v>21.8</v>
      </c>
      <c r="M301" s="15">
        <v>23.8</v>
      </c>
      <c r="N301" s="15">
        <v>23.6</v>
      </c>
      <c r="O301" s="15">
        <v>20.8</v>
      </c>
      <c r="P301" s="15">
        <v>16.100000000000001</v>
      </c>
      <c r="Q301" s="15">
        <v>11.6</v>
      </c>
      <c r="R301" s="15">
        <v>7.8</v>
      </c>
      <c r="S301" s="15">
        <v>6.1</v>
      </c>
      <c r="T301" s="16">
        <f>+H301*31/3.6</f>
        <v>59.416666666666664</v>
      </c>
      <c r="U301" s="16">
        <f>+I301*28/3.6</f>
        <v>73.888888888888886</v>
      </c>
      <c r="V301" s="16">
        <f>+J301*31/3.6</f>
        <v>120.55555555555556</v>
      </c>
      <c r="W301" s="16">
        <f>+K301*30/3.6</f>
        <v>150</v>
      </c>
      <c r="X301" s="16">
        <f>+L301*31/3.6</f>
        <v>187.72222222222223</v>
      </c>
      <c r="Y301" s="16">
        <f>+M301*30/3.6</f>
        <v>198.33333333333331</v>
      </c>
      <c r="Z301" s="16">
        <f>+N301*31/3.6</f>
        <v>203.22222222222223</v>
      </c>
      <c r="AA301" s="16">
        <f>+O301*31/3.6</f>
        <v>179.11111111111111</v>
      </c>
      <c r="AB301" s="16">
        <f>+P301*30/3.6</f>
        <v>134.16666666666669</v>
      </c>
      <c r="AC301" s="16">
        <f>+Q301*31/3.6</f>
        <v>99.888888888888872</v>
      </c>
      <c r="AD301" s="16">
        <f>+R301*30/3.6</f>
        <v>65</v>
      </c>
      <c r="AE301" s="16">
        <f>+S301*31/3.6</f>
        <v>52.527777777777771</v>
      </c>
      <c r="AF301" s="17">
        <f>+SUM(T301:AE301)</f>
        <v>1523.8333333333333</v>
      </c>
      <c r="AG301" s="18">
        <f t="shared" si="4"/>
        <v>1264.7816666666665</v>
      </c>
      <c r="AJ301" s="19"/>
      <c r="AK301" s="19"/>
      <c r="AL301" s="19"/>
    </row>
    <row r="302" spans="1:38" s="11" customFormat="1" ht="12.75" customHeight="1" x14ac:dyDescent="0.25">
      <c r="A302" s="14">
        <v>13</v>
      </c>
      <c r="B302" s="14" t="str">
        <f>+VLOOKUP(A302,COD_REG_PROV!$G$1:$J$21,4,FALSE)</f>
        <v>ABRUZZO</v>
      </c>
      <c r="C302" s="3">
        <v>69</v>
      </c>
      <c r="D302" s="3" t="str">
        <f>+VLOOKUP(A302,COD_REG_PROV!$A$1:$E$111,4,FALSE)</f>
        <v>Como</v>
      </c>
      <c r="E302" s="3">
        <v>15</v>
      </c>
      <c r="F302" s="3" t="s">
        <v>1065</v>
      </c>
      <c r="G302" s="4" t="s">
        <v>1067</v>
      </c>
      <c r="H302" s="15">
        <v>6.3</v>
      </c>
      <c r="I302" s="15">
        <v>8.8000000000000007</v>
      </c>
      <c r="J302" s="15">
        <v>13.8</v>
      </c>
      <c r="K302" s="15">
        <v>18.100000000000001</v>
      </c>
      <c r="L302" s="15">
        <v>21.7</v>
      </c>
      <c r="M302" s="15">
        <v>23.7</v>
      </c>
      <c r="N302" s="15">
        <v>23.5</v>
      </c>
      <c r="O302" s="15">
        <v>20.3</v>
      </c>
      <c r="P302" s="15">
        <v>15.7</v>
      </c>
      <c r="Q302" s="15">
        <v>11.1</v>
      </c>
      <c r="R302" s="15">
        <v>7</v>
      </c>
      <c r="S302" s="15">
        <v>5.5</v>
      </c>
      <c r="T302" s="16">
        <f>+H302*31/3.6</f>
        <v>54.249999999999993</v>
      </c>
      <c r="U302" s="16">
        <f>+I302*28/3.6</f>
        <v>68.444444444444457</v>
      </c>
      <c r="V302" s="16">
        <f>+J302*31/3.6</f>
        <v>118.83333333333333</v>
      </c>
      <c r="W302" s="16">
        <f>+K302*30/3.6</f>
        <v>150.83333333333334</v>
      </c>
      <c r="X302" s="16">
        <f>+L302*31/3.6</f>
        <v>186.86111111111109</v>
      </c>
      <c r="Y302" s="16">
        <f>+M302*30/3.6</f>
        <v>197.5</v>
      </c>
      <c r="Z302" s="16">
        <f>+N302*31/3.6</f>
        <v>202.36111111111111</v>
      </c>
      <c r="AA302" s="16">
        <f>+O302*31/3.6</f>
        <v>174.80555555555557</v>
      </c>
      <c r="AB302" s="16">
        <f>+P302*30/3.6</f>
        <v>130.83333333333334</v>
      </c>
      <c r="AC302" s="16">
        <f>+Q302*31/3.6</f>
        <v>95.583333333333329</v>
      </c>
      <c r="AD302" s="16">
        <f>+R302*30/3.6</f>
        <v>58.333333333333329</v>
      </c>
      <c r="AE302" s="16">
        <f>+S302*31/3.6</f>
        <v>47.361111111111107</v>
      </c>
      <c r="AF302" s="17">
        <f>+SUM(T302:AE302)</f>
        <v>1485.9999999999998</v>
      </c>
      <c r="AG302" s="18">
        <f t="shared" si="4"/>
        <v>1233.3799999999997</v>
      </c>
      <c r="AJ302" s="19"/>
      <c r="AK302" s="19"/>
      <c r="AL302" s="19"/>
    </row>
    <row r="303" spans="1:38" s="11" customFormat="1" ht="12.75" customHeight="1" x14ac:dyDescent="0.25">
      <c r="A303" s="14">
        <v>1</v>
      </c>
      <c r="B303" s="14" t="str">
        <f>+VLOOKUP(A303,COD_REG_PROV!$G$1:$J$21,4,FALSE)</f>
        <v>PIEMONTE</v>
      </c>
      <c r="C303" s="3">
        <v>6</v>
      </c>
      <c r="D303" s="3" t="str">
        <f>+VLOOKUP(A303,COD_REG_PROV!$A$1:$E$111,4,FALSE)</f>
        <v>Torino</v>
      </c>
      <c r="E303" s="3">
        <v>39</v>
      </c>
      <c r="F303" s="3" t="s">
        <v>24</v>
      </c>
      <c r="G303" s="4" t="s">
        <v>27</v>
      </c>
      <c r="H303" s="15">
        <v>5.3</v>
      </c>
      <c r="I303" s="15">
        <v>8.4</v>
      </c>
      <c r="J303" s="15">
        <v>13.7</v>
      </c>
      <c r="K303" s="15">
        <v>17.5</v>
      </c>
      <c r="L303" s="15">
        <v>20.5</v>
      </c>
      <c r="M303" s="15">
        <v>22.9</v>
      </c>
      <c r="N303" s="15">
        <v>22.9</v>
      </c>
      <c r="O303" s="15">
        <v>19.399999999999999</v>
      </c>
      <c r="P303" s="15">
        <v>14.4</v>
      </c>
      <c r="Q303" s="15">
        <v>9.6999999999999993</v>
      </c>
      <c r="R303" s="15">
        <v>6</v>
      </c>
      <c r="S303" s="15">
        <v>4.5</v>
      </c>
      <c r="T303" s="16">
        <f>+H303*31/3.6</f>
        <v>45.638888888888886</v>
      </c>
      <c r="U303" s="16">
        <f>+I303*28/3.6</f>
        <v>65.333333333333343</v>
      </c>
      <c r="V303" s="16">
        <f>+J303*31/3.6</f>
        <v>117.97222222222221</v>
      </c>
      <c r="W303" s="16">
        <f>+K303*30/3.6</f>
        <v>145.83333333333334</v>
      </c>
      <c r="X303" s="16">
        <f>+L303*31/3.6</f>
        <v>176.52777777777777</v>
      </c>
      <c r="Y303" s="16">
        <f>+M303*30/3.6</f>
        <v>190.83333333333334</v>
      </c>
      <c r="Z303" s="16">
        <f>+N303*31/3.6</f>
        <v>197.19444444444443</v>
      </c>
      <c r="AA303" s="16">
        <f>+O303*31/3.6</f>
        <v>167.05555555555554</v>
      </c>
      <c r="AB303" s="16">
        <f>+P303*30/3.6</f>
        <v>120</v>
      </c>
      <c r="AC303" s="16">
        <f>+Q303*31/3.6</f>
        <v>83.527777777777771</v>
      </c>
      <c r="AD303" s="16">
        <f>+R303*30/3.6</f>
        <v>50</v>
      </c>
      <c r="AE303" s="16">
        <f>+S303*31/3.6</f>
        <v>38.75</v>
      </c>
      <c r="AF303" s="17">
        <f>+SUM(T303:AE303)</f>
        <v>1398.666666666667</v>
      </c>
      <c r="AG303" s="18">
        <f t="shared" si="4"/>
        <v>1160.8933333333334</v>
      </c>
      <c r="AJ303" s="19"/>
      <c r="AK303" s="19"/>
      <c r="AL303" s="19"/>
    </row>
    <row r="304" spans="1:38" s="11" customFormat="1" ht="12.75" customHeight="1" x14ac:dyDescent="0.25">
      <c r="A304" s="14">
        <v>8</v>
      </c>
      <c r="B304" s="14" t="str">
        <f>+VLOOKUP(A304,COD_REG_PROV!$G$1:$J$21,4,FALSE)</f>
        <v>EMILIA-ROMAGNA</v>
      </c>
      <c r="C304" s="3">
        <v>37</v>
      </c>
      <c r="D304" s="3" t="str">
        <f>+VLOOKUP(A304,COD_REG_PROV!$A$1:$E$111,4,FALSE)</f>
        <v>Imperia</v>
      </c>
      <c r="E304" s="3">
        <v>11</v>
      </c>
      <c r="F304" s="3" t="s">
        <v>614</v>
      </c>
      <c r="G304" s="4" t="s">
        <v>620</v>
      </c>
      <c r="H304" s="15">
        <v>5.5</v>
      </c>
      <c r="I304" s="15">
        <v>8.1999999999999993</v>
      </c>
      <c r="J304" s="15">
        <v>13.7</v>
      </c>
      <c r="K304" s="15">
        <v>17.3</v>
      </c>
      <c r="L304" s="15">
        <v>21.1</v>
      </c>
      <c r="M304" s="15">
        <v>23</v>
      </c>
      <c r="N304" s="15">
        <v>23.3</v>
      </c>
      <c r="O304" s="15">
        <v>19.7</v>
      </c>
      <c r="P304" s="15">
        <v>15.1</v>
      </c>
      <c r="Q304" s="15">
        <v>10.199999999999999</v>
      </c>
      <c r="R304" s="15">
        <v>6.2</v>
      </c>
      <c r="S304" s="15">
        <v>4.5</v>
      </c>
      <c r="T304" s="16">
        <f>+H304*31/3.6</f>
        <v>47.361111111111107</v>
      </c>
      <c r="U304" s="16">
        <f>+I304*28/3.6</f>
        <v>63.777777777777764</v>
      </c>
      <c r="V304" s="16">
        <f>+J304*31/3.6</f>
        <v>117.97222222222221</v>
      </c>
      <c r="W304" s="16">
        <f>+K304*30/3.6</f>
        <v>144.16666666666666</v>
      </c>
      <c r="X304" s="16">
        <f>+L304*31/3.6</f>
        <v>181.69444444444446</v>
      </c>
      <c r="Y304" s="16">
        <f>+M304*30/3.6</f>
        <v>191.66666666666666</v>
      </c>
      <c r="Z304" s="16">
        <f>+N304*31/3.6</f>
        <v>200.63888888888891</v>
      </c>
      <c r="AA304" s="16">
        <f>+O304*31/3.6</f>
        <v>169.63888888888886</v>
      </c>
      <c r="AB304" s="16">
        <f>+P304*30/3.6</f>
        <v>125.83333333333333</v>
      </c>
      <c r="AC304" s="16">
        <f>+Q304*31/3.6</f>
        <v>87.833333333333329</v>
      </c>
      <c r="AD304" s="16">
        <f>+R304*30/3.6</f>
        <v>51.666666666666664</v>
      </c>
      <c r="AE304" s="16">
        <f>+S304*31/3.6</f>
        <v>38.75</v>
      </c>
      <c r="AF304" s="17">
        <f>+SUM(T304:AE304)</f>
        <v>1420.9999999999998</v>
      </c>
      <c r="AG304" s="18">
        <f t="shared" si="4"/>
        <v>1179.4299999999998</v>
      </c>
      <c r="AJ304" s="19"/>
      <c r="AK304" s="19"/>
      <c r="AL304" s="19"/>
    </row>
    <row r="305" spans="1:38" s="11" customFormat="1" ht="12.75" customHeight="1" x14ac:dyDescent="0.25">
      <c r="A305" s="14">
        <v>8</v>
      </c>
      <c r="B305" s="14" t="str">
        <f>+VLOOKUP(A305,COD_REG_PROV!$G$1:$J$21,4,FALSE)</f>
        <v>EMILIA-ROMAGNA</v>
      </c>
      <c r="C305" s="3">
        <v>35</v>
      </c>
      <c r="D305" s="3" t="str">
        <f>+VLOOKUP(A305,COD_REG_PROV!$A$1:$E$111,4,FALSE)</f>
        <v>Imperia</v>
      </c>
      <c r="E305" s="3">
        <v>12</v>
      </c>
      <c r="F305" s="3" t="s">
        <v>723</v>
      </c>
      <c r="G305" s="4" t="s">
        <v>725</v>
      </c>
      <c r="H305" s="15">
        <v>5.5</v>
      </c>
      <c r="I305" s="15">
        <v>8.1999999999999993</v>
      </c>
      <c r="J305" s="15">
        <v>13.6</v>
      </c>
      <c r="K305" s="15">
        <v>17.3</v>
      </c>
      <c r="L305" s="15">
        <v>21</v>
      </c>
      <c r="M305" s="15">
        <v>22.9</v>
      </c>
      <c r="N305" s="15">
        <v>23.2</v>
      </c>
      <c r="O305" s="15">
        <v>19.600000000000001</v>
      </c>
      <c r="P305" s="15">
        <v>15</v>
      </c>
      <c r="Q305" s="15">
        <v>10.1</v>
      </c>
      <c r="R305" s="15">
        <v>6.1</v>
      </c>
      <c r="S305" s="15">
        <v>4.5</v>
      </c>
      <c r="T305" s="16">
        <f>+H305*31/3.6</f>
        <v>47.361111111111107</v>
      </c>
      <c r="U305" s="16">
        <f>+I305*28/3.6</f>
        <v>63.777777777777764</v>
      </c>
      <c r="V305" s="16">
        <f>+J305*31/3.6</f>
        <v>117.1111111111111</v>
      </c>
      <c r="W305" s="16">
        <f>+K305*30/3.6</f>
        <v>144.16666666666666</v>
      </c>
      <c r="X305" s="16">
        <f>+L305*31/3.6</f>
        <v>180.83333333333334</v>
      </c>
      <c r="Y305" s="16">
        <f>+M305*30/3.6</f>
        <v>190.83333333333334</v>
      </c>
      <c r="Z305" s="16">
        <f>+N305*31/3.6</f>
        <v>199.77777777777774</v>
      </c>
      <c r="AA305" s="16">
        <f>+O305*31/3.6</f>
        <v>168.77777777777777</v>
      </c>
      <c r="AB305" s="16">
        <f>+P305*30/3.6</f>
        <v>125</v>
      </c>
      <c r="AC305" s="16">
        <f>+Q305*31/3.6</f>
        <v>86.972222222222214</v>
      </c>
      <c r="AD305" s="16">
        <f>+R305*30/3.6</f>
        <v>50.833333333333329</v>
      </c>
      <c r="AE305" s="16">
        <f>+S305*31/3.6</f>
        <v>38.75</v>
      </c>
      <c r="AF305" s="17">
        <f>+SUM(T305:AE305)</f>
        <v>1414.1944444444443</v>
      </c>
      <c r="AG305" s="18">
        <f t="shared" si="4"/>
        <v>1173.7813888888888</v>
      </c>
      <c r="AJ305" s="19"/>
      <c r="AK305" s="19"/>
      <c r="AL305" s="19"/>
    </row>
    <row r="306" spans="1:38" s="11" customFormat="1" ht="12.75" customHeight="1" x14ac:dyDescent="0.25">
      <c r="A306" s="14">
        <v>3</v>
      </c>
      <c r="B306" s="14" t="str">
        <f>+VLOOKUP(A306,COD_REG_PROV!$G$1:$J$21,4,FALSE)</f>
        <v>LOMBARDIA</v>
      </c>
      <c r="C306" s="3">
        <v>19</v>
      </c>
      <c r="D306" s="3" t="str">
        <f>+VLOOKUP(A306,COD_REG_PROV!$A$1:$E$111,4,FALSE)</f>
        <v>Novara</v>
      </c>
      <c r="E306" s="3">
        <v>21</v>
      </c>
      <c r="F306" s="3" t="s">
        <v>187</v>
      </c>
      <c r="G306" s="4" t="s">
        <v>188</v>
      </c>
      <c r="H306" s="15">
        <v>5.4</v>
      </c>
      <c r="I306" s="15">
        <v>8.1999999999999993</v>
      </c>
      <c r="J306" s="15">
        <v>13.7</v>
      </c>
      <c r="K306" s="15">
        <v>17.399999999999999</v>
      </c>
      <c r="L306" s="15">
        <v>20.9</v>
      </c>
      <c r="M306" s="15">
        <v>22.9</v>
      </c>
      <c r="N306" s="15">
        <v>23.2</v>
      </c>
      <c r="O306" s="15">
        <v>19.600000000000001</v>
      </c>
      <c r="P306" s="15">
        <v>14.9</v>
      </c>
      <c r="Q306" s="15">
        <v>10</v>
      </c>
      <c r="R306" s="15">
        <v>5.9</v>
      </c>
      <c r="S306" s="15">
        <v>4.3</v>
      </c>
      <c r="T306" s="16">
        <f>+H306*31/3.6</f>
        <v>46.5</v>
      </c>
      <c r="U306" s="16">
        <f>+I306*28/3.6</f>
        <v>63.777777777777764</v>
      </c>
      <c r="V306" s="16">
        <f>+J306*31/3.6</f>
        <v>117.97222222222221</v>
      </c>
      <c r="W306" s="16">
        <f>+K306*30/3.6</f>
        <v>145</v>
      </c>
      <c r="X306" s="16">
        <f>+L306*31/3.6</f>
        <v>179.9722222222222</v>
      </c>
      <c r="Y306" s="16">
        <f>+M306*30/3.6</f>
        <v>190.83333333333334</v>
      </c>
      <c r="Z306" s="16">
        <f>+N306*31/3.6</f>
        <v>199.77777777777774</v>
      </c>
      <c r="AA306" s="16">
        <f>+O306*31/3.6</f>
        <v>168.77777777777777</v>
      </c>
      <c r="AB306" s="16">
        <f>+P306*30/3.6</f>
        <v>124.16666666666666</v>
      </c>
      <c r="AC306" s="16">
        <f>+Q306*31/3.6</f>
        <v>86.111111111111114</v>
      </c>
      <c r="AD306" s="16">
        <f>+R306*30/3.6</f>
        <v>49.166666666666664</v>
      </c>
      <c r="AE306" s="16">
        <f>+S306*31/3.6</f>
        <v>37.027777777777771</v>
      </c>
      <c r="AF306" s="17">
        <f>+SUM(T306:AE306)</f>
        <v>1409.0833333333335</v>
      </c>
      <c r="AG306" s="18">
        <f t="shared" si="4"/>
        <v>1169.5391666666667</v>
      </c>
      <c r="AJ306" s="19"/>
      <c r="AK306" s="19"/>
      <c r="AL306" s="19"/>
    </row>
    <row r="307" spans="1:38" s="11" customFormat="1" ht="12.75" customHeight="1" x14ac:dyDescent="0.25">
      <c r="A307" s="14">
        <v>15</v>
      </c>
      <c r="B307" s="14" t="str">
        <f>+VLOOKUP(A307,COD_REG_PROV!$G$1:$J$21,4,FALSE)</f>
        <v>CAMPANIA</v>
      </c>
      <c r="C307" s="3">
        <v>63</v>
      </c>
      <c r="D307" s="3" t="str">
        <f>+VLOOKUP(A307,COD_REG_PROV!$A$1:$E$111,4,FALSE)</f>
        <v>Milano</v>
      </c>
      <c r="E307" s="3">
        <v>17</v>
      </c>
      <c r="F307" s="3" t="s">
        <v>1173</v>
      </c>
      <c r="G307" s="4" t="s">
        <v>1186</v>
      </c>
      <c r="H307" s="15">
        <v>6.9</v>
      </c>
      <c r="I307" s="15">
        <v>9.5</v>
      </c>
      <c r="J307" s="15">
        <v>14</v>
      </c>
      <c r="K307" s="15">
        <v>18</v>
      </c>
      <c r="L307" s="15">
        <v>21.8</v>
      </c>
      <c r="M307" s="15">
        <v>23.8</v>
      </c>
      <c r="N307" s="15">
        <v>23.7</v>
      </c>
      <c r="O307" s="15">
        <v>20.8</v>
      </c>
      <c r="P307" s="15">
        <v>16.100000000000001</v>
      </c>
      <c r="Q307" s="15">
        <v>11.7</v>
      </c>
      <c r="R307" s="15">
        <v>7.8</v>
      </c>
      <c r="S307" s="15">
        <v>6.1</v>
      </c>
      <c r="T307" s="16">
        <f>+H307*31/3.6</f>
        <v>59.416666666666664</v>
      </c>
      <c r="U307" s="16">
        <f>+I307*28/3.6</f>
        <v>73.888888888888886</v>
      </c>
      <c r="V307" s="16">
        <f>+J307*31/3.6</f>
        <v>120.55555555555556</v>
      </c>
      <c r="W307" s="16">
        <f>+K307*30/3.6</f>
        <v>150</v>
      </c>
      <c r="X307" s="16">
        <f>+L307*31/3.6</f>
        <v>187.72222222222223</v>
      </c>
      <c r="Y307" s="16">
        <f>+M307*30/3.6</f>
        <v>198.33333333333331</v>
      </c>
      <c r="Z307" s="16">
        <f>+N307*31/3.6</f>
        <v>204.08333333333331</v>
      </c>
      <c r="AA307" s="16">
        <f>+O307*31/3.6</f>
        <v>179.11111111111111</v>
      </c>
      <c r="AB307" s="16">
        <f>+P307*30/3.6</f>
        <v>134.16666666666669</v>
      </c>
      <c r="AC307" s="16">
        <f>+Q307*31/3.6</f>
        <v>100.75</v>
      </c>
      <c r="AD307" s="16">
        <f>+R307*30/3.6</f>
        <v>65</v>
      </c>
      <c r="AE307" s="16">
        <f>+S307*31/3.6</f>
        <v>52.527777777777771</v>
      </c>
      <c r="AF307" s="17">
        <f>+SUM(T307:AE307)</f>
        <v>1525.5555555555554</v>
      </c>
      <c r="AG307" s="18">
        <f t="shared" si="4"/>
        <v>1266.211111111111</v>
      </c>
      <c r="AJ307" s="19"/>
      <c r="AK307" s="19"/>
      <c r="AL307" s="19"/>
    </row>
    <row r="308" spans="1:38" s="11" customFormat="1" ht="12.75" customHeight="1" x14ac:dyDescent="0.25">
      <c r="A308" s="14">
        <v>3</v>
      </c>
      <c r="B308" s="14" t="str">
        <f>+VLOOKUP(A308,COD_REG_PROV!$G$1:$J$21,4,FALSE)</f>
        <v>LOMBARDIA</v>
      </c>
      <c r="C308" s="3">
        <v>98</v>
      </c>
      <c r="D308" s="3" t="str">
        <f>+VLOOKUP(A308,COD_REG_PROV!$A$1:$E$111,4,FALSE)</f>
        <v>Novara</v>
      </c>
      <c r="E308" s="3">
        <v>10</v>
      </c>
      <c r="F308" s="3" t="s">
        <v>205</v>
      </c>
      <c r="G308" s="4" t="s">
        <v>206</v>
      </c>
      <c r="H308" s="15">
        <v>5.4</v>
      </c>
      <c r="I308" s="15">
        <v>8.1</v>
      </c>
      <c r="J308" s="15">
        <v>13.7</v>
      </c>
      <c r="K308" s="15">
        <v>17.5</v>
      </c>
      <c r="L308" s="15">
        <v>20.7</v>
      </c>
      <c r="M308" s="15">
        <v>22.8</v>
      </c>
      <c r="N308" s="15">
        <v>23</v>
      </c>
      <c r="O308" s="15">
        <v>19.5</v>
      </c>
      <c r="P308" s="15">
        <v>14.6</v>
      </c>
      <c r="Q308" s="15">
        <v>9.8000000000000007</v>
      </c>
      <c r="R308" s="15">
        <v>5.9</v>
      </c>
      <c r="S308" s="15">
        <v>4.3</v>
      </c>
      <c r="T308" s="16">
        <f>+H308*31/3.6</f>
        <v>46.5</v>
      </c>
      <c r="U308" s="16">
        <f>+I308*28/3.6</f>
        <v>62.999999999999993</v>
      </c>
      <c r="V308" s="16">
        <f>+J308*31/3.6</f>
        <v>117.97222222222221</v>
      </c>
      <c r="W308" s="16">
        <f>+K308*30/3.6</f>
        <v>145.83333333333334</v>
      </c>
      <c r="X308" s="16">
        <f>+L308*31/3.6</f>
        <v>178.24999999999997</v>
      </c>
      <c r="Y308" s="16">
        <f>+M308*30/3.6</f>
        <v>190</v>
      </c>
      <c r="Z308" s="16">
        <f>+N308*31/3.6</f>
        <v>198.05555555555554</v>
      </c>
      <c r="AA308" s="16">
        <f>+O308*31/3.6</f>
        <v>167.91666666666666</v>
      </c>
      <c r="AB308" s="16">
        <f>+P308*30/3.6</f>
        <v>121.66666666666666</v>
      </c>
      <c r="AC308" s="16">
        <f>+Q308*31/3.6</f>
        <v>84.388888888888886</v>
      </c>
      <c r="AD308" s="16">
        <f>+R308*30/3.6</f>
        <v>49.166666666666664</v>
      </c>
      <c r="AE308" s="16">
        <f>+S308*31/3.6</f>
        <v>37.027777777777771</v>
      </c>
      <c r="AF308" s="17">
        <f>+SUM(T308:AE308)</f>
        <v>1399.7777777777781</v>
      </c>
      <c r="AG308" s="18">
        <f t="shared" si="4"/>
        <v>1161.8155555555556</v>
      </c>
      <c r="AJ308" s="19"/>
      <c r="AK308" s="19"/>
      <c r="AL308" s="19"/>
    </row>
    <row r="309" spans="1:38" s="11" customFormat="1" ht="12.75" customHeight="1" x14ac:dyDescent="0.25">
      <c r="A309" s="14">
        <v>15</v>
      </c>
      <c r="B309" s="14" t="str">
        <f>+VLOOKUP(A309,COD_REG_PROV!$G$1:$J$21,4,FALSE)</f>
        <v>CAMPANIA</v>
      </c>
      <c r="C309" s="3">
        <v>61</v>
      </c>
      <c r="D309" s="3" t="str">
        <f>+VLOOKUP(A309,COD_REG_PROV!$A$1:$E$111,4,FALSE)</f>
        <v>Milano</v>
      </c>
      <c r="E309" s="3">
        <v>20</v>
      </c>
      <c r="F309" s="3" t="s">
        <v>1141</v>
      </c>
      <c r="G309" s="4" t="s">
        <v>1148</v>
      </c>
      <c r="H309" s="15">
        <v>6.9</v>
      </c>
      <c r="I309" s="15">
        <v>9.5</v>
      </c>
      <c r="J309" s="15">
        <v>14</v>
      </c>
      <c r="K309" s="15">
        <v>18</v>
      </c>
      <c r="L309" s="15">
        <v>21.8</v>
      </c>
      <c r="M309" s="15">
        <v>23.8</v>
      </c>
      <c r="N309" s="15">
        <v>23.6</v>
      </c>
      <c r="O309" s="15">
        <v>20.8</v>
      </c>
      <c r="P309" s="15">
        <v>16.100000000000001</v>
      </c>
      <c r="Q309" s="15">
        <v>11.6</v>
      </c>
      <c r="R309" s="15">
        <v>7.8</v>
      </c>
      <c r="S309" s="15">
        <v>6.1</v>
      </c>
      <c r="T309" s="16">
        <f>+H309*31/3.6</f>
        <v>59.416666666666664</v>
      </c>
      <c r="U309" s="16">
        <f>+I309*28/3.6</f>
        <v>73.888888888888886</v>
      </c>
      <c r="V309" s="16">
        <f>+J309*31/3.6</f>
        <v>120.55555555555556</v>
      </c>
      <c r="W309" s="16">
        <f>+K309*30/3.6</f>
        <v>150</v>
      </c>
      <c r="X309" s="16">
        <f>+L309*31/3.6</f>
        <v>187.72222222222223</v>
      </c>
      <c r="Y309" s="16">
        <f>+M309*30/3.6</f>
        <v>198.33333333333331</v>
      </c>
      <c r="Z309" s="16">
        <f>+N309*31/3.6</f>
        <v>203.22222222222223</v>
      </c>
      <c r="AA309" s="16">
        <f>+O309*31/3.6</f>
        <v>179.11111111111111</v>
      </c>
      <c r="AB309" s="16">
        <f>+P309*30/3.6</f>
        <v>134.16666666666669</v>
      </c>
      <c r="AC309" s="16">
        <f>+Q309*31/3.6</f>
        <v>99.888888888888872</v>
      </c>
      <c r="AD309" s="16">
        <f>+R309*30/3.6</f>
        <v>65</v>
      </c>
      <c r="AE309" s="16">
        <f>+S309*31/3.6</f>
        <v>52.527777777777771</v>
      </c>
      <c r="AF309" s="17">
        <f>+SUM(T309:AE309)</f>
        <v>1523.8333333333333</v>
      </c>
      <c r="AG309" s="18">
        <f t="shared" si="4"/>
        <v>1264.7816666666665</v>
      </c>
      <c r="AJ309" s="19"/>
      <c r="AK309" s="19"/>
      <c r="AL309" s="19"/>
    </row>
    <row r="310" spans="1:38" s="11" customFormat="1" ht="12.75" customHeight="1" x14ac:dyDescent="0.25">
      <c r="A310" s="14">
        <v>16</v>
      </c>
      <c r="B310" s="14" t="str">
        <f>+VLOOKUP(A310,COD_REG_PROV!$G$1:$J$21,4,FALSE)</f>
        <v>PUGLIA</v>
      </c>
      <c r="C310" s="3">
        <v>72</v>
      </c>
      <c r="D310" s="3" t="str">
        <f>+VLOOKUP(A310,COD_REG_PROV!$A$1:$E$111,4,FALSE)</f>
        <v>Bergamo</v>
      </c>
      <c r="E310" s="3">
        <v>15</v>
      </c>
      <c r="F310" s="3" t="s">
        <v>1272</v>
      </c>
      <c r="G310" s="4" t="s">
        <v>1284</v>
      </c>
      <c r="H310" s="15">
        <v>6.7</v>
      </c>
      <c r="I310" s="15">
        <v>9.4</v>
      </c>
      <c r="J310" s="15">
        <v>14.3</v>
      </c>
      <c r="K310" s="15">
        <v>18.3</v>
      </c>
      <c r="L310" s="15">
        <v>21.9</v>
      </c>
      <c r="M310" s="15">
        <v>24.1</v>
      </c>
      <c r="N310" s="15">
        <v>23.9</v>
      </c>
      <c r="O310" s="15">
        <v>20.8</v>
      </c>
      <c r="P310" s="15">
        <v>16.3</v>
      </c>
      <c r="Q310" s="15">
        <v>11.7</v>
      </c>
      <c r="R310" s="15">
        <v>7.5</v>
      </c>
      <c r="S310" s="15">
        <v>6.2</v>
      </c>
      <c r="T310" s="16">
        <f>+H310*31/3.6</f>
        <v>57.69444444444445</v>
      </c>
      <c r="U310" s="16">
        <f>+I310*28/3.6</f>
        <v>73.1111111111111</v>
      </c>
      <c r="V310" s="16">
        <f>+J310*31/3.6</f>
        <v>123.13888888888889</v>
      </c>
      <c r="W310" s="16">
        <f>+K310*30/3.6</f>
        <v>152.5</v>
      </c>
      <c r="X310" s="16">
        <f>+L310*31/3.6</f>
        <v>188.58333333333331</v>
      </c>
      <c r="Y310" s="16">
        <f>+M310*30/3.6</f>
        <v>200.83333333333331</v>
      </c>
      <c r="Z310" s="16">
        <f>+N310*31/3.6</f>
        <v>205.80555555555554</v>
      </c>
      <c r="AA310" s="16">
        <f>+O310*31/3.6</f>
        <v>179.11111111111111</v>
      </c>
      <c r="AB310" s="16">
        <f>+P310*30/3.6</f>
        <v>135.83333333333334</v>
      </c>
      <c r="AC310" s="16">
        <f>+Q310*31/3.6</f>
        <v>100.75</v>
      </c>
      <c r="AD310" s="16">
        <f>+R310*30/3.6</f>
        <v>62.5</v>
      </c>
      <c r="AE310" s="16">
        <f>+S310*31/3.6</f>
        <v>53.388888888888893</v>
      </c>
      <c r="AF310" s="17">
        <f>+SUM(T310:AE310)</f>
        <v>1533.25</v>
      </c>
      <c r="AG310" s="18">
        <f t="shared" si="4"/>
        <v>1272.5974999999999</v>
      </c>
      <c r="AJ310" s="19"/>
      <c r="AK310" s="19"/>
      <c r="AL310" s="19"/>
    </row>
    <row r="311" spans="1:38" s="11" customFormat="1" ht="12.75" customHeight="1" x14ac:dyDescent="0.25">
      <c r="A311" s="14">
        <v>15</v>
      </c>
      <c r="B311" s="14" t="str">
        <f>+VLOOKUP(A311,COD_REG_PROV!$G$1:$J$21,4,FALSE)</f>
        <v>CAMPANIA</v>
      </c>
      <c r="C311" s="3">
        <v>63</v>
      </c>
      <c r="D311" s="3" t="str">
        <f>+VLOOKUP(A311,COD_REG_PROV!$A$1:$E$111,4,FALSE)</f>
        <v>Milano</v>
      </c>
      <c r="E311" s="3">
        <v>20</v>
      </c>
      <c r="F311" s="3" t="s">
        <v>1173</v>
      </c>
      <c r="G311" s="4" t="s">
        <v>1187</v>
      </c>
      <c r="H311" s="15">
        <v>6.9</v>
      </c>
      <c r="I311" s="15">
        <v>9.5</v>
      </c>
      <c r="J311" s="15">
        <v>14</v>
      </c>
      <c r="K311" s="15">
        <v>18.100000000000001</v>
      </c>
      <c r="L311" s="15">
        <v>21.9</v>
      </c>
      <c r="M311" s="15">
        <v>23.8</v>
      </c>
      <c r="N311" s="15">
        <v>23.7</v>
      </c>
      <c r="O311" s="15">
        <v>20.9</v>
      </c>
      <c r="P311" s="15">
        <v>16.100000000000001</v>
      </c>
      <c r="Q311" s="15">
        <v>11.7</v>
      </c>
      <c r="R311" s="15">
        <v>7.8</v>
      </c>
      <c r="S311" s="15">
        <v>6.1</v>
      </c>
      <c r="T311" s="16">
        <f>+H311*31/3.6</f>
        <v>59.416666666666664</v>
      </c>
      <c r="U311" s="16">
        <f>+I311*28/3.6</f>
        <v>73.888888888888886</v>
      </c>
      <c r="V311" s="16">
        <f>+J311*31/3.6</f>
        <v>120.55555555555556</v>
      </c>
      <c r="W311" s="16">
        <f>+K311*30/3.6</f>
        <v>150.83333333333334</v>
      </c>
      <c r="X311" s="16">
        <f>+L311*31/3.6</f>
        <v>188.58333333333331</v>
      </c>
      <c r="Y311" s="16">
        <f>+M311*30/3.6</f>
        <v>198.33333333333331</v>
      </c>
      <c r="Z311" s="16">
        <f>+N311*31/3.6</f>
        <v>204.08333333333331</v>
      </c>
      <c r="AA311" s="16">
        <f>+O311*31/3.6</f>
        <v>179.9722222222222</v>
      </c>
      <c r="AB311" s="16">
        <f>+P311*30/3.6</f>
        <v>134.16666666666669</v>
      </c>
      <c r="AC311" s="16">
        <f>+Q311*31/3.6</f>
        <v>100.75</v>
      </c>
      <c r="AD311" s="16">
        <f>+R311*30/3.6</f>
        <v>65</v>
      </c>
      <c r="AE311" s="16">
        <f>+S311*31/3.6</f>
        <v>52.527777777777771</v>
      </c>
      <c r="AF311" s="17">
        <f>+SUM(T311:AE311)</f>
        <v>1528.1111111111111</v>
      </c>
      <c r="AG311" s="18">
        <f t="shared" si="4"/>
        <v>1268.3322222222221</v>
      </c>
      <c r="AJ311" s="19"/>
      <c r="AK311" s="19"/>
      <c r="AL311" s="19"/>
    </row>
    <row r="312" spans="1:38" s="11" customFormat="1" ht="12.75" customHeight="1" x14ac:dyDescent="0.25">
      <c r="A312" s="14">
        <v>16</v>
      </c>
      <c r="B312" s="14" t="str">
        <f>+VLOOKUP(A312,COD_REG_PROV!$G$1:$J$21,4,FALSE)</f>
        <v>PUGLIA</v>
      </c>
      <c r="C312" s="3">
        <v>75</v>
      </c>
      <c r="D312" s="3" t="str">
        <f>+VLOOKUP(A312,COD_REG_PROV!$A$1:$E$111,4,FALSE)</f>
        <v>Bergamo</v>
      </c>
      <c r="E312" s="3">
        <v>16</v>
      </c>
      <c r="F312" s="3" t="s">
        <v>1359</v>
      </c>
      <c r="G312" s="4" t="s">
        <v>1363</v>
      </c>
      <c r="H312" s="15">
        <v>7.2</v>
      </c>
      <c r="I312" s="15">
        <v>10</v>
      </c>
      <c r="J312" s="15">
        <v>14.7</v>
      </c>
      <c r="K312" s="15">
        <v>18.600000000000001</v>
      </c>
      <c r="L312" s="15">
        <v>22.1</v>
      </c>
      <c r="M312" s="15">
        <v>24.4</v>
      </c>
      <c r="N312" s="15">
        <v>24.2</v>
      </c>
      <c r="O312" s="15">
        <v>21</v>
      </c>
      <c r="P312" s="15">
        <v>16.7</v>
      </c>
      <c r="Q312" s="15">
        <v>12.2</v>
      </c>
      <c r="R312" s="15">
        <v>8</v>
      </c>
      <c r="S312" s="15">
        <v>6.4</v>
      </c>
      <c r="T312" s="16">
        <f>+H312*31/3.6</f>
        <v>62</v>
      </c>
      <c r="U312" s="16">
        <f>+I312*28/3.6</f>
        <v>77.777777777777771</v>
      </c>
      <c r="V312" s="16">
        <f>+J312*31/3.6</f>
        <v>126.58333333333333</v>
      </c>
      <c r="W312" s="16">
        <f>+K312*30/3.6</f>
        <v>155</v>
      </c>
      <c r="X312" s="16">
        <f>+L312*31/3.6</f>
        <v>190.30555555555557</v>
      </c>
      <c r="Y312" s="16">
        <f>+M312*30/3.6</f>
        <v>203.33333333333331</v>
      </c>
      <c r="Z312" s="16">
        <f>+N312*31/3.6</f>
        <v>208.38888888888886</v>
      </c>
      <c r="AA312" s="16">
        <f>+O312*31/3.6</f>
        <v>180.83333333333334</v>
      </c>
      <c r="AB312" s="16">
        <f>+P312*30/3.6</f>
        <v>139.16666666666666</v>
      </c>
      <c r="AC312" s="16">
        <f>+Q312*31/3.6</f>
        <v>105.05555555555554</v>
      </c>
      <c r="AD312" s="16">
        <f>+R312*30/3.6</f>
        <v>66.666666666666671</v>
      </c>
      <c r="AE312" s="16">
        <f>+S312*31/3.6</f>
        <v>55.111111111111114</v>
      </c>
      <c r="AF312" s="17">
        <f>+SUM(T312:AE312)</f>
        <v>1570.2222222222222</v>
      </c>
      <c r="AG312" s="18">
        <f t="shared" si="4"/>
        <v>1303.2844444444443</v>
      </c>
      <c r="AJ312" s="19"/>
      <c r="AK312" s="19"/>
      <c r="AL312" s="19"/>
    </row>
    <row r="313" spans="1:38" s="11" customFormat="1" ht="12.75" customHeight="1" x14ac:dyDescent="0.25">
      <c r="A313" s="14">
        <v>3</v>
      </c>
      <c r="B313" s="14" t="str">
        <f>+VLOOKUP(A313,COD_REG_PROV!$G$1:$J$21,4,FALSE)</f>
        <v>LOMBARDIA</v>
      </c>
      <c r="C313" s="3">
        <v>97</v>
      </c>
      <c r="D313" s="3" t="str">
        <f>+VLOOKUP(A313,COD_REG_PROV!$A$1:$E$111,4,FALSE)</f>
        <v>Novara</v>
      </c>
      <c r="E313" s="3">
        <v>16</v>
      </c>
      <c r="F313" s="3" t="s">
        <v>196</v>
      </c>
      <c r="G313" s="4" t="s">
        <v>198</v>
      </c>
      <c r="H313" s="15">
        <v>5</v>
      </c>
      <c r="I313" s="15">
        <v>7.9</v>
      </c>
      <c r="J313" s="15">
        <v>13.3</v>
      </c>
      <c r="K313" s="15">
        <v>16.899999999999999</v>
      </c>
      <c r="L313" s="15">
        <v>20</v>
      </c>
      <c r="M313" s="15">
        <v>22.2</v>
      </c>
      <c r="N313" s="15">
        <v>22.3</v>
      </c>
      <c r="O313" s="15">
        <v>19</v>
      </c>
      <c r="P313" s="15">
        <v>14.1</v>
      </c>
      <c r="Q313" s="15">
        <v>9.6</v>
      </c>
      <c r="R313" s="15">
        <v>5.8</v>
      </c>
      <c r="S313" s="15">
        <v>4.2</v>
      </c>
      <c r="T313" s="16">
        <f>+H313*31/3.6</f>
        <v>43.055555555555557</v>
      </c>
      <c r="U313" s="16">
        <f>+I313*28/3.6</f>
        <v>61.44444444444445</v>
      </c>
      <c r="V313" s="16">
        <f>+J313*31/3.6</f>
        <v>114.52777777777777</v>
      </c>
      <c r="W313" s="16">
        <f>+K313*30/3.6</f>
        <v>140.83333333333331</v>
      </c>
      <c r="X313" s="16">
        <f>+L313*31/3.6</f>
        <v>172.22222222222223</v>
      </c>
      <c r="Y313" s="16">
        <f>+M313*30/3.6</f>
        <v>185</v>
      </c>
      <c r="Z313" s="16">
        <f>+N313*31/3.6</f>
        <v>192.0277777777778</v>
      </c>
      <c r="AA313" s="16">
        <f>+O313*31/3.6</f>
        <v>163.61111111111111</v>
      </c>
      <c r="AB313" s="16">
        <f>+P313*30/3.6</f>
        <v>117.5</v>
      </c>
      <c r="AC313" s="16">
        <f>+Q313*31/3.6</f>
        <v>82.666666666666657</v>
      </c>
      <c r="AD313" s="16">
        <f>+R313*30/3.6</f>
        <v>48.333333333333329</v>
      </c>
      <c r="AE313" s="16">
        <f>+S313*31/3.6</f>
        <v>36.166666666666671</v>
      </c>
      <c r="AF313" s="17">
        <f>+SUM(T313:AE313)</f>
        <v>1357.3888888888889</v>
      </c>
      <c r="AG313" s="18">
        <f t="shared" si="4"/>
        <v>1126.6327777777778</v>
      </c>
      <c r="AJ313" s="19"/>
      <c r="AK313" s="19"/>
      <c r="AL313" s="19"/>
    </row>
    <row r="314" spans="1:38" s="11" customFormat="1" ht="12.75" customHeight="1" x14ac:dyDescent="0.25">
      <c r="A314" s="14">
        <v>15</v>
      </c>
      <c r="B314" s="14" t="str">
        <f>+VLOOKUP(A314,COD_REG_PROV!$G$1:$J$21,4,FALSE)</f>
        <v>CAMPANIA</v>
      </c>
      <c r="C314" s="3">
        <v>63</v>
      </c>
      <c r="D314" s="3" t="str">
        <f>+VLOOKUP(A314,COD_REG_PROV!$A$1:$E$111,4,FALSE)</f>
        <v>Milano</v>
      </c>
      <c r="E314" s="3">
        <v>21</v>
      </c>
      <c r="F314" s="3" t="s">
        <v>1173</v>
      </c>
      <c r="G314" s="4" t="s">
        <v>1188</v>
      </c>
      <c r="H314" s="15">
        <v>6.9</v>
      </c>
      <c r="I314" s="15">
        <v>9.6</v>
      </c>
      <c r="J314" s="15">
        <v>14.1</v>
      </c>
      <c r="K314" s="15">
        <v>18.100000000000001</v>
      </c>
      <c r="L314" s="15">
        <v>21.9</v>
      </c>
      <c r="M314" s="15">
        <v>23.8</v>
      </c>
      <c r="N314" s="15">
        <v>23.7</v>
      </c>
      <c r="O314" s="15">
        <v>20.9</v>
      </c>
      <c r="P314" s="15">
        <v>16.100000000000001</v>
      </c>
      <c r="Q314" s="15">
        <v>11.7</v>
      </c>
      <c r="R314" s="15">
        <v>7.8</v>
      </c>
      <c r="S314" s="15">
        <v>6.1</v>
      </c>
      <c r="T314" s="16">
        <f>+H314*31/3.6</f>
        <v>59.416666666666664</v>
      </c>
      <c r="U314" s="16">
        <f>+I314*28/3.6</f>
        <v>74.666666666666671</v>
      </c>
      <c r="V314" s="16">
        <f>+J314*31/3.6</f>
        <v>121.41666666666666</v>
      </c>
      <c r="W314" s="16">
        <f>+K314*30/3.6</f>
        <v>150.83333333333334</v>
      </c>
      <c r="X314" s="16">
        <f>+L314*31/3.6</f>
        <v>188.58333333333331</v>
      </c>
      <c r="Y314" s="16">
        <f>+M314*30/3.6</f>
        <v>198.33333333333331</v>
      </c>
      <c r="Z314" s="16">
        <f>+N314*31/3.6</f>
        <v>204.08333333333331</v>
      </c>
      <c r="AA314" s="16">
        <f>+O314*31/3.6</f>
        <v>179.9722222222222</v>
      </c>
      <c r="AB314" s="16">
        <f>+P314*30/3.6</f>
        <v>134.16666666666669</v>
      </c>
      <c r="AC314" s="16">
        <f>+Q314*31/3.6</f>
        <v>100.75</v>
      </c>
      <c r="AD314" s="16">
        <f>+R314*30/3.6</f>
        <v>65</v>
      </c>
      <c r="AE314" s="16">
        <f>+S314*31/3.6</f>
        <v>52.527777777777771</v>
      </c>
      <c r="AF314" s="17">
        <f>+SUM(T314:AE314)</f>
        <v>1529.75</v>
      </c>
      <c r="AG314" s="18">
        <f t="shared" si="4"/>
        <v>1269.6924999999999</v>
      </c>
      <c r="AJ314" s="19"/>
      <c r="AK314" s="19"/>
      <c r="AL314" s="19"/>
    </row>
    <row r="315" spans="1:38" s="11" customFormat="1" ht="12.75" customHeight="1" x14ac:dyDescent="0.25">
      <c r="A315" s="14">
        <v>9</v>
      </c>
      <c r="B315" s="14" t="str">
        <f>+VLOOKUP(A315,COD_REG_PROV!$G$1:$J$21,4,FALSE)</f>
        <v>TOSCANA</v>
      </c>
      <c r="C315" s="3">
        <v>50</v>
      </c>
      <c r="D315" s="3" t="str">
        <f>+VLOOKUP(A315,COD_REG_PROV!$A$1:$E$111,4,FALSE)</f>
        <v>Savona</v>
      </c>
      <c r="E315" s="3">
        <v>8</v>
      </c>
      <c r="F315" s="3" t="s">
        <v>828</v>
      </c>
      <c r="G315" s="4" t="s">
        <v>830</v>
      </c>
      <c r="H315" s="15">
        <v>5.9</v>
      </c>
      <c r="I315" s="15">
        <v>8.6</v>
      </c>
      <c r="J315" s="15">
        <v>13.6</v>
      </c>
      <c r="K315" s="15">
        <v>17.100000000000001</v>
      </c>
      <c r="L315" s="15">
        <v>21.2</v>
      </c>
      <c r="M315" s="15">
        <v>23.2</v>
      </c>
      <c r="N315" s="15">
        <v>23.3</v>
      </c>
      <c r="O315" s="15">
        <v>19.899999999999999</v>
      </c>
      <c r="P315" s="15">
        <v>15.1</v>
      </c>
      <c r="Q315" s="15">
        <v>10.4</v>
      </c>
      <c r="R315" s="15">
        <v>6.7</v>
      </c>
      <c r="S315" s="15">
        <v>5</v>
      </c>
      <c r="T315" s="16">
        <f>+H315*31/3.6</f>
        <v>50.805555555555557</v>
      </c>
      <c r="U315" s="16">
        <f>+I315*28/3.6</f>
        <v>66.888888888888886</v>
      </c>
      <c r="V315" s="16">
        <f>+J315*31/3.6</f>
        <v>117.1111111111111</v>
      </c>
      <c r="W315" s="16">
        <f>+K315*30/3.6</f>
        <v>142.5</v>
      </c>
      <c r="X315" s="16">
        <f>+L315*31/3.6</f>
        <v>182.55555555555554</v>
      </c>
      <c r="Y315" s="16">
        <f>+M315*30/3.6</f>
        <v>193.33333333333331</v>
      </c>
      <c r="Z315" s="16">
        <f>+N315*31/3.6</f>
        <v>200.63888888888891</v>
      </c>
      <c r="AA315" s="16">
        <f>+O315*31/3.6</f>
        <v>171.36111111111111</v>
      </c>
      <c r="AB315" s="16">
        <f>+P315*30/3.6</f>
        <v>125.83333333333333</v>
      </c>
      <c r="AC315" s="16">
        <f>+Q315*31/3.6</f>
        <v>89.555555555555557</v>
      </c>
      <c r="AD315" s="16">
        <f>+R315*30/3.6</f>
        <v>55.833333333333329</v>
      </c>
      <c r="AE315" s="16">
        <f>+S315*31/3.6</f>
        <v>43.055555555555557</v>
      </c>
      <c r="AF315" s="17">
        <f>+SUM(T315:AE315)</f>
        <v>1439.4722222222222</v>
      </c>
      <c r="AG315" s="18">
        <f t="shared" si="4"/>
        <v>1194.7619444444445</v>
      </c>
      <c r="AJ315" s="19"/>
      <c r="AK315" s="19"/>
      <c r="AL315" s="19"/>
    </row>
    <row r="316" spans="1:38" s="11" customFormat="1" ht="12.75" customHeight="1" x14ac:dyDescent="0.25">
      <c r="A316" s="14">
        <v>1</v>
      </c>
      <c r="B316" s="14" t="str">
        <f>+VLOOKUP(A316,COD_REG_PROV!$G$1:$J$21,4,FALSE)</f>
        <v>PIEMONTE</v>
      </c>
      <c r="C316" s="3">
        <v>1</v>
      </c>
      <c r="D316" s="3" t="str">
        <f>+VLOOKUP(A316,COD_REG_PROV!$A$1:$E$111,4,FALSE)</f>
        <v>Torino</v>
      </c>
      <c r="E316" s="3">
        <v>63</v>
      </c>
      <c r="F316" s="3" t="s">
        <v>69</v>
      </c>
      <c r="G316" s="4" t="s">
        <v>77</v>
      </c>
      <c r="H316" s="15">
        <v>4.8</v>
      </c>
      <c r="I316" s="15">
        <v>7.8</v>
      </c>
      <c r="J316" s="15">
        <v>13.2</v>
      </c>
      <c r="K316" s="15">
        <v>16.899999999999999</v>
      </c>
      <c r="L316" s="15">
        <v>19.8</v>
      </c>
      <c r="M316" s="15">
        <v>22.2</v>
      </c>
      <c r="N316" s="15">
        <v>22.1</v>
      </c>
      <c r="O316" s="15">
        <v>18.7</v>
      </c>
      <c r="P316" s="15">
        <v>14</v>
      </c>
      <c r="Q316" s="15">
        <v>9.6999999999999993</v>
      </c>
      <c r="R316" s="15">
        <v>6.1</v>
      </c>
      <c r="S316" s="15">
        <v>4.4000000000000004</v>
      </c>
      <c r="T316" s="16">
        <f>+H316*31/3.6</f>
        <v>41.333333333333329</v>
      </c>
      <c r="U316" s="16">
        <f>+I316*28/3.6</f>
        <v>60.666666666666664</v>
      </c>
      <c r="V316" s="16">
        <f>+J316*31/3.6</f>
        <v>113.66666666666666</v>
      </c>
      <c r="W316" s="16">
        <f>+K316*30/3.6</f>
        <v>140.83333333333331</v>
      </c>
      <c r="X316" s="16">
        <f>+L316*31/3.6</f>
        <v>170.50000000000003</v>
      </c>
      <c r="Y316" s="16">
        <f>+M316*30/3.6</f>
        <v>185</v>
      </c>
      <c r="Z316" s="16">
        <f>+N316*31/3.6</f>
        <v>190.30555555555557</v>
      </c>
      <c r="AA316" s="16">
        <f>+O316*31/3.6</f>
        <v>161.02777777777774</v>
      </c>
      <c r="AB316" s="16">
        <f>+P316*30/3.6</f>
        <v>116.66666666666666</v>
      </c>
      <c r="AC316" s="16">
        <f>+Q316*31/3.6</f>
        <v>83.527777777777771</v>
      </c>
      <c r="AD316" s="16">
        <f>+R316*30/3.6</f>
        <v>50.833333333333329</v>
      </c>
      <c r="AE316" s="16">
        <f>+S316*31/3.6</f>
        <v>37.888888888888893</v>
      </c>
      <c r="AF316" s="17">
        <f>+SUM(T316:AE316)</f>
        <v>1352.25</v>
      </c>
      <c r="AG316" s="18">
        <f t="shared" si="4"/>
        <v>1122.3674999999998</v>
      </c>
      <c r="AJ316" s="19"/>
      <c r="AK316" s="19"/>
      <c r="AL316" s="19"/>
    </row>
    <row r="317" spans="1:38" s="11" customFormat="1" ht="12.75" customHeight="1" x14ac:dyDescent="0.25">
      <c r="A317" s="14">
        <v>15</v>
      </c>
      <c r="B317" s="14" t="str">
        <f>+VLOOKUP(A317,COD_REG_PROV!$G$1:$J$21,4,FALSE)</f>
        <v>CAMPANIA</v>
      </c>
      <c r="C317" s="3">
        <v>61</v>
      </c>
      <c r="D317" s="3" t="str">
        <f>+VLOOKUP(A317,COD_REG_PROV!$A$1:$E$111,4,FALSE)</f>
        <v>Milano</v>
      </c>
      <c r="E317" s="3">
        <v>22</v>
      </c>
      <c r="F317" s="3" t="s">
        <v>1141</v>
      </c>
      <c r="G317" s="4" t="s">
        <v>1149</v>
      </c>
      <c r="H317" s="15">
        <v>6.8</v>
      </c>
      <c r="I317" s="15">
        <v>9.4</v>
      </c>
      <c r="J317" s="15">
        <v>13.9</v>
      </c>
      <c r="K317" s="15">
        <v>17.899999999999999</v>
      </c>
      <c r="L317" s="15">
        <v>21.8</v>
      </c>
      <c r="M317" s="15">
        <v>23.7</v>
      </c>
      <c r="N317" s="15">
        <v>23.5</v>
      </c>
      <c r="O317" s="15">
        <v>20.7</v>
      </c>
      <c r="P317" s="15">
        <v>16</v>
      </c>
      <c r="Q317" s="15">
        <v>11.5</v>
      </c>
      <c r="R317" s="15">
        <v>7.7</v>
      </c>
      <c r="S317" s="15">
        <v>6</v>
      </c>
      <c r="T317" s="16">
        <f>+H317*31/3.6</f>
        <v>58.55555555555555</v>
      </c>
      <c r="U317" s="16">
        <f>+I317*28/3.6</f>
        <v>73.1111111111111</v>
      </c>
      <c r="V317" s="16">
        <f>+J317*31/3.6</f>
        <v>119.69444444444446</v>
      </c>
      <c r="W317" s="16">
        <f>+K317*30/3.6</f>
        <v>149.16666666666666</v>
      </c>
      <c r="X317" s="16">
        <f>+L317*31/3.6</f>
        <v>187.72222222222223</v>
      </c>
      <c r="Y317" s="16">
        <f>+M317*30/3.6</f>
        <v>197.5</v>
      </c>
      <c r="Z317" s="16">
        <f>+N317*31/3.6</f>
        <v>202.36111111111111</v>
      </c>
      <c r="AA317" s="16">
        <f>+O317*31/3.6</f>
        <v>178.24999999999997</v>
      </c>
      <c r="AB317" s="16">
        <f>+P317*30/3.6</f>
        <v>133.33333333333334</v>
      </c>
      <c r="AC317" s="16">
        <f>+Q317*31/3.6</f>
        <v>99.027777777777771</v>
      </c>
      <c r="AD317" s="16">
        <f>+R317*30/3.6</f>
        <v>64.166666666666671</v>
      </c>
      <c r="AE317" s="16">
        <f>+S317*31/3.6</f>
        <v>51.666666666666664</v>
      </c>
      <c r="AF317" s="17">
        <f>+SUM(T317:AE317)</f>
        <v>1514.5555555555557</v>
      </c>
      <c r="AG317" s="18">
        <f t="shared" si="4"/>
        <v>1257.0811111111111</v>
      </c>
      <c r="AJ317" s="19"/>
      <c r="AK317" s="19"/>
      <c r="AL317" s="19"/>
    </row>
    <row r="318" spans="1:38" s="11" customFormat="1" ht="12.75" customHeight="1" x14ac:dyDescent="0.25">
      <c r="A318" s="14">
        <v>13</v>
      </c>
      <c r="B318" s="14" t="str">
        <f>+VLOOKUP(A318,COD_REG_PROV!$G$1:$J$21,4,FALSE)</f>
        <v>ABRUZZO</v>
      </c>
      <c r="C318" s="3">
        <v>69</v>
      </c>
      <c r="D318" s="3" t="str">
        <f>+VLOOKUP(A318,COD_REG_PROV!$A$1:$E$111,4,FALSE)</f>
        <v>Como</v>
      </c>
      <c r="E318" s="3">
        <v>17</v>
      </c>
      <c r="F318" s="3" t="s">
        <v>1065</v>
      </c>
      <c r="G318" s="4" t="s">
        <v>1068</v>
      </c>
      <c r="H318" s="15">
        <v>6.2</v>
      </c>
      <c r="I318" s="15">
        <v>8.8000000000000007</v>
      </c>
      <c r="J318" s="15">
        <v>13.6</v>
      </c>
      <c r="K318" s="15">
        <v>17.899999999999999</v>
      </c>
      <c r="L318" s="15">
        <v>21.5</v>
      </c>
      <c r="M318" s="15">
        <v>23.5</v>
      </c>
      <c r="N318" s="15">
        <v>23.2</v>
      </c>
      <c r="O318" s="15">
        <v>20.2</v>
      </c>
      <c r="P318" s="15">
        <v>15.6</v>
      </c>
      <c r="Q318" s="15">
        <v>11.1</v>
      </c>
      <c r="R318" s="15">
        <v>7</v>
      </c>
      <c r="S318" s="15">
        <v>5.5</v>
      </c>
      <c r="T318" s="16">
        <f>+H318*31/3.6</f>
        <v>53.388888888888893</v>
      </c>
      <c r="U318" s="16">
        <f>+I318*28/3.6</f>
        <v>68.444444444444457</v>
      </c>
      <c r="V318" s="16">
        <f>+J318*31/3.6</f>
        <v>117.1111111111111</v>
      </c>
      <c r="W318" s="16">
        <f>+K318*30/3.6</f>
        <v>149.16666666666666</v>
      </c>
      <c r="X318" s="16">
        <f>+L318*31/3.6</f>
        <v>185.13888888888889</v>
      </c>
      <c r="Y318" s="16">
        <f>+M318*30/3.6</f>
        <v>195.83333333333331</v>
      </c>
      <c r="Z318" s="16">
        <f>+N318*31/3.6</f>
        <v>199.77777777777774</v>
      </c>
      <c r="AA318" s="16">
        <f>+O318*31/3.6</f>
        <v>173.94444444444443</v>
      </c>
      <c r="AB318" s="16">
        <f>+P318*30/3.6</f>
        <v>130</v>
      </c>
      <c r="AC318" s="16">
        <f>+Q318*31/3.6</f>
        <v>95.583333333333329</v>
      </c>
      <c r="AD318" s="16">
        <f>+R318*30/3.6</f>
        <v>58.333333333333329</v>
      </c>
      <c r="AE318" s="16">
        <f>+S318*31/3.6</f>
        <v>47.361111111111107</v>
      </c>
      <c r="AF318" s="17">
        <f>+SUM(T318:AE318)</f>
        <v>1474.083333333333</v>
      </c>
      <c r="AG318" s="18">
        <f t="shared" si="4"/>
        <v>1223.4891666666663</v>
      </c>
      <c r="AJ318" s="19"/>
      <c r="AK318" s="19"/>
      <c r="AL318" s="19"/>
    </row>
    <row r="319" spans="1:38" s="11" customFormat="1" ht="12.75" customHeight="1" x14ac:dyDescent="0.25">
      <c r="A319" s="14">
        <v>3</v>
      </c>
      <c r="B319" s="14" t="str">
        <f>+VLOOKUP(A319,COD_REG_PROV!$G$1:$J$21,4,FALSE)</f>
        <v>LOMBARDIA</v>
      </c>
      <c r="C319" s="3">
        <v>18</v>
      </c>
      <c r="D319" s="3" t="str">
        <f>+VLOOKUP(A319,COD_REG_PROV!$A$1:$E$111,4,FALSE)</f>
        <v>Novara</v>
      </c>
      <c r="E319" s="3">
        <v>34</v>
      </c>
      <c r="F319" s="3" t="s">
        <v>310</v>
      </c>
      <c r="G319" s="4" t="s">
        <v>313</v>
      </c>
      <c r="H319" s="15">
        <v>5.3</v>
      </c>
      <c r="I319" s="15">
        <v>8.1999999999999993</v>
      </c>
      <c r="J319" s="15">
        <v>13.7</v>
      </c>
      <c r="K319" s="15">
        <v>17.399999999999999</v>
      </c>
      <c r="L319" s="15">
        <v>20.5</v>
      </c>
      <c r="M319" s="15">
        <v>22.8</v>
      </c>
      <c r="N319" s="15">
        <v>22.9</v>
      </c>
      <c r="O319" s="15">
        <v>19.5</v>
      </c>
      <c r="P319" s="15">
        <v>14.4</v>
      </c>
      <c r="Q319" s="15">
        <v>9.6</v>
      </c>
      <c r="R319" s="15">
        <v>5.9</v>
      </c>
      <c r="S319" s="15">
        <v>4.4000000000000004</v>
      </c>
      <c r="T319" s="16">
        <f>+H319*31/3.6</f>
        <v>45.638888888888886</v>
      </c>
      <c r="U319" s="16">
        <f>+I319*28/3.6</f>
        <v>63.777777777777764</v>
      </c>
      <c r="V319" s="16">
        <f>+J319*31/3.6</f>
        <v>117.97222222222221</v>
      </c>
      <c r="W319" s="16">
        <f>+K319*30/3.6</f>
        <v>145</v>
      </c>
      <c r="X319" s="16">
        <f>+L319*31/3.6</f>
        <v>176.52777777777777</v>
      </c>
      <c r="Y319" s="16">
        <f>+M319*30/3.6</f>
        <v>190</v>
      </c>
      <c r="Z319" s="16">
        <f>+N319*31/3.6</f>
        <v>197.19444444444443</v>
      </c>
      <c r="AA319" s="16">
        <f>+O319*31/3.6</f>
        <v>167.91666666666666</v>
      </c>
      <c r="AB319" s="16">
        <f>+P319*30/3.6</f>
        <v>120</v>
      </c>
      <c r="AC319" s="16">
        <f>+Q319*31/3.6</f>
        <v>82.666666666666657</v>
      </c>
      <c r="AD319" s="16">
        <f>+R319*30/3.6</f>
        <v>49.166666666666664</v>
      </c>
      <c r="AE319" s="16">
        <f>+S319*31/3.6</f>
        <v>37.888888888888893</v>
      </c>
      <c r="AF319" s="17">
        <f>+SUM(T319:AE319)</f>
        <v>1393.7500000000002</v>
      </c>
      <c r="AG319" s="18">
        <f t="shared" si="4"/>
        <v>1156.8125000000002</v>
      </c>
      <c r="AJ319" s="19"/>
      <c r="AK319" s="19"/>
      <c r="AL319" s="19"/>
    </row>
    <row r="320" spans="1:38" s="11" customFormat="1" ht="12.75" customHeight="1" x14ac:dyDescent="0.25">
      <c r="A320" s="14">
        <v>15</v>
      </c>
      <c r="B320" s="14" t="str">
        <f>+VLOOKUP(A320,COD_REG_PROV!$G$1:$J$21,4,FALSE)</f>
        <v>CAMPANIA</v>
      </c>
      <c r="C320" s="3">
        <v>63</v>
      </c>
      <c r="D320" s="3" t="str">
        <f>+VLOOKUP(A320,COD_REG_PROV!$A$1:$E$111,4,FALSE)</f>
        <v>Milano</v>
      </c>
      <c r="E320" s="3">
        <v>23</v>
      </c>
      <c r="F320" s="3" t="s">
        <v>1173</v>
      </c>
      <c r="G320" s="4" t="s">
        <v>1189</v>
      </c>
      <c r="H320" s="15">
        <v>6.9</v>
      </c>
      <c r="I320" s="15">
        <v>9.6</v>
      </c>
      <c r="J320" s="15">
        <v>14</v>
      </c>
      <c r="K320" s="15">
        <v>18.100000000000001</v>
      </c>
      <c r="L320" s="15">
        <v>21.9</v>
      </c>
      <c r="M320" s="15">
        <v>23.8</v>
      </c>
      <c r="N320" s="15">
        <v>23.7</v>
      </c>
      <c r="O320" s="15">
        <v>20.9</v>
      </c>
      <c r="P320" s="15">
        <v>16.100000000000001</v>
      </c>
      <c r="Q320" s="15">
        <v>11.7</v>
      </c>
      <c r="R320" s="15">
        <v>7.8</v>
      </c>
      <c r="S320" s="15">
        <v>6.1</v>
      </c>
      <c r="T320" s="16">
        <f>+H320*31/3.6</f>
        <v>59.416666666666664</v>
      </c>
      <c r="U320" s="16">
        <f>+I320*28/3.6</f>
        <v>74.666666666666671</v>
      </c>
      <c r="V320" s="16">
        <f>+J320*31/3.6</f>
        <v>120.55555555555556</v>
      </c>
      <c r="W320" s="16">
        <f>+K320*30/3.6</f>
        <v>150.83333333333334</v>
      </c>
      <c r="X320" s="16">
        <f>+L320*31/3.6</f>
        <v>188.58333333333331</v>
      </c>
      <c r="Y320" s="16">
        <f>+M320*30/3.6</f>
        <v>198.33333333333331</v>
      </c>
      <c r="Z320" s="16">
        <f>+N320*31/3.6</f>
        <v>204.08333333333331</v>
      </c>
      <c r="AA320" s="16">
        <f>+O320*31/3.6</f>
        <v>179.9722222222222</v>
      </c>
      <c r="AB320" s="16">
        <f>+P320*30/3.6</f>
        <v>134.16666666666669</v>
      </c>
      <c r="AC320" s="16">
        <f>+Q320*31/3.6</f>
        <v>100.75</v>
      </c>
      <c r="AD320" s="16">
        <f>+R320*30/3.6</f>
        <v>65</v>
      </c>
      <c r="AE320" s="16">
        <f>+S320*31/3.6</f>
        <v>52.527777777777771</v>
      </c>
      <c r="AF320" s="17">
        <f>+SUM(T320:AE320)</f>
        <v>1528.8888888888889</v>
      </c>
      <c r="AG320" s="18">
        <f t="shared" si="4"/>
        <v>1268.9777777777776</v>
      </c>
      <c r="AJ320" s="19"/>
      <c r="AK320" s="19"/>
      <c r="AL320" s="19"/>
    </row>
    <row r="321" spans="1:38" s="11" customFormat="1" ht="12.75" customHeight="1" x14ac:dyDescent="0.25">
      <c r="A321" s="14">
        <v>18</v>
      </c>
      <c r="B321" s="14" t="str">
        <f>+VLOOKUP(A321,COD_REG_PROV!$G$1:$J$21,4,FALSE)</f>
        <v>CALABRIA</v>
      </c>
      <c r="C321" s="3">
        <v>78</v>
      </c>
      <c r="D321" s="3" t="str">
        <f>+VLOOKUP(A321,COD_REG_PROV!$A$1:$E$111,4,FALSE)</f>
        <v>Pavia</v>
      </c>
      <c r="E321" s="3">
        <v>29</v>
      </c>
      <c r="F321" s="3" t="s">
        <v>1445</v>
      </c>
      <c r="G321" s="4" t="s">
        <v>1451</v>
      </c>
      <c r="H321" s="15">
        <v>7</v>
      </c>
      <c r="I321" s="15">
        <v>9.5</v>
      </c>
      <c r="J321" s="15">
        <v>14.3</v>
      </c>
      <c r="K321" s="15">
        <v>18.2</v>
      </c>
      <c r="L321" s="15">
        <v>21.9</v>
      </c>
      <c r="M321" s="15">
        <v>24</v>
      </c>
      <c r="N321" s="15">
        <v>23.5</v>
      </c>
      <c r="O321" s="15">
        <v>20.7</v>
      </c>
      <c r="P321" s="15">
        <v>16.2</v>
      </c>
      <c r="Q321" s="15">
        <v>12</v>
      </c>
      <c r="R321" s="15">
        <v>8</v>
      </c>
      <c r="S321" s="15">
        <v>6.5</v>
      </c>
      <c r="T321" s="16">
        <f>+H321*31/3.6</f>
        <v>60.277777777777779</v>
      </c>
      <c r="U321" s="16">
        <f>+I321*28/3.6</f>
        <v>73.888888888888886</v>
      </c>
      <c r="V321" s="16">
        <f>+J321*31/3.6</f>
        <v>123.13888888888889</v>
      </c>
      <c r="W321" s="16">
        <f>+K321*30/3.6</f>
        <v>151.66666666666666</v>
      </c>
      <c r="X321" s="16">
        <f>+L321*31/3.6</f>
        <v>188.58333333333331</v>
      </c>
      <c r="Y321" s="16">
        <f>+M321*30/3.6</f>
        <v>200</v>
      </c>
      <c r="Z321" s="16">
        <f>+N321*31/3.6</f>
        <v>202.36111111111111</v>
      </c>
      <c r="AA321" s="16">
        <f>+O321*31/3.6</f>
        <v>178.24999999999997</v>
      </c>
      <c r="AB321" s="16">
        <f>+P321*30/3.6</f>
        <v>135</v>
      </c>
      <c r="AC321" s="16">
        <f>+Q321*31/3.6</f>
        <v>103.33333333333333</v>
      </c>
      <c r="AD321" s="16">
        <f>+R321*30/3.6</f>
        <v>66.666666666666671</v>
      </c>
      <c r="AE321" s="16">
        <f>+S321*31/3.6</f>
        <v>55.972222222222221</v>
      </c>
      <c r="AF321" s="17">
        <f>+SUM(T321:AE321)</f>
        <v>1539.1388888888887</v>
      </c>
      <c r="AG321" s="18">
        <f t="shared" si="4"/>
        <v>1277.4852777777776</v>
      </c>
      <c r="AJ321" s="19"/>
      <c r="AK321" s="19"/>
      <c r="AL321" s="19"/>
    </row>
    <row r="322" spans="1:38" s="11" customFormat="1" ht="12.75" customHeight="1" x14ac:dyDescent="0.25">
      <c r="A322" s="14">
        <v>3</v>
      </c>
      <c r="B322" s="14" t="str">
        <f>+VLOOKUP(A322,COD_REG_PROV!$G$1:$J$21,4,FALSE)</f>
        <v>LOMBARDIA</v>
      </c>
      <c r="C322" s="3">
        <v>15</v>
      </c>
      <c r="D322" s="3" t="str">
        <f>+VLOOKUP(A322,COD_REG_PROV!$A$1:$E$111,4,FALSE)</f>
        <v>Novara</v>
      </c>
      <c r="E322" s="3">
        <v>59</v>
      </c>
      <c r="F322" s="3" t="s">
        <v>210</v>
      </c>
      <c r="G322" s="4" t="s">
        <v>227</v>
      </c>
      <c r="H322" s="15">
        <v>5.2</v>
      </c>
      <c r="I322" s="15">
        <v>8</v>
      </c>
      <c r="J322" s="15">
        <v>13.4</v>
      </c>
      <c r="K322" s="15">
        <v>17.2</v>
      </c>
      <c r="L322" s="15">
        <v>20.3</v>
      </c>
      <c r="M322" s="15">
        <v>22.4</v>
      </c>
      <c r="N322" s="15">
        <v>22.6</v>
      </c>
      <c r="O322" s="15">
        <v>19.2</v>
      </c>
      <c r="P322" s="15">
        <v>14.3</v>
      </c>
      <c r="Q322" s="15">
        <v>9.6999999999999993</v>
      </c>
      <c r="R322" s="15">
        <v>5.8</v>
      </c>
      <c r="S322" s="15">
        <v>4.2</v>
      </c>
      <c r="T322" s="16">
        <f>+H322*31/3.6</f>
        <v>44.777777777777779</v>
      </c>
      <c r="U322" s="16">
        <f>+I322*28/3.6</f>
        <v>62.222222222222221</v>
      </c>
      <c r="V322" s="16">
        <f>+J322*31/3.6</f>
        <v>115.3888888888889</v>
      </c>
      <c r="W322" s="16">
        <f>+K322*30/3.6</f>
        <v>143.33333333333334</v>
      </c>
      <c r="X322" s="16">
        <f>+L322*31/3.6</f>
        <v>174.80555555555557</v>
      </c>
      <c r="Y322" s="16">
        <f>+M322*30/3.6</f>
        <v>186.66666666666666</v>
      </c>
      <c r="Z322" s="16">
        <f>+N322*31/3.6</f>
        <v>194.61111111111111</v>
      </c>
      <c r="AA322" s="16">
        <f>+O322*31/3.6</f>
        <v>165.33333333333331</v>
      </c>
      <c r="AB322" s="16">
        <f>+P322*30/3.6</f>
        <v>119.16666666666666</v>
      </c>
      <c r="AC322" s="16">
        <f>+Q322*31/3.6</f>
        <v>83.527777777777771</v>
      </c>
      <c r="AD322" s="16">
        <f>+R322*30/3.6</f>
        <v>48.333333333333329</v>
      </c>
      <c r="AE322" s="16">
        <f>+S322*31/3.6</f>
        <v>36.166666666666671</v>
      </c>
      <c r="AF322" s="17">
        <f>+SUM(T322:AE322)</f>
        <v>1374.3333333333335</v>
      </c>
      <c r="AG322" s="18">
        <f t="shared" si="4"/>
        <v>1140.6966666666667</v>
      </c>
      <c r="AJ322" s="19"/>
      <c r="AK322" s="19"/>
      <c r="AL322" s="19"/>
    </row>
    <row r="323" spans="1:38" s="11" customFormat="1" ht="12.75" customHeight="1" x14ac:dyDescent="0.25">
      <c r="A323" s="14">
        <v>16</v>
      </c>
      <c r="B323" s="14" t="str">
        <f>+VLOOKUP(A323,COD_REG_PROV!$G$1:$J$21,4,FALSE)</f>
        <v>PUGLIA</v>
      </c>
      <c r="C323" s="3">
        <v>72</v>
      </c>
      <c r="D323" s="3" t="str">
        <f>+VLOOKUP(A323,COD_REG_PROV!$A$1:$E$111,4,FALSE)</f>
        <v>Bergamo</v>
      </c>
      <c r="E323" s="3">
        <v>16</v>
      </c>
      <c r="F323" s="3" t="s">
        <v>1272</v>
      </c>
      <c r="G323" s="4" t="s">
        <v>1285</v>
      </c>
      <c r="H323" s="15">
        <v>6.8</v>
      </c>
      <c r="I323" s="15">
        <v>9.4</v>
      </c>
      <c r="J323" s="15">
        <v>14.2</v>
      </c>
      <c r="K323" s="15">
        <v>18.3</v>
      </c>
      <c r="L323" s="15">
        <v>21.9</v>
      </c>
      <c r="M323" s="15">
        <v>24</v>
      </c>
      <c r="N323" s="15">
        <v>23.8</v>
      </c>
      <c r="O323" s="15">
        <v>20.8</v>
      </c>
      <c r="P323" s="15">
        <v>16.3</v>
      </c>
      <c r="Q323" s="15">
        <v>11.7</v>
      </c>
      <c r="R323" s="15">
        <v>7.6</v>
      </c>
      <c r="S323" s="15">
        <v>6.2</v>
      </c>
      <c r="T323" s="16">
        <f>+H323*31/3.6</f>
        <v>58.55555555555555</v>
      </c>
      <c r="U323" s="16">
        <f>+I323*28/3.6</f>
        <v>73.1111111111111</v>
      </c>
      <c r="V323" s="16">
        <f>+J323*31/3.6</f>
        <v>122.27777777777777</v>
      </c>
      <c r="W323" s="16">
        <f>+K323*30/3.6</f>
        <v>152.5</v>
      </c>
      <c r="X323" s="16">
        <f>+L323*31/3.6</f>
        <v>188.58333333333331</v>
      </c>
      <c r="Y323" s="16">
        <f>+M323*30/3.6</f>
        <v>200</v>
      </c>
      <c r="Z323" s="16">
        <f>+N323*31/3.6</f>
        <v>204.94444444444446</v>
      </c>
      <c r="AA323" s="16">
        <f>+O323*31/3.6</f>
        <v>179.11111111111111</v>
      </c>
      <c r="AB323" s="16">
        <f>+P323*30/3.6</f>
        <v>135.83333333333334</v>
      </c>
      <c r="AC323" s="16">
        <f>+Q323*31/3.6</f>
        <v>100.75</v>
      </c>
      <c r="AD323" s="16">
        <f>+R323*30/3.6</f>
        <v>63.333333333333329</v>
      </c>
      <c r="AE323" s="16">
        <f>+S323*31/3.6</f>
        <v>53.388888888888893</v>
      </c>
      <c r="AF323" s="17">
        <f>+SUM(T323:AE323)</f>
        <v>1532.3888888888889</v>
      </c>
      <c r="AG323" s="18">
        <f t="shared" si="4"/>
        <v>1271.8827777777778</v>
      </c>
      <c r="AJ323" s="19"/>
      <c r="AK323" s="19"/>
      <c r="AL323" s="19"/>
    </row>
    <row r="324" spans="1:38" s="11" customFormat="1" ht="12.75" customHeight="1" x14ac:dyDescent="0.25">
      <c r="A324" s="14">
        <v>3</v>
      </c>
      <c r="B324" s="14" t="str">
        <f>+VLOOKUP(A324,COD_REG_PROV!$G$1:$J$21,4,FALSE)</f>
        <v>LOMBARDIA</v>
      </c>
      <c r="C324" s="3">
        <v>12</v>
      </c>
      <c r="D324" s="3" t="str">
        <f>+VLOOKUP(A324,COD_REG_PROV!$A$1:$E$111,4,FALSE)</f>
        <v>Novara</v>
      </c>
      <c r="E324" s="3">
        <v>40</v>
      </c>
      <c r="F324" s="3" t="s">
        <v>330</v>
      </c>
      <c r="G324" s="4" t="s">
        <v>334</v>
      </c>
      <c r="H324" s="15">
        <v>5</v>
      </c>
      <c r="I324" s="15">
        <v>8</v>
      </c>
      <c r="J324" s="15">
        <v>13.3</v>
      </c>
      <c r="K324" s="15">
        <v>16.899999999999999</v>
      </c>
      <c r="L324" s="15">
        <v>20</v>
      </c>
      <c r="M324" s="15">
        <v>22.3</v>
      </c>
      <c r="N324" s="15">
        <v>22.4</v>
      </c>
      <c r="O324" s="15">
        <v>19</v>
      </c>
      <c r="P324" s="15">
        <v>14</v>
      </c>
      <c r="Q324" s="15">
        <v>9.6</v>
      </c>
      <c r="R324" s="15">
        <v>5.8</v>
      </c>
      <c r="S324" s="15">
        <v>4.3</v>
      </c>
      <c r="T324" s="16">
        <f>+H324*31/3.6</f>
        <v>43.055555555555557</v>
      </c>
      <c r="U324" s="16">
        <f>+I324*28/3.6</f>
        <v>62.222222222222221</v>
      </c>
      <c r="V324" s="16">
        <f>+J324*31/3.6</f>
        <v>114.52777777777777</v>
      </c>
      <c r="W324" s="16">
        <f>+K324*30/3.6</f>
        <v>140.83333333333331</v>
      </c>
      <c r="X324" s="16">
        <f>+L324*31/3.6</f>
        <v>172.22222222222223</v>
      </c>
      <c r="Y324" s="16">
        <f>+M324*30/3.6</f>
        <v>185.83333333333334</v>
      </c>
      <c r="Z324" s="16">
        <f>+N324*31/3.6</f>
        <v>192.88888888888889</v>
      </c>
      <c r="AA324" s="16">
        <f>+O324*31/3.6</f>
        <v>163.61111111111111</v>
      </c>
      <c r="AB324" s="16">
        <f>+P324*30/3.6</f>
        <v>116.66666666666666</v>
      </c>
      <c r="AC324" s="16">
        <f>+Q324*31/3.6</f>
        <v>82.666666666666657</v>
      </c>
      <c r="AD324" s="16">
        <f>+R324*30/3.6</f>
        <v>48.333333333333329</v>
      </c>
      <c r="AE324" s="16">
        <f>+S324*31/3.6</f>
        <v>37.027777777777771</v>
      </c>
      <c r="AF324" s="17">
        <f>+SUM(T324:AE324)</f>
        <v>1359.8888888888891</v>
      </c>
      <c r="AG324" s="18">
        <f t="shared" ref="AG324:AG387" si="5">+AF324*0.83</f>
        <v>1128.7077777777779</v>
      </c>
      <c r="AJ324" s="19"/>
      <c r="AK324" s="19"/>
      <c r="AL324" s="19"/>
    </row>
    <row r="325" spans="1:38" s="11" customFormat="1" ht="12.75" customHeight="1" x14ac:dyDescent="0.25">
      <c r="A325" s="14">
        <v>3</v>
      </c>
      <c r="B325" s="14" t="str">
        <f>+VLOOKUP(A325,COD_REG_PROV!$G$1:$J$21,4,FALSE)</f>
        <v>LOMBARDIA</v>
      </c>
      <c r="C325" s="3">
        <v>15</v>
      </c>
      <c r="D325" s="3" t="str">
        <f>+VLOOKUP(A325,COD_REG_PROV!$A$1:$E$111,4,FALSE)</f>
        <v>Novara</v>
      </c>
      <c r="E325" s="3">
        <v>60</v>
      </c>
      <c r="F325" s="3" t="s">
        <v>210</v>
      </c>
      <c r="G325" s="4" t="s">
        <v>228</v>
      </c>
      <c r="H325" s="15">
        <v>5.2</v>
      </c>
      <c r="I325" s="15">
        <v>8</v>
      </c>
      <c r="J325" s="15">
        <v>13.5</v>
      </c>
      <c r="K325" s="15">
        <v>17.2</v>
      </c>
      <c r="L325" s="15">
        <v>20.3</v>
      </c>
      <c r="M325" s="15">
        <v>22.5</v>
      </c>
      <c r="N325" s="15">
        <v>22.6</v>
      </c>
      <c r="O325" s="15">
        <v>19.2</v>
      </c>
      <c r="P325" s="15">
        <v>14.3</v>
      </c>
      <c r="Q325" s="15">
        <v>9.6</v>
      </c>
      <c r="R325" s="15">
        <v>5.9</v>
      </c>
      <c r="S325" s="15">
        <v>4.3</v>
      </c>
      <c r="T325" s="16">
        <f>+H325*31/3.6</f>
        <v>44.777777777777779</v>
      </c>
      <c r="U325" s="16">
        <f>+I325*28/3.6</f>
        <v>62.222222222222221</v>
      </c>
      <c r="V325" s="16">
        <f>+J325*31/3.6</f>
        <v>116.25</v>
      </c>
      <c r="W325" s="16">
        <f>+K325*30/3.6</f>
        <v>143.33333333333334</v>
      </c>
      <c r="X325" s="16">
        <f>+L325*31/3.6</f>
        <v>174.80555555555557</v>
      </c>
      <c r="Y325" s="16">
        <f>+M325*30/3.6</f>
        <v>187.5</v>
      </c>
      <c r="Z325" s="16">
        <f>+N325*31/3.6</f>
        <v>194.61111111111111</v>
      </c>
      <c r="AA325" s="16">
        <f>+O325*31/3.6</f>
        <v>165.33333333333331</v>
      </c>
      <c r="AB325" s="16">
        <f>+P325*30/3.6</f>
        <v>119.16666666666666</v>
      </c>
      <c r="AC325" s="16">
        <f>+Q325*31/3.6</f>
        <v>82.666666666666657</v>
      </c>
      <c r="AD325" s="16">
        <f>+R325*30/3.6</f>
        <v>49.166666666666664</v>
      </c>
      <c r="AE325" s="16">
        <f>+S325*31/3.6</f>
        <v>37.027777777777771</v>
      </c>
      <c r="AF325" s="17">
        <f>+SUM(T325:AE325)</f>
        <v>1376.8611111111113</v>
      </c>
      <c r="AG325" s="18">
        <f t="shared" si="5"/>
        <v>1142.7947222222224</v>
      </c>
      <c r="AJ325" s="19"/>
      <c r="AK325" s="19"/>
      <c r="AL325" s="19"/>
    </row>
    <row r="326" spans="1:38" s="11" customFormat="1" ht="12.75" customHeight="1" x14ac:dyDescent="0.25">
      <c r="A326" s="14">
        <v>12</v>
      </c>
      <c r="B326" s="14" t="str">
        <f>+VLOOKUP(A326,COD_REG_PROV!$G$1:$J$21,4,FALSE)</f>
        <v>LAZIO</v>
      </c>
      <c r="C326" s="3">
        <v>60</v>
      </c>
      <c r="D326" s="3" t="str">
        <f>+VLOOKUP(A326,COD_REG_PROV!$A$1:$E$111,4,FALSE)</f>
        <v>Varese</v>
      </c>
      <c r="E326" s="3">
        <v>19</v>
      </c>
      <c r="F326" s="3" t="s">
        <v>957</v>
      </c>
      <c r="G326" s="4" t="s">
        <v>961</v>
      </c>
      <c r="H326" s="15">
        <v>6.6</v>
      </c>
      <c r="I326" s="15">
        <v>9.1999999999999993</v>
      </c>
      <c r="J326" s="15">
        <v>13.8</v>
      </c>
      <c r="K326" s="15">
        <v>17.600000000000001</v>
      </c>
      <c r="L326" s="15">
        <v>21.5</v>
      </c>
      <c r="M326" s="15">
        <v>23.4</v>
      </c>
      <c r="N326" s="15">
        <v>23.2</v>
      </c>
      <c r="O326" s="15">
        <v>20.3</v>
      </c>
      <c r="P326" s="15">
        <v>15.7</v>
      </c>
      <c r="Q326" s="15">
        <v>11.3</v>
      </c>
      <c r="R326" s="15">
        <v>7.5</v>
      </c>
      <c r="S326" s="15">
        <v>5.8</v>
      </c>
      <c r="T326" s="16">
        <f>+H326*31/3.6</f>
        <v>56.833333333333329</v>
      </c>
      <c r="U326" s="16">
        <f>+I326*28/3.6</f>
        <v>71.555555555555543</v>
      </c>
      <c r="V326" s="16">
        <f>+J326*31/3.6</f>
        <v>118.83333333333333</v>
      </c>
      <c r="W326" s="16">
        <f>+K326*30/3.6</f>
        <v>146.66666666666666</v>
      </c>
      <c r="X326" s="16">
        <f>+L326*31/3.6</f>
        <v>185.13888888888889</v>
      </c>
      <c r="Y326" s="16">
        <f>+M326*30/3.6</f>
        <v>195</v>
      </c>
      <c r="Z326" s="16">
        <f>+N326*31/3.6</f>
        <v>199.77777777777774</v>
      </c>
      <c r="AA326" s="16">
        <f>+O326*31/3.6</f>
        <v>174.80555555555557</v>
      </c>
      <c r="AB326" s="16">
        <f>+P326*30/3.6</f>
        <v>130.83333333333334</v>
      </c>
      <c r="AC326" s="16">
        <f>+Q326*31/3.6</f>
        <v>97.305555555555557</v>
      </c>
      <c r="AD326" s="16">
        <f>+R326*30/3.6</f>
        <v>62.5</v>
      </c>
      <c r="AE326" s="16">
        <f>+S326*31/3.6</f>
        <v>49.944444444444436</v>
      </c>
      <c r="AF326" s="17">
        <f>+SUM(T326:AE326)</f>
        <v>1489.1944444444443</v>
      </c>
      <c r="AG326" s="18">
        <f t="shared" si="5"/>
        <v>1236.0313888888888</v>
      </c>
      <c r="AJ326" s="19"/>
      <c r="AK326" s="19"/>
      <c r="AL326" s="19"/>
    </row>
    <row r="327" spans="1:38" s="11" customFormat="1" ht="12.75" customHeight="1" x14ac:dyDescent="0.25">
      <c r="A327" s="14">
        <v>5</v>
      </c>
      <c r="B327" s="14" t="str">
        <f>+VLOOKUP(A327,COD_REG_PROV!$G$1:$J$21,4,FALSE)</f>
        <v>VENETO</v>
      </c>
      <c r="C327" s="3">
        <v>24</v>
      </c>
      <c r="D327" s="3" t="str">
        <f>+VLOOKUP(A327,COD_REG_PROV!$A$1:$E$111,4,FALSE)</f>
        <v>Asti</v>
      </c>
      <c r="E327" s="3">
        <v>26</v>
      </c>
      <c r="F327" s="3" t="s">
        <v>482</v>
      </c>
      <c r="G327" s="4" t="s">
        <v>488</v>
      </c>
      <c r="H327" s="15">
        <v>5.2</v>
      </c>
      <c r="I327" s="15">
        <v>8.1</v>
      </c>
      <c r="J327" s="15">
        <v>13</v>
      </c>
      <c r="K327" s="15">
        <v>16.8</v>
      </c>
      <c r="L327" s="15">
        <v>20.100000000000001</v>
      </c>
      <c r="M327" s="15">
        <v>21.9</v>
      </c>
      <c r="N327" s="15">
        <v>22.3</v>
      </c>
      <c r="O327" s="15">
        <v>18.899999999999999</v>
      </c>
      <c r="P327" s="15">
        <v>14.3</v>
      </c>
      <c r="Q327" s="15">
        <v>9.6999999999999993</v>
      </c>
      <c r="R327" s="15">
        <v>5.9</v>
      </c>
      <c r="S327" s="15">
        <v>4.3</v>
      </c>
      <c r="T327" s="16">
        <f>+H327*31/3.6</f>
        <v>44.777777777777779</v>
      </c>
      <c r="U327" s="16">
        <f>+I327*28/3.6</f>
        <v>62.999999999999993</v>
      </c>
      <c r="V327" s="16">
        <f>+J327*31/3.6</f>
        <v>111.94444444444444</v>
      </c>
      <c r="W327" s="16">
        <f>+K327*30/3.6</f>
        <v>140</v>
      </c>
      <c r="X327" s="16">
        <f>+L327*31/3.6</f>
        <v>173.08333333333334</v>
      </c>
      <c r="Y327" s="16">
        <f>+M327*30/3.6</f>
        <v>182.5</v>
      </c>
      <c r="Z327" s="16">
        <f>+N327*31/3.6</f>
        <v>192.0277777777778</v>
      </c>
      <c r="AA327" s="16">
        <f>+O327*31/3.6</f>
        <v>162.75</v>
      </c>
      <c r="AB327" s="16">
        <f>+P327*30/3.6</f>
        <v>119.16666666666666</v>
      </c>
      <c r="AC327" s="16">
        <f>+Q327*31/3.6</f>
        <v>83.527777777777771</v>
      </c>
      <c r="AD327" s="16">
        <f>+R327*30/3.6</f>
        <v>49.166666666666664</v>
      </c>
      <c r="AE327" s="16">
        <f>+S327*31/3.6</f>
        <v>37.027777777777771</v>
      </c>
      <c r="AF327" s="17">
        <f>+SUM(T327:AE327)</f>
        <v>1358.9722222222226</v>
      </c>
      <c r="AG327" s="18">
        <f t="shared" si="5"/>
        <v>1127.9469444444446</v>
      </c>
      <c r="AJ327" s="19"/>
      <c r="AK327" s="19"/>
      <c r="AL327" s="19"/>
    </row>
    <row r="328" spans="1:38" s="11" customFormat="1" ht="12.75" customHeight="1" x14ac:dyDescent="0.25">
      <c r="A328" s="14">
        <v>9</v>
      </c>
      <c r="B328" s="14" t="str">
        <f>+VLOOKUP(A328,COD_REG_PROV!$G$1:$J$21,4,FALSE)</f>
        <v>TOSCANA</v>
      </c>
      <c r="C328" s="3">
        <v>49</v>
      </c>
      <c r="D328" s="3" t="str">
        <f>+VLOOKUP(A328,COD_REG_PROV!$A$1:$E$111,4,FALSE)</f>
        <v>Savona</v>
      </c>
      <c r="E328" s="3">
        <v>6</v>
      </c>
      <c r="F328" s="3" t="s">
        <v>802</v>
      </c>
      <c r="G328" s="4" t="s">
        <v>804</v>
      </c>
      <c r="H328" s="15">
        <v>6.2</v>
      </c>
      <c r="I328" s="15">
        <v>9</v>
      </c>
      <c r="J328" s="15">
        <v>13.9</v>
      </c>
      <c r="K328" s="15">
        <v>17.5</v>
      </c>
      <c r="L328" s="15">
        <v>21.7</v>
      </c>
      <c r="M328" s="15">
        <v>23.6</v>
      </c>
      <c r="N328" s="15">
        <v>23.6</v>
      </c>
      <c r="O328" s="15">
        <v>20.3</v>
      </c>
      <c r="P328" s="15">
        <v>15.4</v>
      </c>
      <c r="Q328" s="15">
        <v>10.8</v>
      </c>
      <c r="R328" s="15">
        <v>7</v>
      </c>
      <c r="S328" s="15">
        <v>5.4</v>
      </c>
      <c r="T328" s="16">
        <f>+H328*31/3.6</f>
        <v>53.388888888888893</v>
      </c>
      <c r="U328" s="16">
        <f>+I328*28/3.6</f>
        <v>70</v>
      </c>
      <c r="V328" s="16">
        <f>+J328*31/3.6</f>
        <v>119.69444444444446</v>
      </c>
      <c r="W328" s="16">
        <f>+K328*30/3.6</f>
        <v>145.83333333333334</v>
      </c>
      <c r="X328" s="16">
        <f>+L328*31/3.6</f>
        <v>186.86111111111109</v>
      </c>
      <c r="Y328" s="16">
        <f>+M328*30/3.6</f>
        <v>196.66666666666666</v>
      </c>
      <c r="Z328" s="16">
        <f>+N328*31/3.6</f>
        <v>203.22222222222223</v>
      </c>
      <c r="AA328" s="16">
        <f>+O328*31/3.6</f>
        <v>174.80555555555557</v>
      </c>
      <c r="AB328" s="16">
        <f>+P328*30/3.6</f>
        <v>128.33333333333334</v>
      </c>
      <c r="AC328" s="16">
        <f>+Q328*31/3.6</f>
        <v>93</v>
      </c>
      <c r="AD328" s="16">
        <f>+R328*30/3.6</f>
        <v>58.333333333333329</v>
      </c>
      <c r="AE328" s="16">
        <f>+S328*31/3.6</f>
        <v>46.5</v>
      </c>
      <c r="AF328" s="17">
        <f>+SUM(T328:AE328)</f>
        <v>1476.6388888888889</v>
      </c>
      <c r="AG328" s="18">
        <f t="shared" si="5"/>
        <v>1225.6102777777778</v>
      </c>
      <c r="AJ328" s="19"/>
      <c r="AK328" s="19"/>
      <c r="AL328" s="19"/>
    </row>
    <row r="329" spans="1:38" s="11" customFormat="1" ht="12.75" customHeight="1" x14ac:dyDescent="0.25">
      <c r="A329" s="14">
        <v>3</v>
      </c>
      <c r="B329" s="14" t="str">
        <f>+VLOOKUP(A329,COD_REG_PROV!$G$1:$J$21,4,FALSE)</f>
        <v>LOMBARDIA</v>
      </c>
      <c r="C329" s="3">
        <v>18</v>
      </c>
      <c r="D329" s="3" t="str">
        <f>+VLOOKUP(A329,COD_REG_PROV!$A$1:$E$111,4,FALSE)</f>
        <v>Novara</v>
      </c>
      <c r="E329" s="3">
        <v>37</v>
      </c>
      <c r="F329" s="3" t="s">
        <v>310</v>
      </c>
      <c r="G329" s="4" t="s">
        <v>314</v>
      </c>
      <c r="H329" s="15">
        <v>5.4</v>
      </c>
      <c r="I329" s="15">
        <v>8.1999999999999993</v>
      </c>
      <c r="J329" s="15">
        <v>13.7</v>
      </c>
      <c r="K329" s="15">
        <v>17.5</v>
      </c>
      <c r="L329" s="15">
        <v>20.8</v>
      </c>
      <c r="M329" s="15">
        <v>22.9</v>
      </c>
      <c r="N329" s="15">
        <v>23.1</v>
      </c>
      <c r="O329" s="15">
        <v>19.5</v>
      </c>
      <c r="P329" s="15">
        <v>14.5</v>
      </c>
      <c r="Q329" s="15">
        <v>9.6999999999999993</v>
      </c>
      <c r="R329" s="15">
        <v>6</v>
      </c>
      <c r="S329" s="15">
        <v>4.3</v>
      </c>
      <c r="T329" s="16">
        <f>+H329*31/3.6</f>
        <v>46.5</v>
      </c>
      <c r="U329" s="16">
        <f>+I329*28/3.6</f>
        <v>63.777777777777764</v>
      </c>
      <c r="V329" s="16">
        <f>+J329*31/3.6</f>
        <v>117.97222222222221</v>
      </c>
      <c r="W329" s="16">
        <f>+K329*30/3.6</f>
        <v>145.83333333333334</v>
      </c>
      <c r="X329" s="16">
        <f>+L329*31/3.6</f>
        <v>179.11111111111111</v>
      </c>
      <c r="Y329" s="16">
        <f>+M329*30/3.6</f>
        <v>190.83333333333334</v>
      </c>
      <c r="Z329" s="16">
        <f>+N329*31/3.6</f>
        <v>198.91666666666666</v>
      </c>
      <c r="AA329" s="16">
        <f>+O329*31/3.6</f>
        <v>167.91666666666666</v>
      </c>
      <c r="AB329" s="16">
        <f>+P329*30/3.6</f>
        <v>120.83333333333333</v>
      </c>
      <c r="AC329" s="16">
        <f>+Q329*31/3.6</f>
        <v>83.527777777777771</v>
      </c>
      <c r="AD329" s="16">
        <f>+R329*30/3.6</f>
        <v>50</v>
      </c>
      <c r="AE329" s="16">
        <f>+S329*31/3.6</f>
        <v>37.027777777777771</v>
      </c>
      <c r="AF329" s="17">
        <f>+SUM(T329:AE329)</f>
        <v>1402.25</v>
      </c>
      <c r="AG329" s="18">
        <f t="shared" si="5"/>
        <v>1163.8674999999998</v>
      </c>
      <c r="AJ329" s="19"/>
      <c r="AK329" s="19"/>
      <c r="AL329" s="19"/>
    </row>
    <row r="330" spans="1:38" s="11" customFormat="1" ht="12.75" customHeight="1" x14ac:dyDescent="0.25">
      <c r="A330" s="14">
        <v>8</v>
      </c>
      <c r="B330" s="14" t="str">
        <f>+VLOOKUP(A330,COD_REG_PROV!$G$1:$J$21,4,FALSE)</f>
        <v>EMILIA-ROMAGNA</v>
      </c>
      <c r="C330" s="3">
        <v>39</v>
      </c>
      <c r="D330" s="3" t="str">
        <f>+VLOOKUP(A330,COD_REG_PROV!$A$1:$E$111,4,FALSE)</f>
        <v>Imperia</v>
      </c>
      <c r="E330" s="3">
        <v>6</v>
      </c>
      <c r="F330" s="3" t="s">
        <v>710</v>
      </c>
      <c r="G330" s="4" t="s">
        <v>714</v>
      </c>
      <c r="H330" s="15">
        <v>5.4</v>
      </c>
      <c r="I330" s="15">
        <v>8.1</v>
      </c>
      <c r="J330" s="15">
        <v>13.6</v>
      </c>
      <c r="K330" s="15">
        <v>17.2</v>
      </c>
      <c r="L330" s="15">
        <v>21.2</v>
      </c>
      <c r="M330" s="15">
        <v>23.1</v>
      </c>
      <c r="N330" s="15">
        <v>23.3</v>
      </c>
      <c r="O330" s="15">
        <v>19.7</v>
      </c>
      <c r="P330" s="15">
        <v>15.1</v>
      </c>
      <c r="Q330" s="15">
        <v>10.199999999999999</v>
      </c>
      <c r="R330" s="15">
        <v>6.2</v>
      </c>
      <c r="S330" s="15">
        <v>4.4000000000000004</v>
      </c>
      <c r="T330" s="16">
        <f>+H330*31/3.6</f>
        <v>46.5</v>
      </c>
      <c r="U330" s="16">
        <f>+I330*28/3.6</f>
        <v>62.999999999999993</v>
      </c>
      <c r="V330" s="16">
        <f>+J330*31/3.6</f>
        <v>117.1111111111111</v>
      </c>
      <c r="W330" s="16">
        <f>+K330*30/3.6</f>
        <v>143.33333333333334</v>
      </c>
      <c r="X330" s="16">
        <f>+L330*31/3.6</f>
        <v>182.55555555555554</v>
      </c>
      <c r="Y330" s="16">
        <f>+M330*30/3.6</f>
        <v>192.5</v>
      </c>
      <c r="Z330" s="16">
        <f>+N330*31/3.6</f>
        <v>200.63888888888891</v>
      </c>
      <c r="AA330" s="16">
        <f>+O330*31/3.6</f>
        <v>169.63888888888886</v>
      </c>
      <c r="AB330" s="16">
        <f>+P330*30/3.6</f>
        <v>125.83333333333333</v>
      </c>
      <c r="AC330" s="16">
        <f>+Q330*31/3.6</f>
        <v>87.833333333333329</v>
      </c>
      <c r="AD330" s="16">
        <f>+R330*30/3.6</f>
        <v>51.666666666666664</v>
      </c>
      <c r="AE330" s="16">
        <f>+S330*31/3.6</f>
        <v>37.888888888888893</v>
      </c>
      <c r="AF330" s="17">
        <f>+SUM(T330:AE330)</f>
        <v>1418.5</v>
      </c>
      <c r="AG330" s="18">
        <f t="shared" si="5"/>
        <v>1177.355</v>
      </c>
      <c r="AJ330" s="19"/>
      <c r="AK330" s="19"/>
      <c r="AL330" s="19"/>
    </row>
    <row r="331" spans="1:38" s="11" customFormat="1" ht="12.75" customHeight="1" x14ac:dyDescent="0.25">
      <c r="A331" s="14">
        <v>5</v>
      </c>
      <c r="B331" s="14" t="str">
        <f>+VLOOKUP(A331,COD_REG_PROV!$G$1:$J$21,4,FALSE)</f>
        <v>VENETO</v>
      </c>
      <c r="C331" s="3">
        <v>23</v>
      </c>
      <c r="D331" s="3" t="str">
        <f>+VLOOKUP(A331,COD_REG_PROV!$A$1:$E$111,4,FALSE)</f>
        <v>Asti</v>
      </c>
      <c r="E331" s="3">
        <v>21</v>
      </c>
      <c r="F331" s="3" t="s">
        <v>506</v>
      </c>
      <c r="G331" s="4" t="s">
        <v>510</v>
      </c>
      <c r="H331" s="15">
        <v>5.4</v>
      </c>
      <c r="I331" s="15">
        <v>8.1999999999999993</v>
      </c>
      <c r="J331" s="15">
        <v>13.5</v>
      </c>
      <c r="K331" s="15">
        <v>17.100000000000001</v>
      </c>
      <c r="L331" s="15">
        <v>20.5</v>
      </c>
      <c r="M331" s="15">
        <v>22.5</v>
      </c>
      <c r="N331" s="15">
        <v>22.9</v>
      </c>
      <c r="O331" s="15">
        <v>19.399999999999999</v>
      </c>
      <c r="P331" s="15">
        <v>14.7</v>
      </c>
      <c r="Q331" s="15">
        <v>9.9</v>
      </c>
      <c r="R331" s="15">
        <v>5.9</v>
      </c>
      <c r="S331" s="15">
        <v>4.3</v>
      </c>
      <c r="T331" s="16">
        <f>+H331*31/3.6</f>
        <v>46.5</v>
      </c>
      <c r="U331" s="16">
        <f>+I331*28/3.6</f>
        <v>63.777777777777764</v>
      </c>
      <c r="V331" s="16">
        <f>+J331*31/3.6</f>
        <v>116.25</v>
      </c>
      <c r="W331" s="16">
        <f>+K331*30/3.6</f>
        <v>142.5</v>
      </c>
      <c r="X331" s="16">
        <f>+L331*31/3.6</f>
        <v>176.52777777777777</v>
      </c>
      <c r="Y331" s="16">
        <f>+M331*30/3.6</f>
        <v>187.5</v>
      </c>
      <c r="Z331" s="16">
        <f>+N331*31/3.6</f>
        <v>197.19444444444443</v>
      </c>
      <c r="AA331" s="16">
        <f>+O331*31/3.6</f>
        <v>167.05555555555554</v>
      </c>
      <c r="AB331" s="16">
        <f>+P331*30/3.6</f>
        <v>122.5</v>
      </c>
      <c r="AC331" s="16">
        <f>+Q331*31/3.6</f>
        <v>85.250000000000014</v>
      </c>
      <c r="AD331" s="16">
        <f>+R331*30/3.6</f>
        <v>49.166666666666664</v>
      </c>
      <c r="AE331" s="16">
        <f>+S331*31/3.6</f>
        <v>37.027777777777771</v>
      </c>
      <c r="AF331" s="17">
        <f>+SUM(T331:AE331)</f>
        <v>1391.2500000000002</v>
      </c>
      <c r="AG331" s="18">
        <f t="shared" si="5"/>
        <v>1154.7375000000002</v>
      </c>
      <c r="AJ331" s="19"/>
      <c r="AK331" s="19"/>
      <c r="AL331" s="19"/>
    </row>
    <row r="332" spans="1:38" s="11" customFormat="1" ht="12.75" customHeight="1" x14ac:dyDescent="0.25">
      <c r="A332" s="14">
        <v>19</v>
      </c>
      <c r="B332" s="14" t="str">
        <f>+VLOOKUP(A332,COD_REG_PROV!$G$1:$J$21,4,FALSE)</f>
        <v>SICILIA</v>
      </c>
      <c r="C332" s="3">
        <v>87</v>
      </c>
      <c r="D332" s="3" t="str">
        <f>+VLOOKUP(A332,COD_REG_PROV!$A$1:$E$111,4,FALSE)</f>
        <v>Cremona</v>
      </c>
      <c r="E332" s="3">
        <v>13</v>
      </c>
      <c r="F332" s="3" t="s">
        <v>1565</v>
      </c>
      <c r="G332" s="4" t="s">
        <v>1575</v>
      </c>
      <c r="H332" s="15">
        <v>8.1</v>
      </c>
      <c r="I332" s="15">
        <v>11.1</v>
      </c>
      <c r="J332" s="15">
        <v>15.3</v>
      </c>
      <c r="K332" s="15">
        <v>19</v>
      </c>
      <c r="L332" s="15">
        <v>22.7</v>
      </c>
      <c r="M332" s="15">
        <v>24.2</v>
      </c>
      <c r="N332" s="15">
        <v>24.1</v>
      </c>
      <c r="O332" s="15">
        <v>21.2</v>
      </c>
      <c r="P332" s="15">
        <v>16.899999999999999</v>
      </c>
      <c r="Q332" s="15">
        <v>12.9</v>
      </c>
      <c r="R332" s="15">
        <v>8.9</v>
      </c>
      <c r="S332" s="15">
        <v>7.5</v>
      </c>
      <c r="T332" s="16">
        <f>+H332*31/3.6</f>
        <v>69.75</v>
      </c>
      <c r="U332" s="16">
        <f>+I332*28/3.6</f>
        <v>86.333333333333329</v>
      </c>
      <c r="V332" s="16">
        <f>+J332*31/3.6</f>
        <v>131.75</v>
      </c>
      <c r="W332" s="16">
        <f>+K332*30/3.6</f>
        <v>158.33333333333334</v>
      </c>
      <c r="X332" s="16">
        <f>+L332*31/3.6</f>
        <v>195.4722222222222</v>
      </c>
      <c r="Y332" s="16">
        <f>+M332*30/3.6</f>
        <v>201.66666666666666</v>
      </c>
      <c r="Z332" s="16">
        <f>+N332*31/3.6</f>
        <v>207.52777777777777</v>
      </c>
      <c r="AA332" s="16">
        <f>+O332*31/3.6</f>
        <v>182.55555555555554</v>
      </c>
      <c r="AB332" s="16">
        <f>+P332*30/3.6</f>
        <v>140.83333333333331</v>
      </c>
      <c r="AC332" s="16">
        <f>+Q332*31/3.6</f>
        <v>111.08333333333334</v>
      </c>
      <c r="AD332" s="16">
        <f>+R332*30/3.6</f>
        <v>74.166666666666671</v>
      </c>
      <c r="AE332" s="16">
        <f>+S332*31/3.6</f>
        <v>64.583333333333329</v>
      </c>
      <c r="AF332" s="17">
        <f>+SUM(T332:AE332)</f>
        <v>1624.0555555555552</v>
      </c>
      <c r="AG332" s="18">
        <f t="shared" si="5"/>
        <v>1347.9661111111106</v>
      </c>
      <c r="AJ332" s="19"/>
      <c r="AK332" s="19"/>
      <c r="AL332" s="19"/>
    </row>
    <row r="333" spans="1:38" s="11" customFormat="1" ht="12.75" customHeight="1" x14ac:dyDescent="0.25">
      <c r="A333" s="14">
        <v>13</v>
      </c>
      <c r="B333" s="14" t="str">
        <f>+VLOOKUP(A333,COD_REG_PROV!$G$1:$J$21,4,FALSE)</f>
        <v>ABRUZZO</v>
      </c>
      <c r="C333" s="3">
        <v>66</v>
      </c>
      <c r="D333" s="3" t="str">
        <f>+VLOOKUP(A333,COD_REG_PROV!$A$1:$E$111,4,FALSE)</f>
        <v>Como</v>
      </c>
      <c r="E333" s="3">
        <v>28</v>
      </c>
      <c r="F333" s="3" t="s">
        <v>1054</v>
      </c>
      <c r="G333" s="4" t="s">
        <v>1058</v>
      </c>
      <c r="H333" s="15">
        <v>6.3</v>
      </c>
      <c r="I333" s="15">
        <v>8.9</v>
      </c>
      <c r="J333" s="15">
        <v>13.6</v>
      </c>
      <c r="K333" s="15">
        <v>17.7</v>
      </c>
      <c r="L333" s="15">
        <v>21.4</v>
      </c>
      <c r="M333" s="15">
        <v>23.3</v>
      </c>
      <c r="N333" s="15">
        <v>23</v>
      </c>
      <c r="O333" s="15">
        <v>20.100000000000001</v>
      </c>
      <c r="P333" s="15">
        <v>15.5</v>
      </c>
      <c r="Q333" s="15">
        <v>11.1</v>
      </c>
      <c r="R333" s="15">
        <v>7.2</v>
      </c>
      <c r="S333" s="15">
        <v>5.6</v>
      </c>
      <c r="T333" s="16">
        <f>+H333*31/3.6</f>
        <v>54.249999999999993</v>
      </c>
      <c r="U333" s="16">
        <f>+I333*28/3.6</f>
        <v>69.222222222222229</v>
      </c>
      <c r="V333" s="16">
        <f>+J333*31/3.6</f>
        <v>117.1111111111111</v>
      </c>
      <c r="W333" s="16">
        <f>+K333*30/3.6</f>
        <v>147.5</v>
      </c>
      <c r="X333" s="16">
        <f>+L333*31/3.6</f>
        <v>184.27777777777777</v>
      </c>
      <c r="Y333" s="16">
        <f>+M333*30/3.6</f>
        <v>194.16666666666666</v>
      </c>
      <c r="Z333" s="16">
        <f>+N333*31/3.6</f>
        <v>198.05555555555554</v>
      </c>
      <c r="AA333" s="16">
        <f>+O333*31/3.6</f>
        <v>173.08333333333334</v>
      </c>
      <c r="AB333" s="16">
        <f>+P333*30/3.6</f>
        <v>129.16666666666666</v>
      </c>
      <c r="AC333" s="16">
        <f>+Q333*31/3.6</f>
        <v>95.583333333333329</v>
      </c>
      <c r="AD333" s="16">
        <f>+R333*30/3.6</f>
        <v>60</v>
      </c>
      <c r="AE333" s="16">
        <f>+S333*31/3.6</f>
        <v>48.222222222222221</v>
      </c>
      <c r="AF333" s="17">
        <f>+SUM(T333:AE333)</f>
        <v>1470.6388888888887</v>
      </c>
      <c r="AG333" s="18">
        <f t="shared" si="5"/>
        <v>1220.6302777777776</v>
      </c>
      <c r="AJ333" s="19"/>
      <c r="AK333" s="19"/>
      <c r="AL333" s="19"/>
    </row>
    <row r="334" spans="1:38" s="11" customFormat="1" ht="12.75" customHeight="1" x14ac:dyDescent="0.25">
      <c r="A334" s="14">
        <v>3</v>
      </c>
      <c r="B334" s="14" t="str">
        <f>+VLOOKUP(A334,COD_REG_PROV!$G$1:$J$21,4,FALSE)</f>
        <v>LOMBARDIA</v>
      </c>
      <c r="C334" s="3">
        <v>20</v>
      </c>
      <c r="D334" s="3" t="str">
        <f>+VLOOKUP(A334,COD_REG_PROV!$A$1:$E$111,4,FALSE)</f>
        <v>Novara</v>
      </c>
      <c r="E334" s="3">
        <v>15</v>
      </c>
      <c r="F334" s="3" t="s">
        <v>290</v>
      </c>
      <c r="G334" s="4" t="s">
        <v>292</v>
      </c>
      <c r="H334" s="15">
        <v>5.3</v>
      </c>
      <c r="I334" s="15">
        <v>8.1</v>
      </c>
      <c r="J334" s="15">
        <v>13.6</v>
      </c>
      <c r="K334" s="15">
        <v>17.2</v>
      </c>
      <c r="L334" s="15">
        <v>20.6</v>
      </c>
      <c r="M334" s="15">
        <v>22.6</v>
      </c>
      <c r="N334" s="15">
        <v>22.9</v>
      </c>
      <c r="O334" s="15">
        <v>19.399999999999999</v>
      </c>
      <c r="P334" s="15">
        <v>14.7</v>
      </c>
      <c r="Q334" s="15">
        <v>9.9</v>
      </c>
      <c r="R334" s="15">
        <v>5.9</v>
      </c>
      <c r="S334" s="15">
        <v>4.3</v>
      </c>
      <c r="T334" s="16">
        <f>+H334*31/3.6</f>
        <v>45.638888888888886</v>
      </c>
      <c r="U334" s="16">
        <f>+I334*28/3.6</f>
        <v>62.999999999999993</v>
      </c>
      <c r="V334" s="16">
        <f>+J334*31/3.6</f>
        <v>117.1111111111111</v>
      </c>
      <c r="W334" s="16">
        <f>+K334*30/3.6</f>
        <v>143.33333333333334</v>
      </c>
      <c r="X334" s="16">
        <f>+L334*31/3.6</f>
        <v>177.38888888888889</v>
      </c>
      <c r="Y334" s="16">
        <f>+M334*30/3.6</f>
        <v>188.33333333333334</v>
      </c>
      <c r="Z334" s="16">
        <f>+N334*31/3.6</f>
        <v>197.19444444444443</v>
      </c>
      <c r="AA334" s="16">
        <f>+O334*31/3.6</f>
        <v>167.05555555555554</v>
      </c>
      <c r="AB334" s="16">
        <f>+P334*30/3.6</f>
        <v>122.5</v>
      </c>
      <c r="AC334" s="16">
        <f>+Q334*31/3.6</f>
        <v>85.250000000000014</v>
      </c>
      <c r="AD334" s="16">
        <f>+R334*30/3.6</f>
        <v>49.166666666666664</v>
      </c>
      <c r="AE334" s="16">
        <f>+S334*31/3.6</f>
        <v>37.027777777777771</v>
      </c>
      <c r="AF334" s="17">
        <f>+SUM(T334:AE334)</f>
        <v>1393.0000000000002</v>
      </c>
      <c r="AG334" s="18">
        <f t="shared" si="5"/>
        <v>1156.19</v>
      </c>
      <c r="AJ334" s="19"/>
      <c r="AK334" s="19"/>
      <c r="AL334" s="19"/>
    </row>
    <row r="335" spans="1:38" s="11" customFormat="1" ht="12.75" customHeight="1" x14ac:dyDescent="0.25">
      <c r="A335" s="14">
        <v>12</v>
      </c>
      <c r="B335" s="14" t="str">
        <f>+VLOOKUP(A335,COD_REG_PROV!$G$1:$J$21,4,FALSE)</f>
        <v>LAZIO</v>
      </c>
      <c r="C335" s="3">
        <v>58</v>
      </c>
      <c r="D335" s="3" t="str">
        <f>+VLOOKUP(A335,COD_REG_PROV!$A$1:$E$111,4,FALSE)</f>
        <v>Varese</v>
      </c>
      <c r="E335" s="3">
        <v>23</v>
      </c>
      <c r="F335" s="3" t="s">
        <v>997</v>
      </c>
      <c r="G335" s="4" t="s">
        <v>1007</v>
      </c>
      <c r="H335" s="15">
        <v>6.7</v>
      </c>
      <c r="I335" s="15">
        <v>9.1</v>
      </c>
      <c r="J335" s="15">
        <v>13.9</v>
      </c>
      <c r="K335" s="15">
        <v>17.399999999999999</v>
      </c>
      <c r="L335" s="15">
        <v>21.6</v>
      </c>
      <c r="M335" s="15">
        <v>23.3</v>
      </c>
      <c r="N335" s="15">
        <v>23.3</v>
      </c>
      <c r="O335" s="15">
        <v>20.3</v>
      </c>
      <c r="P335" s="15">
        <v>15.6</v>
      </c>
      <c r="Q335" s="15">
        <v>11.3</v>
      </c>
      <c r="R335" s="15">
        <v>7.5</v>
      </c>
      <c r="S335" s="15">
        <v>5.6</v>
      </c>
      <c r="T335" s="16">
        <f>+H335*31/3.6</f>
        <v>57.69444444444445</v>
      </c>
      <c r="U335" s="16">
        <f>+I335*28/3.6</f>
        <v>70.777777777777771</v>
      </c>
      <c r="V335" s="16">
        <f>+J335*31/3.6</f>
        <v>119.69444444444446</v>
      </c>
      <c r="W335" s="16">
        <f>+K335*30/3.6</f>
        <v>145</v>
      </c>
      <c r="X335" s="16">
        <f>+L335*31/3.6</f>
        <v>186</v>
      </c>
      <c r="Y335" s="16">
        <f>+M335*30/3.6</f>
        <v>194.16666666666666</v>
      </c>
      <c r="Z335" s="16">
        <f>+N335*31/3.6</f>
        <v>200.63888888888891</v>
      </c>
      <c r="AA335" s="16">
        <f>+O335*31/3.6</f>
        <v>174.80555555555557</v>
      </c>
      <c r="AB335" s="16">
        <f>+P335*30/3.6</f>
        <v>130</v>
      </c>
      <c r="AC335" s="16">
        <f>+Q335*31/3.6</f>
        <v>97.305555555555557</v>
      </c>
      <c r="AD335" s="16">
        <f>+R335*30/3.6</f>
        <v>62.5</v>
      </c>
      <c r="AE335" s="16">
        <f>+S335*31/3.6</f>
        <v>48.222222222222221</v>
      </c>
      <c r="AF335" s="17">
        <f>+SUM(T335:AE335)</f>
        <v>1486.8055555555557</v>
      </c>
      <c r="AG335" s="18">
        <f t="shared" si="5"/>
        <v>1234.0486111111111</v>
      </c>
      <c r="AJ335" s="19"/>
      <c r="AK335" s="19"/>
      <c r="AL335" s="19"/>
    </row>
    <row r="336" spans="1:38" s="11" customFormat="1" ht="12.75" customHeight="1" x14ac:dyDescent="0.25">
      <c r="A336" s="14">
        <v>8</v>
      </c>
      <c r="B336" s="14" t="str">
        <f>+VLOOKUP(A336,COD_REG_PROV!$G$1:$J$21,4,FALSE)</f>
        <v>EMILIA-ROMAGNA</v>
      </c>
      <c r="C336" s="3">
        <v>37</v>
      </c>
      <c r="D336" s="3" t="str">
        <f>+VLOOKUP(A336,COD_REG_PROV!$A$1:$E$111,4,FALSE)</f>
        <v>Imperia</v>
      </c>
      <c r="E336" s="3">
        <v>19</v>
      </c>
      <c r="F336" s="3" t="s">
        <v>614</v>
      </c>
      <c r="G336" s="4" t="s">
        <v>621</v>
      </c>
      <c r="H336" s="15">
        <v>5.4</v>
      </c>
      <c r="I336" s="15">
        <v>8.1999999999999993</v>
      </c>
      <c r="J336" s="15">
        <v>13.7</v>
      </c>
      <c r="K336" s="15">
        <v>17.3</v>
      </c>
      <c r="L336" s="15">
        <v>21.1</v>
      </c>
      <c r="M336" s="15">
        <v>23.1</v>
      </c>
      <c r="N336" s="15">
        <v>23.3</v>
      </c>
      <c r="O336" s="15">
        <v>19.7</v>
      </c>
      <c r="P336" s="15">
        <v>15.1</v>
      </c>
      <c r="Q336" s="15">
        <v>10.1</v>
      </c>
      <c r="R336" s="15">
        <v>6.1</v>
      </c>
      <c r="S336" s="15">
        <v>4.5</v>
      </c>
      <c r="T336" s="16">
        <f>+H336*31/3.6</f>
        <v>46.5</v>
      </c>
      <c r="U336" s="16">
        <f>+I336*28/3.6</f>
        <v>63.777777777777764</v>
      </c>
      <c r="V336" s="16">
        <f>+J336*31/3.6</f>
        <v>117.97222222222221</v>
      </c>
      <c r="W336" s="16">
        <f>+K336*30/3.6</f>
        <v>144.16666666666666</v>
      </c>
      <c r="X336" s="16">
        <f>+L336*31/3.6</f>
        <v>181.69444444444446</v>
      </c>
      <c r="Y336" s="16">
        <f>+M336*30/3.6</f>
        <v>192.5</v>
      </c>
      <c r="Z336" s="16">
        <f>+N336*31/3.6</f>
        <v>200.63888888888891</v>
      </c>
      <c r="AA336" s="16">
        <f>+O336*31/3.6</f>
        <v>169.63888888888886</v>
      </c>
      <c r="AB336" s="16">
        <f>+P336*30/3.6</f>
        <v>125.83333333333333</v>
      </c>
      <c r="AC336" s="16">
        <f>+Q336*31/3.6</f>
        <v>86.972222222222214</v>
      </c>
      <c r="AD336" s="16">
        <f>+R336*30/3.6</f>
        <v>50.833333333333329</v>
      </c>
      <c r="AE336" s="16">
        <f>+S336*31/3.6</f>
        <v>38.75</v>
      </c>
      <c r="AF336" s="17">
        <f>+SUM(T336:AE336)</f>
        <v>1419.2777777777776</v>
      </c>
      <c r="AG336" s="18">
        <f t="shared" si="5"/>
        <v>1178.0005555555554</v>
      </c>
      <c r="AJ336" s="19"/>
      <c r="AK336" s="19"/>
      <c r="AL336" s="19"/>
    </row>
    <row r="337" spans="1:38" s="11" customFormat="1" ht="12.75" customHeight="1" x14ac:dyDescent="0.25">
      <c r="A337" s="14">
        <v>15</v>
      </c>
      <c r="B337" s="14" t="str">
        <f>+VLOOKUP(A337,COD_REG_PROV!$G$1:$J$21,4,FALSE)</f>
        <v>CAMPANIA</v>
      </c>
      <c r="C337" s="3">
        <v>65</v>
      </c>
      <c r="D337" s="3" t="str">
        <f>+VLOOKUP(A337,COD_REG_PROV!$A$1:$E$111,4,FALSE)</f>
        <v>Milano</v>
      </c>
      <c r="E337" s="3">
        <v>34</v>
      </c>
      <c r="F337" s="3" t="s">
        <v>1237</v>
      </c>
      <c r="G337" s="4" t="s">
        <v>1250</v>
      </c>
      <c r="H337" s="15">
        <v>6.8</v>
      </c>
      <c r="I337" s="15">
        <v>9.4</v>
      </c>
      <c r="J337" s="15">
        <v>13.9</v>
      </c>
      <c r="K337" s="15">
        <v>18</v>
      </c>
      <c r="L337" s="15">
        <v>21.8</v>
      </c>
      <c r="M337" s="15">
        <v>23.8</v>
      </c>
      <c r="N337" s="15">
        <v>23.6</v>
      </c>
      <c r="O337" s="15">
        <v>20.8</v>
      </c>
      <c r="P337" s="15">
        <v>16</v>
      </c>
      <c r="Q337" s="15">
        <v>11.7</v>
      </c>
      <c r="R337" s="15">
        <v>7.8</v>
      </c>
      <c r="S337" s="15">
        <v>6.1</v>
      </c>
      <c r="T337" s="16">
        <f>+H337*31/3.6</f>
        <v>58.55555555555555</v>
      </c>
      <c r="U337" s="16">
        <f>+I337*28/3.6</f>
        <v>73.1111111111111</v>
      </c>
      <c r="V337" s="16">
        <f>+J337*31/3.6</f>
        <v>119.69444444444446</v>
      </c>
      <c r="W337" s="16">
        <f>+K337*30/3.6</f>
        <v>150</v>
      </c>
      <c r="X337" s="16">
        <f>+L337*31/3.6</f>
        <v>187.72222222222223</v>
      </c>
      <c r="Y337" s="16">
        <f>+M337*30/3.6</f>
        <v>198.33333333333331</v>
      </c>
      <c r="Z337" s="16">
        <f>+N337*31/3.6</f>
        <v>203.22222222222223</v>
      </c>
      <c r="AA337" s="16">
        <f>+O337*31/3.6</f>
        <v>179.11111111111111</v>
      </c>
      <c r="AB337" s="16">
        <f>+P337*30/3.6</f>
        <v>133.33333333333334</v>
      </c>
      <c r="AC337" s="16">
        <f>+Q337*31/3.6</f>
        <v>100.75</v>
      </c>
      <c r="AD337" s="16">
        <f>+R337*30/3.6</f>
        <v>65</v>
      </c>
      <c r="AE337" s="16">
        <f>+S337*31/3.6</f>
        <v>52.527777777777771</v>
      </c>
      <c r="AF337" s="17">
        <f>+SUM(T337:AE337)</f>
        <v>1521.3611111111109</v>
      </c>
      <c r="AG337" s="18">
        <f t="shared" si="5"/>
        <v>1262.7297222222219</v>
      </c>
      <c r="AJ337" s="19"/>
      <c r="AK337" s="19"/>
      <c r="AL337" s="19"/>
    </row>
    <row r="338" spans="1:38" s="11" customFormat="1" ht="12.75" customHeight="1" x14ac:dyDescent="0.25">
      <c r="A338" s="14">
        <v>8</v>
      </c>
      <c r="B338" s="14" t="str">
        <f>+VLOOKUP(A338,COD_REG_PROV!$G$1:$J$21,4,FALSE)</f>
        <v>EMILIA-ROMAGNA</v>
      </c>
      <c r="C338" s="3">
        <v>33</v>
      </c>
      <c r="D338" s="3" t="str">
        <f>+VLOOKUP(A338,COD_REG_PROV!$A$1:$E$111,4,FALSE)</f>
        <v>Imperia</v>
      </c>
      <c r="E338" s="3">
        <v>13</v>
      </c>
      <c r="F338" s="3" t="s">
        <v>685</v>
      </c>
      <c r="G338" s="4" t="s">
        <v>689</v>
      </c>
      <c r="H338" s="15">
        <v>5.4</v>
      </c>
      <c r="I338" s="15">
        <v>8.1999999999999993</v>
      </c>
      <c r="J338" s="15">
        <v>13.7</v>
      </c>
      <c r="K338" s="15">
        <v>17.5</v>
      </c>
      <c r="L338" s="15">
        <v>20.8</v>
      </c>
      <c r="M338" s="15">
        <v>22.9</v>
      </c>
      <c r="N338" s="15">
        <v>23.1</v>
      </c>
      <c r="O338" s="15">
        <v>19.5</v>
      </c>
      <c r="P338" s="15">
        <v>14.6</v>
      </c>
      <c r="Q338" s="15">
        <v>9.6999999999999993</v>
      </c>
      <c r="R338" s="15">
        <v>6</v>
      </c>
      <c r="S338" s="15">
        <v>4.3</v>
      </c>
      <c r="T338" s="16">
        <f>+H338*31/3.6</f>
        <v>46.5</v>
      </c>
      <c r="U338" s="16">
        <f>+I338*28/3.6</f>
        <v>63.777777777777764</v>
      </c>
      <c r="V338" s="16">
        <f>+J338*31/3.6</f>
        <v>117.97222222222221</v>
      </c>
      <c r="W338" s="16">
        <f>+K338*30/3.6</f>
        <v>145.83333333333334</v>
      </c>
      <c r="X338" s="16">
        <f>+L338*31/3.6</f>
        <v>179.11111111111111</v>
      </c>
      <c r="Y338" s="16">
        <f>+M338*30/3.6</f>
        <v>190.83333333333334</v>
      </c>
      <c r="Z338" s="16">
        <f>+N338*31/3.6</f>
        <v>198.91666666666666</v>
      </c>
      <c r="AA338" s="16">
        <f>+O338*31/3.6</f>
        <v>167.91666666666666</v>
      </c>
      <c r="AB338" s="16">
        <f>+P338*30/3.6</f>
        <v>121.66666666666666</v>
      </c>
      <c r="AC338" s="16">
        <f>+Q338*31/3.6</f>
        <v>83.527777777777771</v>
      </c>
      <c r="AD338" s="16">
        <f>+R338*30/3.6</f>
        <v>50</v>
      </c>
      <c r="AE338" s="16">
        <f>+S338*31/3.6</f>
        <v>37.027777777777771</v>
      </c>
      <c r="AF338" s="17">
        <f>+SUM(T338:AE338)</f>
        <v>1403.0833333333335</v>
      </c>
      <c r="AG338" s="18">
        <f t="shared" si="5"/>
        <v>1164.5591666666667</v>
      </c>
      <c r="AJ338" s="19"/>
      <c r="AK338" s="19"/>
      <c r="AL338" s="19"/>
    </row>
    <row r="339" spans="1:38" s="11" customFormat="1" ht="12.75" customHeight="1" x14ac:dyDescent="0.25">
      <c r="A339" s="14">
        <v>8</v>
      </c>
      <c r="B339" s="14" t="str">
        <f>+VLOOKUP(A339,COD_REG_PROV!$G$1:$J$21,4,FALSE)</f>
        <v>EMILIA-ROMAGNA</v>
      </c>
      <c r="C339" s="3">
        <v>37</v>
      </c>
      <c r="D339" s="3" t="str">
        <f>+VLOOKUP(A339,COD_REG_PROV!$A$1:$E$111,4,FALSE)</f>
        <v>Imperia</v>
      </c>
      <c r="E339" s="3">
        <v>20</v>
      </c>
      <c r="F339" s="3" t="s">
        <v>614</v>
      </c>
      <c r="G339" s="4" t="s">
        <v>622</v>
      </c>
      <c r="H339" s="15">
        <v>5.4</v>
      </c>
      <c r="I339" s="15">
        <v>8.1999999999999993</v>
      </c>
      <c r="J339" s="15">
        <v>13.6</v>
      </c>
      <c r="K339" s="15">
        <v>17.2</v>
      </c>
      <c r="L339" s="15">
        <v>21.2</v>
      </c>
      <c r="M339" s="15">
        <v>23.1</v>
      </c>
      <c r="N339" s="15">
        <v>23.3</v>
      </c>
      <c r="O339" s="15">
        <v>19.7</v>
      </c>
      <c r="P339" s="15">
        <v>15.1</v>
      </c>
      <c r="Q339" s="15">
        <v>10.199999999999999</v>
      </c>
      <c r="R339" s="15">
        <v>6.2</v>
      </c>
      <c r="S339" s="15">
        <v>4.5</v>
      </c>
      <c r="T339" s="16">
        <f>+H339*31/3.6</f>
        <v>46.5</v>
      </c>
      <c r="U339" s="16">
        <f>+I339*28/3.6</f>
        <v>63.777777777777764</v>
      </c>
      <c r="V339" s="16">
        <f>+J339*31/3.6</f>
        <v>117.1111111111111</v>
      </c>
      <c r="W339" s="16">
        <f>+K339*30/3.6</f>
        <v>143.33333333333334</v>
      </c>
      <c r="X339" s="16">
        <f>+L339*31/3.6</f>
        <v>182.55555555555554</v>
      </c>
      <c r="Y339" s="16">
        <f>+M339*30/3.6</f>
        <v>192.5</v>
      </c>
      <c r="Z339" s="16">
        <f>+N339*31/3.6</f>
        <v>200.63888888888891</v>
      </c>
      <c r="AA339" s="16">
        <f>+O339*31/3.6</f>
        <v>169.63888888888886</v>
      </c>
      <c r="AB339" s="16">
        <f>+P339*30/3.6</f>
        <v>125.83333333333333</v>
      </c>
      <c r="AC339" s="16">
        <f>+Q339*31/3.6</f>
        <v>87.833333333333329</v>
      </c>
      <c r="AD339" s="16">
        <f>+R339*30/3.6</f>
        <v>51.666666666666664</v>
      </c>
      <c r="AE339" s="16">
        <f>+S339*31/3.6</f>
        <v>38.75</v>
      </c>
      <c r="AF339" s="17">
        <f>+SUM(T339:AE339)</f>
        <v>1420.1388888888887</v>
      </c>
      <c r="AG339" s="18">
        <f t="shared" si="5"/>
        <v>1178.7152777777776</v>
      </c>
      <c r="AJ339" s="19"/>
      <c r="AK339" s="19"/>
      <c r="AL339" s="19"/>
    </row>
    <row r="340" spans="1:38" s="11" customFormat="1" ht="12.75" customHeight="1" x14ac:dyDescent="0.25">
      <c r="A340" s="14">
        <v>15</v>
      </c>
      <c r="B340" s="14" t="str">
        <f>+VLOOKUP(A340,COD_REG_PROV!$G$1:$J$21,4,FALSE)</f>
        <v>CAMPANIA</v>
      </c>
      <c r="C340" s="3">
        <v>61</v>
      </c>
      <c r="D340" s="3" t="str">
        <f>+VLOOKUP(A340,COD_REG_PROV!$A$1:$E$111,4,FALSE)</f>
        <v>Milano</v>
      </c>
      <c r="E340" s="3">
        <v>27</v>
      </c>
      <c r="F340" s="3" t="s">
        <v>1141</v>
      </c>
      <c r="G340" s="4" t="s">
        <v>1150</v>
      </c>
      <c r="H340" s="15">
        <v>6.9</v>
      </c>
      <c r="I340" s="15">
        <v>9.6</v>
      </c>
      <c r="J340" s="15">
        <v>14.1</v>
      </c>
      <c r="K340" s="15">
        <v>18.100000000000001</v>
      </c>
      <c r="L340" s="15">
        <v>21.9</v>
      </c>
      <c r="M340" s="15">
        <v>23.8</v>
      </c>
      <c r="N340" s="15">
        <v>23.7</v>
      </c>
      <c r="O340" s="15">
        <v>20.9</v>
      </c>
      <c r="P340" s="15">
        <v>16.100000000000001</v>
      </c>
      <c r="Q340" s="15">
        <v>11.7</v>
      </c>
      <c r="R340" s="15">
        <v>7.8</v>
      </c>
      <c r="S340" s="15">
        <v>6.1</v>
      </c>
      <c r="T340" s="16">
        <f>+H340*31/3.6</f>
        <v>59.416666666666664</v>
      </c>
      <c r="U340" s="16">
        <f>+I340*28/3.6</f>
        <v>74.666666666666671</v>
      </c>
      <c r="V340" s="16">
        <f>+J340*31/3.6</f>
        <v>121.41666666666666</v>
      </c>
      <c r="W340" s="16">
        <f>+K340*30/3.6</f>
        <v>150.83333333333334</v>
      </c>
      <c r="X340" s="16">
        <f>+L340*31/3.6</f>
        <v>188.58333333333331</v>
      </c>
      <c r="Y340" s="16">
        <f>+M340*30/3.6</f>
        <v>198.33333333333331</v>
      </c>
      <c r="Z340" s="16">
        <f>+N340*31/3.6</f>
        <v>204.08333333333331</v>
      </c>
      <c r="AA340" s="16">
        <f>+O340*31/3.6</f>
        <v>179.9722222222222</v>
      </c>
      <c r="AB340" s="16">
        <f>+P340*30/3.6</f>
        <v>134.16666666666669</v>
      </c>
      <c r="AC340" s="16">
        <f>+Q340*31/3.6</f>
        <v>100.75</v>
      </c>
      <c r="AD340" s="16">
        <f>+R340*30/3.6</f>
        <v>65</v>
      </c>
      <c r="AE340" s="16">
        <f>+S340*31/3.6</f>
        <v>52.527777777777771</v>
      </c>
      <c r="AF340" s="17">
        <f>+SUM(T340:AE340)</f>
        <v>1529.75</v>
      </c>
      <c r="AG340" s="18">
        <f t="shared" si="5"/>
        <v>1269.6924999999999</v>
      </c>
      <c r="AJ340" s="19"/>
      <c r="AK340" s="19"/>
      <c r="AL340" s="19"/>
    </row>
    <row r="341" spans="1:38" s="11" customFormat="1" ht="12.75" customHeight="1" x14ac:dyDescent="0.25">
      <c r="A341" s="14">
        <v>19</v>
      </c>
      <c r="B341" s="14" t="str">
        <f>+VLOOKUP(A341,COD_REG_PROV!$G$1:$J$21,4,FALSE)</f>
        <v>SICILIA</v>
      </c>
      <c r="C341" s="3">
        <v>82</v>
      </c>
      <c r="D341" s="3" t="str">
        <f>+VLOOKUP(A341,COD_REG_PROV!$A$1:$E$111,4,FALSE)</f>
        <v>Cremona</v>
      </c>
      <c r="E341" s="3">
        <v>22</v>
      </c>
      <c r="F341" s="3" t="s">
        <v>1628</v>
      </c>
      <c r="G341" s="4" t="s">
        <v>1637</v>
      </c>
      <c r="H341" s="15">
        <v>7.9</v>
      </c>
      <c r="I341" s="15">
        <v>10.9</v>
      </c>
      <c r="J341" s="15">
        <v>15.2</v>
      </c>
      <c r="K341" s="15">
        <v>18.899999999999999</v>
      </c>
      <c r="L341" s="15">
        <v>22.6</v>
      </c>
      <c r="M341" s="15">
        <v>24.2</v>
      </c>
      <c r="N341" s="15">
        <v>24.2</v>
      </c>
      <c r="O341" s="15">
        <v>21.2</v>
      </c>
      <c r="P341" s="15">
        <v>16.8</v>
      </c>
      <c r="Q341" s="15">
        <v>12.8</v>
      </c>
      <c r="R341" s="15">
        <v>8.6999999999999993</v>
      </c>
      <c r="S341" s="15">
        <v>7.3</v>
      </c>
      <c r="T341" s="16">
        <f>+H341*31/3.6</f>
        <v>68.027777777777771</v>
      </c>
      <c r="U341" s="16">
        <f>+I341*28/3.6</f>
        <v>84.777777777777771</v>
      </c>
      <c r="V341" s="16">
        <f>+J341*31/3.6</f>
        <v>130.88888888888889</v>
      </c>
      <c r="W341" s="16">
        <f>+K341*30/3.6</f>
        <v>157.5</v>
      </c>
      <c r="X341" s="16">
        <f>+L341*31/3.6</f>
        <v>194.61111111111111</v>
      </c>
      <c r="Y341" s="16">
        <f>+M341*30/3.6</f>
        <v>201.66666666666666</v>
      </c>
      <c r="Z341" s="16">
        <f>+N341*31/3.6</f>
        <v>208.38888888888886</v>
      </c>
      <c r="AA341" s="16">
        <f>+O341*31/3.6</f>
        <v>182.55555555555554</v>
      </c>
      <c r="AB341" s="16">
        <f>+P341*30/3.6</f>
        <v>140</v>
      </c>
      <c r="AC341" s="16">
        <f>+Q341*31/3.6</f>
        <v>110.22222222222223</v>
      </c>
      <c r="AD341" s="16">
        <f>+R341*30/3.6</f>
        <v>72.5</v>
      </c>
      <c r="AE341" s="16">
        <f>+S341*31/3.6</f>
        <v>62.861111111111107</v>
      </c>
      <c r="AF341" s="17">
        <f>+SUM(T341:AE341)</f>
        <v>1613.9999999999998</v>
      </c>
      <c r="AG341" s="18">
        <f t="shared" si="5"/>
        <v>1339.6199999999997</v>
      </c>
      <c r="AJ341" s="19"/>
      <c r="AK341" s="19"/>
      <c r="AL341" s="19"/>
    </row>
    <row r="342" spans="1:38" s="11" customFormat="1" ht="12.75" customHeight="1" x14ac:dyDescent="0.25">
      <c r="A342" s="14">
        <v>11</v>
      </c>
      <c r="B342" s="14" t="str">
        <f>+VLOOKUP(A342,COD_REG_PROV!$G$1:$J$21,4,FALSE)</f>
        <v>MARCHE</v>
      </c>
      <c r="C342" s="3">
        <v>42</v>
      </c>
      <c r="D342" s="3" t="str">
        <f>+VLOOKUP(A342,COD_REG_PROV!$A$1:$E$111,4,FALSE)</f>
        <v>La Spezia</v>
      </c>
      <c r="E342" s="3">
        <v>10</v>
      </c>
      <c r="F342" s="3" t="s">
        <v>899</v>
      </c>
      <c r="G342" s="4" t="s">
        <v>903</v>
      </c>
      <c r="H342" s="15">
        <v>5.7</v>
      </c>
      <c r="I342" s="15">
        <v>8.3000000000000007</v>
      </c>
      <c r="J342" s="15">
        <v>13.7</v>
      </c>
      <c r="K342" s="15">
        <v>17.600000000000001</v>
      </c>
      <c r="L342" s="15">
        <v>21.5</v>
      </c>
      <c r="M342" s="15">
        <v>23.4</v>
      </c>
      <c r="N342" s="15">
        <v>23.5</v>
      </c>
      <c r="O342" s="15">
        <v>20</v>
      </c>
      <c r="P342" s="15">
        <v>15.4</v>
      </c>
      <c r="Q342" s="15">
        <v>10.5</v>
      </c>
      <c r="R342" s="15">
        <v>6.4</v>
      </c>
      <c r="S342" s="15">
        <v>4.9000000000000004</v>
      </c>
      <c r="T342" s="16">
        <f>+H342*31/3.6</f>
        <v>49.083333333333336</v>
      </c>
      <c r="U342" s="16">
        <f>+I342*28/3.6</f>
        <v>64.555555555555557</v>
      </c>
      <c r="V342" s="16">
        <f>+J342*31/3.6</f>
        <v>117.97222222222221</v>
      </c>
      <c r="W342" s="16">
        <f>+K342*30/3.6</f>
        <v>146.66666666666666</v>
      </c>
      <c r="X342" s="16">
        <f>+L342*31/3.6</f>
        <v>185.13888888888889</v>
      </c>
      <c r="Y342" s="16">
        <f>+M342*30/3.6</f>
        <v>195</v>
      </c>
      <c r="Z342" s="16">
        <f>+N342*31/3.6</f>
        <v>202.36111111111111</v>
      </c>
      <c r="AA342" s="16">
        <f>+O342*31/3.6</f>
        <v>172.22222222222223</v>
      </c>
      <c r="AB342" s="16">
        <f>+P342*30/3.6</f>
        <v>128.33333333333334</v>
      </c>
      <c r="AC342" s="16">
        <f>+Q342*31/3.6</f>
        <v>90.416666666666671</v>
      </c>
      <c r="AD342" s="16">
        <f>+R342*30/3.6</f>
        <v>53.333333333333329</v>
      </c>
      <c r="AE342" s="16">
        <f>+S342*31/3.6</f>
        <v>42.194444444444443</v>
      </c>
      <c r="AF342" s="17">
        <f>+SUM(T342:AE342)</f>
        <v>1447.2777777777776</v>
      </c>
      <c r="AG342" s="18">
        <f t="shared" si="5"/>
        <v>1201.2405555555554</v>
      </c>
      <c r="AJ342" s="19"/>
      <c r="AK342" s="19"/>
      <c r="AL342" s="19"/>
    </row>
    <row r="343" spans="1:38" s="11" customFormat="1" ht="12.75" customHeight="1" x14ac:dyDescent="0.25">
      <c r="A343" s="14">
        <v>9</v>
      </c>
      <c r="B343" s="14" t="str">
        <f>+VLOOKUP(A343,COD_REG_PROV!$G$1:$J$21,4,FALSE)</f>
        <v>TOSCANA</v>
      </c>
      <c r="C343" s="3">
        <v>48</v>
      </c>
      <c r="D343" s="3" t="str">
        <f>+VLOOKUP(A343,COD_REG_PROV!$A$1:$E$111,4,FALSE)</f>
        <v>Savona</v>
      </c>
      <c r="E343" s="3">
        <v>10</v>
      </c>
      <c r="F343" s="3" t="s">
        <v>762</v>
      </c>
      <c r="G343" s="4" t="s">
        <v>768</v>
      </c>
      <c r="H343" s="15">
        <v>5.9</v>
      </c>
      <c r="I343" s="15">
        <v>8.6</v>
      </c>
      <c r="J343" s="15">
        <v>13.6</v>
      </c>
      <c r="K343" s="15">
        <v>17.100000000000001</v>
      </c>
      <c r="L343" s="15">
        <v>21.2</v>
      </c>
      <c r="M343" s="15">
        <v>23.1</v>
      </c>
      <c r="N343" s="15">
        <v>23.3</v>
      </c>
      <c r="O343" s="15">
        <v>19.899999999999999</v>
      </c>
      <c r="P343" s="15">
        <v>15.1</v>
      </c>
      <c r="Q343" s="15">
        <v>10.5</v>
      </c>
      <c r="R343" s="15">
        <v>6.8</v>
      </c>
      <c r="S343" s="15">
        <v>5.0999999999999996</v>
      </c>
      <c r="T343" s="16">
        <f>+H343*31/3.6</f>
        <v>50.805555555555557</v>
      </c>
      <c r="U343" s="16">
        <f>+I343*28/3.6</f>
        <v>66.888888888888886</v>
      </c>
      <c r="V343" s="16">
        <f>+J343*31/3.6</f>
        <v>117.1111111111111</v>
      </c>
      <c r="W343" s="16">
        <f>+K343*30/3.6</f>
        <v>142.5</v>
      </c>
      <c r="X343" s="16">
        <f>+L343*31/3.6</f>
        <v>182.55555555555554</v>
      </c>
      <c r="Y343" s="16">
        <f>+M343*30/3.6</f>
        <v>192.5</v>
      </c>
      <c r="Z343" s="16">
        <f>+N343*31/3.6</f>
        <v>200.63888888888891</v>
      </c>
      <c r="AA343" s="16">
        <f>+O343*31/3.6</f>
        <v>171.36111111111111</v>
      </c>
      <c r="AB343" s="16">
        <f>+P343*30/3.6</f>
        <v>125.83333333333333</v>
      </c>
      <c r="AC343" s="16">
        <f>+Q343*31/3.6</f>
        <v>90.416666666666671</v>
      </c>
      <c r="AD343" s="16">
        <f>+R343*30/3.6</f>
        <v>56.666666666666664</v>
      </c>
      <c r="AE343" s="16">
        <f>+S343*31/3.6</f>
        <v>43.916666666666664</v>
      </c>
      <c r="AF343" s="17">
        <f>+SUM(T343:AE343)</f>
        <v>1441.1944444444446</v>
      </c>
      <c r="AG343" s="18">
        <f t="shared" si="5"/>
        <v>1196.1913888888889</v>
      </c>
      <c r="AJ343" s="19"/>
      <c r="AK343" s="19"/>
      <c r="AL343" s="19"/>
    </row>
    <row r="344" spans="1:38" s="11" customFormat="1" ht="12.75" customHeight="1" x14ac:dyDescent="0.25">
      <c r="A344" s="14">
        <v>12</v>
      </c>
      <c r="B344" s="14" t="str">
        <f>+VLOOKUP(A344,COD_REG_PROV!$G$1:$J$21,4,FALSE)</f>
        <v>LAZIO</v>
      </c>
      <c r="C344" s="3">
        <v>59</v>
      </c>
      <c r="D344" s="3" t="str">
        <f>+VLOOKUP(A344,COD_REG_PROV!$A$1:$E$111,4,FALSE)</f>
        <v>Varese</v>
      </c>
      <c r="E344" s="3">
        <v>4</v>
      </c>
      <c r="F344" s="3" t="s">
        <v>975</v>
      </c>
      <c r="G344" s="4" t="s">
        <v>977</v>
      </c>
      <c r="H344" s="15">
        <v>6.8</v>
      </c>
      <c r="I344" s="15">
        <v>9.4</v>
      </c>
      <c r="J344" s="15">
        <v>13.9</v>
      </c>
      <c r="K344" s="15">
        <v>17.8</v>
      </c>
      <c r="L344" s="15">
        <v>21.7</v>
      </c>
      <c r="M344" s="15">
        <v>23.5</v>
      </c>
      <c r="N344" s="15">
        <v>23.4</v>
      </c>
      <c r="O344" s="15">
        <v>20.6</v>
      </c>
      <c r="P344" s="15">
        <v>15.9</v>
      </c>
      <c r="Q344" s="15">
        <v>11.5</v>
      </c>
      <c r="R344" s="15">
        <v>7.6</v>
      </c>
      <c r="S344" s="15">
        <v>5.9</v>
      </c>
      <c r="T344" s="16">
        <f>+H344*31/3.6</f>
        <v>58.55555555555555</v>
      </c>
      <c r="U344" s="16">
        <f>+I344*28/3.6</f>
        <v>73.1111111111111</v>
      </c>
      <c r="V344" s="16">
        <f>+J344*31/3.6</f>
        <v>119.69444444444446</v>
      </c>
      <c r="W344" s="16">
        <f>+K344*30/3.6</f>
        <v>148.33333333333334</v>
      </c>
      <c r="X344" s="16">
        <f>+L344*31/3.6</f>
        <v>186.86111111111109</v>
      </c>
      <c r="Y344" s="16">
        <f>+M344*30/3.6</f>
        <v>195.83333333333331</v>
      </c>
      <c r="Z344" s="16">
        <f>+N344*31/3.6</f>
        <v>201.5</v>
      </c>
      <c r="AA344" s="16">
        <f>+O344*31/3.6</f>
        <v>177.38888888888889</v>
      </c>
      <c r="AB344" s="16">
        <f>+P344*30/3.6</f>
        <v>132.5</v>
      </c>
      <c r="AC344" s="16">
        <f>+Q344*31/3.6</f>
        <v>99.027777777777771</v>
      </c>
      <c r="AD344" s="16">
        <f>+R344*30/3.6</f>
        <v>63.333333333333329</v>
      </c>
      <c r="AE344" s="16">
        <f>+S344*31/3.6</f>
        <v>50.805555555555557</v>
      </c>
      <c r="AF344" s="17">
        <f>+SUM(T344:AE344)</f>
        <v>1506.9444444444446</v>
      </c>
      <c r="AG344" s="18">
        <f t="shared" si="5"/>
        <v>1250.7638888888889</v>
      </c>
      <c r="AJ344" s="19"/>
      <c r="AK344" s="19"/>
      <c r="AL344" s="19"/>
    </row>
    <row r="345" spans="1:38" s="11" customFormat="1" ht="12.75" customHeight="1" x14ac:dyDescent="0.25">
      <c r="A345" s="14">
        <v>9</v>
      </c>
      <c r="B345" s="14" t="str">
        <f>+VLOOKUP(A345,COD_REG_PROV!$G$1:$J$21,4,FALSE)</f>
        <v>TOSCANA</v>
      </c>
      <c r="C345" s="3">
        <v>50</v>
      </c>
      <c r="D345" s="3" t="str">
        <f>+VLOOKUP(A345,COD_REG_PROV!$A$1:$E$111,4,FALSE)</f>
        <v>Savona</v>
      </c>
      <c r="E345" s="3">
        <v>9</v>
      </c>
      <c r="F345" s="3" t="s">
        <v>828</v>
      </c>
      <c r="G345" s="4" t="s">
        <v>831</v>
      </c>
      <c r="H345" s="15">
        <v>5.8</v>
      </c>
      <c r="I345" s="15">
        <v>8.5</v>
      </c>
      <c r="J345" s="15">
        <v>13.6</v>
      </c>
      <c r="K345" s="15">
        <v>17.100000000000001</v>
      </c>
      <c r="L345" s="15">
        <v>21.2</v>
      </c>
      <c r="M345" s="15">
        <v>23.1</v>
      </c>
      <c r="N345" s="15">
        <v>23.3</v>
      </c>
      <c r="O345" s="15">
        <v>19.8</v>
      </c>
      <c r="P345" s="15">
        <v>15.1</v>
      </c>
      <c r="Q345" s="15">
        <v>10.4</v>
      </c>
      <c r="R345" s="15">
        <v>6.7</v>
      </c>
      <c r="S345" s="15">
        <v>5.0999999999999996</v>
      </c>
      <c r="T345" s="16">
        <f>+H345*31/3.6</f>
        <v>49.944444444444436</v>
      </c>
      <c r="U345" s="16">
        <f>+I345*28/3.6</f>
        <v>66.111111111111114</v>
      </c>
      <c r="V345" s="16">
        <f>+J345*31/3.6</f>
        <v>117.1111111111111</v>
      </c>
      <c r="W345" s="16">
        <f>+K345*30/3.6</f>
        <v>142.5</v>
      </c>
      <c r="X345" s="16">
        <f>+L345*31/3.6</f>
        <v>182.55555555555554</v>
      </c>
      <c r="Y345" s="16">
        <f>+M345*30/3.6</f>
        <v>192.5</v>
      </c>
      <c r="Z345" s="16">
        <f>+N345*31/3.6</f>
        <v>200.63888888888891</v>
      </c>
      <c r="AA345" s="16">
        <f>+O345*31/3.6</f>
        <v>170.50000000000003</v>
      </c>
      <c r="AB345" s="16">
        <f>+P345*30/3.6</f>
        <v>125.83333333333333</v>
      </c>
      <c r="AC345" s="16">
        <f>+Q345*31/3.6</f>
        <v>89.555555555555557</v>
      </c>
      <c r="AD345" s="16">
        <f>+R345*30/3.6</f>
        <v>55.833333333333329</v>
      </c>
      <c r="AE345" s="16">
        <f>+S345*31/3.6</f>
        <v>43.916666666666664</v>
      </c>
      <c r="AF345" s="17">
        <f>+SUM(T345:AE345)</f>
        <v>1437</v>
      </c>
      <c r="AG345" s="18">
        <f t="shared" si="5"/>
        <v>1192.71</v>
      </c>
      <c r="AJ345" s="19"/>
      <c r="AK345" s="19"/>
      <c r="AL345" s="19"/>
    </row>
    <row r="346" spans="1:38" s="11" customFormat="1" ht="12.75" customHeight="1" x14ac:dyDescent="0.25">
      <c r="A346" s="14">
        <v>8</v>
      </c>
      <c r="B346" s="14" t="str">
        <f>+VLOOKUP(A346,COD_REG_PROV!$G$1:$J$21,4,FALSE)</f>
        <v>EMILIA-ROMAGNA</v>
      </c>
      <c r="C346" s="3">
        <v>36</v>
      </c>
      <c r="D346" s="3" t="str">
        <f>+VLOOKUP(A346,COD_REG_PROV!$A$1:$E$111,4,FALSE)</f>
        <v>Imperia</v>
      </c>
      <c r="E346" s="3">
        <v>6</v>
      </c>
      <c r="F346" s="3" t="s">
        <v>664</v>
      </c>
      <c r="G346" s="4" t="s">
        <v>667</v>
      </c>
      <c r="H346" s="15">
        <v>5.5</v>
      </c>
      <c r="I346" s="15">
        <v>8.1999999999999993</v>
      </c>
      <c r="J346" s="15">
        <v>13.7</v>
      </c>
      <c r="K346" s="15">
        <v>17.3</v>
      </c>
      <c r="L346" s="15">
        <v>21.1</v>
      </c>
      <c r="M346" s="15">
        <v>23</v>
      </c>
      <c r="N346" s="15">
        <v>23.3</v>
      </c>
      <c r="O346" s="15">
        <v>19.7</v>
      </c>
      <c r="P346" s="15">
        <v>15.1</v>
      </c>
      <c r="Q346" s="15">
        <v>10.199999999999999</v>
      </c>
      <c r="R346" s="15">
        <v>6.1</v>
      </c>
      <c r="S346" s="15">
        <v>4.5</v>
      </c>
      <c r="T346" s="16">
        <f>+H346*31/3.6</f>
        <v>47.361111111111107</v>
      </c>
      <c r="U346" s="16">
        <f>+I346*28/3.6</f>
        <v>63.777777777777764</v>
      </c>
      <c r="V346" s="16">
        <f>+J346*31/3.6</f>
        <v>117.97222222222221</v>
      </c>
      <c r="W346" s="16">
        <f>+K346*30/3.6</f>
        <v>144.16666666666666</v>
      </c>
      <c r="X346" s="16">
        <f>+L346*31/3.6</f>
        <v>181.69444444444446</v>
      </c>
      <c r="Y346" s="16">
        <f>+M346*30/3.6</f>
        <v>191.66666666666666</v>
      </c>
      <c r="Z346" s="16">
        <f>+N346*31/3.6</f>
        <v>200.63888888888891</v>
      </c>
      <c r="AA346" s="16">
        <f>+O346*31/3.6</f>
        <v>169.63888888888886</v>
      </c>
      <c r="AB346" s="16">
        <f>+P346*30/3.6</f>
        <v>125.83333333333333</v>
      </c>
      <c r="AC346" s="16">
        <f>+Q346*31/3.6</f>
        <v>87.833333333333329</v>
      </c>
      <c r="AD346" s="16">
        <f>+R346*30/3.6</f>
        <v>50.833333333333329</v>
      </c>
      <c r="AE346" s="16">
        <f>+S346*31/3.6</f>
        <v>38.75</v>
      </c>
      <c r="AF346" s="17">
        <f>+SUM(T346:AE346)</f>
        <v>1420.1666666666663</v>
      </c>
      <c r="AG346" s="18">
        <f t="shared" si="5"/>
        <v>1178.738333333333</v>
      </c>
      <c r="AJ346" s="19"/>
      <c r="AK346" s="19"/>
      <c r="AL346" s="19"/>
    </row>
    <row r="347" spans="1:38" s="11" customFormat="1" ht="12.75" customHeight="1" x14ac:dyDescent="0.25">
      <c r="A347" s="14">
        <v>5</v>
      </c>
      <c r="B347" s="14" t="str">
        <f>+VLOOKUP(A347,COD_REG_PROV!$G$1:$J$21,4,FALSE)</f>
        <v>VENETO</v>
      </c>
      <c r="C347" s="3">
        <v>26</v>
      </c>
      <c r="D347" s="3" t="str">
        <f>+VLOOKUP(A347,COD_REG_PROV!$A$1:$E$111,4,FALSE)</f>
        <v>Asti</v>
      </c>
      <c r="E347" s="3">
        <v>12</v>
      </c>
      <c r="F347" s="3" t="s">
        <v>432</v>
      </c>
      <c r="G347" s="4" t="s">
        <v>435</v>
      </c>
      <c r="H347" s="15">
        <v>5.3</v>
      </c>
      <c r="I347" s="15">
        <v>8.1999999999999993</v>
      </c>
      <c r="J347" s="15">
        <v>13.1</v>
      </c>
      <c r="K347" s="15">
        <v>16.8</v>
      </c>
      <c r="L347" s="15">
        <v>20.2</v>
      </c>
      <c r="M347" s="15">
        <v>22.1</v>
      </c>
      <c r="N347" s="15">
        <v>22.4</v>
      </c>
      <c r="O347" s="15">
        <v>19.100000000000001</v>
      </c>
      <c r="P347" s="15">
        <v>14.4</v>
      </c>
      <c r="Q347" s="15">
        <v>9.8000000000000007</v>
      </c>
      <c r="R347" s="15">
        <v>5.9</v>
      </c>
      <c r="S347" s="15">
        <v>4.3</v>
      </c>
      <c r="T347" s="16">
        <f>+H347*31/3.6</f>
        <v>45.638888888888886</v>
      </c>
      <c r="U347" s="16">
        <f>+I347*28/3.6</f>
        <v>63.777777777777764</v>
      </c>
      <c r="V347" s="16">
        <f>+J347*31/3.6</f>
        <v>112.80555555555554</v>
      </c>
      <c r="W347" s="16">
        <f>+K347*30/3.6</f>
        <v>140</v>
      </c>
      <c r="X347" s="16">
        <f>+L347*31/3.6</f>
        <v>173.94444444444443</v>
      </c>
      <c r="Y347" s="16">
        <f>+M347*30/3.6</f>
        <v>184.16666666666666</v>
      </c>
      <c r="Z347" s="16">
        <f>+N347*31/3.6</f>
        <v>192.88888888888889</v>
      </c>
      <c r="AA347" s="16">
        <f>+O347*31/3.6</f>
        <v>164.47222222222223</v>
      </c>
      <c r="AB347" s="16">
        <f>+P347*30/3.6</f>
        <v>120</v>
      </c>
      <c r="AC347" s="16">
        <f>+Q347*31/3.6</f>
        <v>84.388888888888886</v>
      </c>
      <c r="AD347" s="16">
        <f>+R347*30/3.6</f>
        <v>49.166666666666664</v>
      </c>
      <c r="AE347" s="16">
        <f>+S347*31/3.6</f>
        <v>37.027777777777771</v>
      </c>
      <c r="AF347" s="17">
        <f>+SUM(T347:AE347)</f>
        <v>1368.2777777777778</v>
      </c>
      <c r="AG347" s="18">
        <f t="shared" si="5"/>
        <v>1135.6705555555554</v>
      </c>
      <c r="AJ347" s="19"/>
      <c r="AK347" s="19"/>
      <c r="AL347" s="19"/>
    </row>
    <row r="348" spans="1:38" s="11" customFormat="1" ht="12.75" customHeight="1" x14ac:dyDescent="0.25">
      <c r="A348" s="14">
        <v>15</v>
      </c>
      <c r="B348" s="14" t="str">
        <f>+VLOOKUP(A348,COD_REG_PROV!$G$1:$J$21,4,FALSE)</f>
        <v>CAMPANIA</v>
      </c>
      <c r="C348" s="3">
        <v>65</v>
      </c>
      <c r="D348" s="3" t="str">
        <f>+VLOOKUP(A348,COD_REG_PROV!$A$1:$E$111,4,FALSE)</f>
        <v>Milano</v>
      </c>
      <c r="E348" s="3">
        <v>31</v>
      </c>
      <c r="F348" s="3" t="s">
        <v>1237</v>
      </c>
      <c r="G348" s="4" t="s">
        <v>1251</v>
      </c>
      <c r="H348" s="15">
        <v>7.1</v>
      </c>
      <c r="I348" s="15">
        <v>9.6999999999999993</v>
      </c>
      <c r="J348" s="15">
        <v>14.2</v>
      </c>
      <c r="K348" s="15">
        <v>18.100000000000001</v>
      </c>
      <c r="L348" s="15">
        <v>22</v>
      </c>
      <c r="M348" s="15">
        <v>23.9</v>
      </c>
      <c r="N348" s="15">
        <v>23.8</v>
      </c>
      <c r="O348" s="15">
        <v>20.9</v>
      </c>
      <c r="P348" s="15">
        <v>16.3</v>
      </c>
      <c r="Q348" s="15">
        <v>12</v>
      </c>
      <c r="R348" s="15">
        <v>8</v>
      </c>
      <c r="S348" s="15">
        <v>6.3</v>
      </c>
      <c r="T348" s="16">
        <f>+H348*31/3.6</f>
        <v>61.138888888888886</v>
      </c>
      <c r="U348" s="16">
        <f>+I348*28/3.6</f>
        <v>75.444444444444429</v>
      </c>
      <c r="V348" s="16">
        <f>+J348*31/3.6</f>
        <v>122.27777777777777</v>
      </c>
      <c r="W348" s="16">
        <f>+K348*30/3.6</f>
        <v>150.83333333333334</v>
      </c>
      <c r="X348" s="16">
        <f>+L348*31/3.6</f>
        <v>189.44444444444443</v>
      </c>
      <c r="Y348" s="16">
        <f>+M348*30/3.6</f>
        <v>199.16666666666666</v>
      </c>
      <c r="Z348" s="16">
        <f>+N348*31/3.6</f>
        <v>204.94444444444446</v>
      </c>
      <c r="AA348" s="16">
        <f>+O348*31/3.6</f>
        <v>179.9722222222222</v>
      </c>
      <c r="AB348" s="16">
        <f>+P348*30/3.6</f>
        <v>135.83333333333334</v>
      </c>
      <c r="AC348" s="16">
        <f>+Q348*31/3.6</f>
        <v>103.33333333333333</v>
      </c>
      <c r="AD348" s="16">
        <f>+R348*30/3.6</f>
        <v>66.666666666666671</v>
      </c>
      <c r="AE348" s="16">
        <f>+S348*31/3.6</f>
        <v>54.249999999999993</v>
      </c>
      <c r="AF348" s="17">
        <f>+SUM(T348:AE348)</f>
        <v>1543.3055555555554</v>
      </c>
      <c r="AG348" s="18">
        <f t="shared" si="5"/>
        <v>1280.9436111111108</v>
      </c>
      <c r="AJ348" s="19"/>
      <c r="AK348" s="19"/>
      <c r="AL348" s="19"/>
    </row>
    <row r="349" spans="1:38" s="11" customFormat="1" ht="12.75" customHeight="1" x14ac:dyDescent="0.25">
      <c r="A349" s="14">
        <v>13</v>
      </c>
      <c r="B349" s="14" t="str">
        <f>+VLOOKUP(A349,COD_REG_PROV!$G$1:$J$21,4,FALSE)</f>
        <v>ABRUZZO</v>
      </c>
      <c r="C349" s="3">
        <v>67</v>
      </c>
      <c r="D349" s="3" t="str">
        <f>+VLOOKUP(A349,COD_REG_PROV!$A$1:$E$111,4,FALSE)</f>
        <v>Como</v>
      </c>
      <c r="E349" s="3">
        <v>11</v>
      </c>
      <c r="F349" s="3" t="s">
        <v>1086</v>
      </c>
      <c r="G349" s="4" t="s">
        <v>1090</v>
      </c>
      <c r="H349" s="15">
        <v>6.1</v>
      </c>
      <c r="I349" s="15">
        <v>8.5</v>
      </c>
      <c r="J349" s="15">
        <v>13.6</v>
      </c>
      <c r="K349" s="15">
        <v>17.7</v>
      </c>
      <c r="L349" s="15">
        <v>21.4</v>
      </c>
      <c r="M349" s="15">
        <v>23.3</v>
      </c>
      <c r="N349" s="15">
        <v>23.2</v>
      </c>
      <c r="O349" s="15">
        <v>20</v>
      </c>
      <c r="P349" s="15">
        <v>15.4</v>
      </c>
      <c r="Q349" s="15">
        <v>10.9</v>
      </c>
      <c r="R349" s="15">
        <v>6.8</v>
      </c>
      <c r="S349" s="15">
        <v>5.3</v>
      </c>
      <c r="T349" s="16">
        <f>+H349*31/3.6</f>
        <v>52.527777777777771</v>
      </c>
      <c r="U349" s="16">
        <f>+I349*28/3.6</f>
        <v>66.111111111111114</v>
      </c>
      <c r="V349" s="16">
        <f>+J349*31/3.6</f>
        <v>117.1111111111111</v>
      </c>
      <c r="W349" s="16">
        <f>+K349*30/3.6</f>
        <v>147.5</v>
      </c>
      <c r="X349" s="16">
        <f>+L349*31/3.6</f>
        <v>184.27777777777777</v>
      </c>
      <c r="Y349" s="16">
        <f>+M349*30/3.6</f>
        <v>194.16666666666666</v>
      </c>
      <c r="Z349" s="16">
        <f>+N349*31/3.6</f>
        <v>199.77777777777774</v>
      </c>
      <c r="AA349" s="16">
        <f>+O349*31/3.6</f>
        <v>172.22222222222223</v>
      </c>
      <c r="AB349" s="16">
        <f>+P349*30/3.6</f>
        <v>128.33333333333334</v>
      </c>
      <c r="AC349" s="16">
        <f>+Q349*31/3.6</f>
        <v>93.861111111111114</v>
      </c>
      <c r="AD349" s="16">
        <f>+R349*30/3.6</f>
        <v>56.666666666666664</v>
      </c>
      <c r="AE349" s="16">
        <f>+S349*31/3.6</f>
        <v>45.638888888888886</v>
      </c>
      <c r="AF349" s="17">
        <f>+SUM(T349:AE349)</f>
        <v>1458.1944444444443</v>
      </c>
      <c r="AG349" s="18">
        <f t="shared" si="5"/>
        <v>1210.3013888888888</v>
      </c>
      <c r="AJ349" s="19"/>
      <c r="AK349" s="19"/>
      <c r="AL349" s="19"/>
    </row>
    <row r="350" spans="1:38" s="11" customFormat="1" ht="12.75" customHeight="1" x14ac:dyDescent="0.25">
      <c r="A350" s="14">
        <v>19</v>
      </c>
      <c r="B350" s="14" t="str">
        <f>+VLOOKUP(A350,COD_REG_PROV!$G$1:$J$21,4,FALSE)</f>
        <v>SICILIA</v>
      </c>
      <c r="C350" s="3">
        <v>81</v>
      </c>
      <c r="D350" s="3" t="str">
        <f>+VLOOKUP(A350,COD_REG_PROV!$A$1:$E$111,4,FALSE)</f>
        <v>Cremona</v>
      </c>
      <c r="E350" s="3">
        <v>5</v>
      </c>
      <c r="F350" s="3" t="s">
        <v>1681</v>
      </c>
      <c r="G350" s="4" t="s">
        <v>1685</v>
      </c>
      <c r="H350" s="15">
        <v>8.1999999999999993</v>
      </c>
      <c r="I350" s="15">
        <v>11</v>
      </c>
      <c r="J350" s="15">
        <v>15.5</v>
      </c>
      <c r="K350" s="15">
        <v>19.2</v>
      </c>
      <c r="L350" s="15">
        <v>22.7</v>
      </c>
      <c r="M350" s="15">
        <v>24.2</v>
      </c>
      <c r="N350" s="15">
        <v>24.4</v>
      </c>
      <c r="O350" s="15">
        <v>21.5</v>
      </c>
      <c r="P350" s="15">
        <v>17</v>
      </c>
      <c r="Q350" s="15">
        <v>12.9</v>
      </c>
      <c r="R350" s="15">
        <v>8.9</v>
      </c>
      <c r="S350" s="15">
        <v>7.4</v>
      </c>
      <c r="T350" s="16">
        <f>+H350*31/3.6</f>
        <v>70.6111111111111</v>
      </c>
      <c r="U350" s="16">
        <f>+I350*28/3.6</f>
        <v>85.555555555555557</v>
      </c>
      <c r="V350" s="16">
        <f>+J350*31/3.6</f>
        <v>133.47222222222223</v>
      </c>
      <c r="W350" s="16">
        <f>+K350*30/3.6</f>
        <v>160</v>
      </c>
      <c r="X350" s="16">
        <f>+L350*31/3.6</f>
        <v>195.4722222222222</v>
      </c>
      <c r="Y350" s="16">
        <f>+M350*30/3.6</f>
        <v>201.66666666666666</v>
      </c>
      <c r="Z350" s="16">
        <f>+N350*31/3.6</f>
        <v>210.11111111111109</v>
      </c>
      <c r="AA350" s="16">
        <f>+O350*31/3.6</f>
        <v>185.13888888888889</v>
      </c>
      <c r="AB350" s="16">
        <f>+P350*30/3.6</f>
        <v>141.66666666666666</v>
      </c>
      <c r="AC350" s="16">
        <f>+Q350*31/3.6</f>
        <v>111.08333333333334</v>
      </c>
      <c r="AD350" s="16">
        <f>+R350*30/3.6</f>
        <v>74.166666666666671</v>
      </c>
      <c r="AE350" s="16">
        <f>+S350*31/3.6</f>
        <v>63.722222222222221</v>
      </c>
      <c r="AF350" s="17">
        <f>+SUM(T350:AE350)</f>
        <v>1632.6666666666665</v>
      </c>
      <c r="AG350" s="18">
        <f t="shared" si="5"/>
        <v>1355.1133333333332</v>
      </c>
      <c r="AJ350" s="19"/>
      <c r="AK350" s="19"/>
      <c r="AL350" s="19"/>
    </row>
    <row r="351" spans="1:38" s="11" customFormat="1" ht="12.75" customHeight="1" x14ac:dyDescent="0.25">
      <c r="A351" s="14">
        <v>15</v>
      </c>
      <c r="B351" s="14" t="str">
        <f>+VLOOKUP(A351,COD_REG_PROV!$G$1:$J$21,4,FALSE)</f>
        <v>CAMPANIA</v>
      </c>
      <c r="C351" s="3">
        <v>63</v>
      </c>
      <c r="D351" s="3" t="str">
        <f>+VLOOKUP(A351,COD_REG_PROV!$A$1:$E$111,4,FALSE)</f>
        <v>Milano</v>
      </c>
      <c r="E351" s="3">
        <v>24</v>
      </c>
      <c r="F351" s="3" t="s">
        <v>1173</v>
      </c>
      <c r="G351" s="4" t="s">
        <v>1190</v>
      </c>
      <c r="H351" s="15">
        <v>7</v>
      </c>
      <c r="I351" s="15">
        <v>9.6</v>
      </c>
      <c r="J351" s="15">
        <v>14.1</v>
      </c>
      <c r="K351" s="15">
        <v>18.100000000000001</v>
      </c>
      <c r="L351" s="15">
        <v>21.9</v>
      </c>
      <c r="M351" s="15">
        <v>23.9</v>
      </c>
      <c r="N351" s="15">
        <v>23.8</v>
      </c>
      <c r="O351" s="15">
        <v>20.9</v>
      </c>
      <c r="P351" s="15">
        <v>16.2</v>
      </c>
      <c r="Q351" s="15">
        <v>11.8</v>
      </c>
      <c r="R351" s="15">
        <v>7.9</v>
      </c>
      <c r="S351" s="15">
        <v>6.1</v>
      </c>
      <c r="T351" s="16">
        <f>+H351*31/3.6</f>
        <v>60.277777777777779</v>
      </c>
      <c r="U351" s="16">
        <f>+I351*28/3.6</f>
        <v>74.666666666666671</v>
      </c>
      <c r="V351" s="16">
        <f>+J351*31/3.6</f>
        <v>121.41666666666666</v>
      </c>
      <c r="W351" s="16">
        <f>+K351*30/3.6</f>
        <v>150.83333333333334</v>
      </c>
      <c r="X351" s="16">
        <f>+L351*31/3.6</f>
        <v>188.58333333333331</v>
      </c>
      <c r="Y351" s="16">
        <f>+M351*30/3.6</f>
        <v>199.16666666666666</v>
      </c>
      <c r="Z351" s="16">
        <f>+N351*31/3.6</f>
        <v>204.94444444444446</v>
      </c>
      <c r="AA351" s="16">
        <f>+O351*31/3.6</f>
        <v>179.9722222222222</v>
      </c>
      <c r="AB351" s="16">
        <f>+P351*30/3.6</f>
        <v>135</v>
      </c>
      <c r="AC351" s="16">
        <f>+Q351*31/3.6</f>
        <v>101.61111111111111</v>
      </c>
      <c r="AD351" s="16">
        <f>+R351*30/3.6</f>
        <v>65.833333333333329</v>
      </c>
      <c r="AE351" s="16">
        <f>+S351*31/3.6</f>
        <v>52.527777777777771</v>
      </c>
      <c r="AF351" s="17">
        <f>+SUM(T351:AE351)</f>
        <v>1534.8333333333333</v>
      </c>
      <c r="AG351" s="18">
        <f t="shared" si="5"/>
        <v>1273.9116666666666</v>
      </c>
      <c r="AJ351" s="19"/>
      <c r="AK351" s="19"/>
      <c r="AL351" s="19"/>
    </row>
    <row r="352" spans="1:38" s="11" customFormat="1" ht="12.75" customHeight="1" x14ac:dyDescent="0.25">
      <c r="A352" s="14">
        <v>1</v>
      </c>
      <c r="B352" s="14" t="str">
        <f>+VLOOKUP(A352,COD_REG_PROV!$G$1:$J$21,4,FALSE)</f>
        <v>PIEMONTE</v>
      </c>
      <c r="C352" s="3">
        <v>1</v>
      </c>
      <c r="D352" s="3" t="str">
        <f>+VLOOKUP(A352,COD_REG_PROV!$A$1:$E$111,4,FALSE)</f>
        <v>Torino</v>
      </c>
      <c r="E352" s="3">
        <v>66</v>
      </c>
      <c r="F352" s="3" t="s">
        <v>69</v>
      </c>
      <c r="G352" s="4" t="s">
        <v>78</v>
      </c>
      <c r="H352" s="15">
        <v>4.5999999999999996</v>
      </c>
      <c r="I352" s="15">
        <v>7.5</v>
      </c>
      <c r="J352" s="15">
        <v>12.9</v>
      </c>
      <c r="K352" s="15">
        <v>16.7</v>
      </c>
      <c r="L352" s="15">
        <v>19.7</v>
      </c>
      <c r="M352" s="15">
        <v>22.1</v>
      </c>
      <c r="N352" s="15">
        <v>22</v>
      </c>
      <c r="O352" s="15">
        <v>18.600000000000001</v>
      </c>
      <c r="P352" s="15">
        <v>13.9</v>
      </c>
      <c r="Q352" s="15">
        <v>9.6999999999999993</v>
      </c>
      <c r="R352" s="15">
        <v>5.9</v>
      </c>
      <c r="S352" s="15">
        <v>4.2</v>
      </c>
      <c r="T352" s="16">
        <f>+H352*31/3.6</f>
        <v>39.611111111111107</v>
      </c>
      <c r="U352" s="16">
        <f>+I352*28/3.6</f>
        <v>58.333333333333329</v>
      </c>
      <c r="V352" s="16">
        <f>+J352*31/3.6</f>
        <v>111.08333333333334</v>
      </c>
      <c r="W352" s="16">
        <f>+K352*30/3.6</f>
        <v>139.16666666666666</v>
      </c>
      <c r="X352" s="16">
        <f>+L352*31/3.6</f>
        <v>169.63888888888886</v>
      </c>
      <c r="Y352" s="16">
        <f>+M352*30/3.6</f>
        <v>184.16666666666666</v>
      </c>
      <c r="Z352" s="16">
        <f>+N352*31/3.6</f>
        <v>189.44444444444443</v>
      </c>
      <c r="AA352" s="16">
        <f>+O352*31/3.6</f>
        <v>160.16666666666666</v>
      </c>
      <c r="AB352" s="16">
        <f>+P352*30/3.6</f>
        <v>115.83333333333333</v>
      </c>
      <c r="AC352" s="16">
        <f>+Q352*31/3.6</f>
        <v>83.527777777777771</v>
      </c>
      <c r="AD352" s="16">
        <f>+R352*30/3.6</f>
        <v>49.166666666666664</v>
      </c>
      <c r="AE352" s="16">
        <f>+S352*31/3.6</f>
        <v>36.166666666666671</v>
      </c>
      <c r="AF352" s="17">
        <f>+SUM(T352:AE352)</f>
        <v>1336.3055555555557</v>
      </c>
      <c r="AG352" s="18">
        <f t="shared" si="5"/>
        <v>1109.1336111111111</v>
      </c>
      <c r="AJ352" s="19"/>
      <c r="AK352" s="19"/>
      <c r="AL352" s="19"/>
    </row>
    <row r="353" spans="1:38" s="11" customFormat="1" ht="12.75" customHeight="1" x14ac:dyDescent="0.25">
      <c r="A353" s="14">
        <v>16</v>
      </c>
      <c r="B353" s="14" t="str">
        <f>+VLOOKUP(A353,COD_REG_PROV!$G$1:$J$21,4,FALSE)</f>
        <v>PUGLIA</v>
      </c>
      <c r="C353" s="3">
        <v>72</v>
      </c>
      <c r="D353" s="3" t="str">
        <f>+VLOOKUP(A353,COD_REG_PROV!$A$1:$E$111,4,FALSE)</f>
        <v>Bergamo</v>
      </c>
      <c r="E353" s="3">
        <v>17</v>
      </c>
      <c r="F353" s="3" t="s">
        <v>1272</v>
      </c>
      <c r="G353" s="4" t="s">
        <v>1286</v>
      </c>
      <c r="H353" s="15">
        <v>6.8</v>
      </c>
      <c r="I353" s="15">
        <v>9.4</v>
      </c>
      <c r="J353" s="15">
        <v>14.4</v>
      </c>
      <c r="K353" s="15">
        <v>18.3</v>
      </c>
      <c r="L353" s="15">
        <v>21.9</v>
      </c>
      <c r="M353" s="15">
        <v>24.2</v>
      </c>
      <c r="N353" s="15">
        <v>24</v>
      </c>
      <c r="O353" s="15">
        <v>20.9</v>
      </c>
      <c r="P353" s="15">
        <v>16.399999999999999</v>
      </c>
      <c r="Q353" s="15">
        <v>11.8</v>
      </c>
      <c r="R353" s="15">
        <v>7.5</v>
      </c>
      <c r="S353" s="15">
        <v>6.2</v>
      </c>
      <c r="T353" s="16">
        <f>+H353*31/3.6</f>
        <v>58.55555555555555</v>
      </c>
      <c r="U353" s="16">
        <f>+I353*28/3.6</f>
        <v>73.1111111111111</v>
      </c>
      <c r="V353" s="16">
        <f>+J353*31/3.6</f>
        <v>124</v>
      </c>
      <c r="W353" s="16">
        <f>+K353*30/3.6</f>
        <v>152.5</v>
      </c>
      <c r="X353" s="16">
        <f>+L353*31/3.6</f>
        <v>188.58333333333331</v>
      </c>
      <c r="Y353" s="16">
        <f>+M353*30/3.6</f>
        <v>201.66666666666666</v>
      </c>
      <c r="Z353" s="16">
        <f>+N353*31/3.6</f>
        <v>206.66666666666666</v>
      </c>
      <c r="AA353" s="16">
        <f>+O353*31/3.6</f>
        <v>179.9722222222222</v>
      </c>
      <c r="AB353" s="16">
        <f>+P353*30/3.6</f>
        <v>136.66666666666666</v>
      </c>
      <c r="AC353" s="16">
        <f>+Q353*31/3.6</f>
        <v>101.61111111111111</v>
      </c>
      <c r="AD353" s="16">
        <f>+R353*30/3.6</f>
        <v>62.5</v>
      </c>
      <c r="AE353" s="16">
        <f>+S353*31/3.6</f>
        <v>53.388888888888893</v>
      </c>
      <c r="AF353" s="17">
        <f>+SUM(T353:AE353)</f>
        <v>1539.2222222222222</v>
      </c>
      <c r="AG353" s="18">
        <f t="shared" si="5"/>
        <v>1277.5544444444442</v>
      </c>
      <c r="AJ353" s="19"/>
      <c r="AK353" s="19"/>
      <c r="AL353" s="19"/>
    </row>
    <row r="354" spans="1:38" s="11" customFormat="1" ht="12.75" customHeight="1" x14ac:dyDescent="0.25">
      <c r="A354" s="14">
        <v>16</v>
      </c>
      <c r="B354" s="14" t="str">
        <f>+VLOOKUP(A354,COD_REG_PROV!$G$1:$J$21,4,FALSE)</f>
        <v>PUGLIA</v>
      </c>
      <c r="C354" s="3">
        <v>73</v>
      </c>
      <c r="D354" s="3" t="str">
        <f>+VLOOKUP(A354,COD_REG_PROV!$A$1:$E$111,4,FALSE)</f>
        <v>Bergamo</v>
      </c>
      <c r="E354" s="3">
        <v>3</v>
      </c>
      <c r="F354" s="3" t="s">
        <v>1392</v>
      </c>
      <c r="G354" s="4" t="s">
        <v>1394</v>
      </c>
      <c r="H354" s="15">
        <v>6.9</v>
      </c>
      <c r="I354" s="15">
        <v>9.5</v>
      </c>
      <c r="J354" s="15">
        <v>14.4</v>
      </c>
      <c r="K354" s="15">
        <v>18.3</v>
      </c>
      <c r="L354" s="15">
        <v>21.9</v>
      </c>
      <c r="M354" s="15">
        <v>24</v>
      </c>
      <c r="N354" s="15">
        <v>23.8</v>
      </c>
      <c r="O354" s="15">
        <v>20.8</v>
      </c>
      <c r="P354" s="15">
        <v>16.399999999999999</v>
      </c>
      <c r="Q354" s="15">
        <v>11.8</v>
      </c>
      <c r="R354" s="15">
        <v>7.7</v>
      </c>
      <c r="S354" s="15">
        <v>6.3</v>
      </c>
      <c r="T354" s="16">
        <f>+H354*31/3.6</f>
        <v>59.416666666666664</v>
      </c>
      <c r="U354" s="16">
        <f>+I354*28/3.6</f>
        <v>73.888888888888886</v>
      </c>
      <c r="V354" s="16">
        <f>+J354*31/3.6</f>
        <v>124</v>
      </c>
      <c r="W354" s="16">
        <f>+K354*30/3.6</f>
        <v>152.5</v>
      </c>
      <c r="X354" s="16">
        <f>+L354*31/3.6</f>
        <v>188.58333333333331</v>
      </c>
      <c r="Y354" s="16">
        <f>+M354*30/3.6</f>
        <v>200</v>
      </c>
      <c r="Z354" s="16">
        <f>+N354*31/3.6</f>
        <v>204.94444444444446</v>
      </c>
      <c r="AA354" s="16">
        <f>+O354*31/3.6</f>
        <v>179.11111111111111</v>
      </c>
      <c r="AB354" s="16">
        <f>+P354*30/3.6</f>
        <v>136.66666666666666</v>
      </c>
      <c r="AC354" s="16">
        <f>+Q354*31/3.6</f>
        <v>101.61111111111111</v>
      </c>
      <c r="AD354" s="16">
        <f>+R354*30/3.6</f>
        <v>64.166666666666671</v>
      </c>
      <c r="AE354" s="16">
        <f>+S354*31/3.6</f>
        <v>54.249999999999993</v>
      </c>
      <c r="AF354" s="17">
        <f>+SUM(T354:AE354)</f>
        <v>1539.1388888888891</v>
      </c>
      <c r="AG354" s="18">
        <f t="shared" si="5"/>
        <v>1277.485277777778</v>
      </c>
      <c r="AJ354" s="19"/>
      <c r="AK354" s="19"/>
      <c r="AL354" s="19"/>
    </row>
    <row r="355" spans="1:38" s="11" customFormat="1" ht="12.75" customHeight="1" x14ac:dyDescent="0.25">
      <c r="A355" s="14">
        <v>3</v>
      </c>
      <c r="B355" s="14" t="str">
        <f>+VLOOKUP(A355,COD_REG_PROV!$G$1:$J$21,4,FALSE)</f>
        <v>LOMBARDIA</v>
      </c>
      <c r="C355" s="3">
        <v>12</v>
      </c>
      <c r="D355" s="3" t="str">
        <f>+VLOOKUP(A355,COD_REG_PROV!$A$1:$E$111,4,FALSE)</f>
        <v>Novara</v>
      </c>
      <c r="E355" s="3">
        <v>42</v>
      </c>
      <c r="F355" s="3" t="s">
        <v>330</v>
      </c>
      <c r="G355" s="4" t="s">
        <v>335</v>
      </c>
      <c r="H355" s="15">
        <v>5.0999999999999996</v>
      </c>
      <c r="I355" s="15">
        <v>8.1</v>
      </c>
      <c r="J355" s="15">
        <v>13.4</v>
      </c>
      <c r="K355" s="15">
        <v>17.100000000000001</v>
      </c>
      <c r="L355" s="15">
        <v>20.100000000000001</v>
      </c>
      <c r="M355" s="15">
        <v>22.4</v>
      </c>
      <c r="N355" s="15">
        <v>22.5</v>
      </c>
      <c r="O355" s="15">
        <v>19.100000000000001</v>
      </c>
      <c r="P355" s="15">
        <v>14.1</v>
      </c>
      <c r="Q355" s="15">
        <v>9.6</v>
      </c>
      <c r="R355" s="15">
        <v>5.8</v>
      </c>
      <c r="S355" s="15">
        <v>4.3</v>
      </c>
      <c r="T355" s="16">
        <f>+H355*31/3.6</f>
        <v>43.916666666666664</v>
      </c>
      <c r="U355" s="16">
        <f>+I355*28/3.6</f>
        <v>62.999999999999993</v>
      </c>
      <c r="V355" s="16">
        <f>+J355*31/3.6</f>
        <v>115.3888888888889</v>
      </c>
      <c r="W355" s="16">
        <f>+K355*30/3.6</f>
        <v>142.5</v>
      </c>
      <c r="X355" s="16">
        <f>+L355*31/3.6</f>
        <v>173.08333333333334</v>
      </c>
      <c r="Y355" s="16">
        <f>+M355*30/3.6</f>
        <v>186.66666666666666</v>
      </c>
      <c r="Z355" s="16">
        <f>+N355*31/3.6</f>
        <v>193.75</v>
      </c>
      <c r="AA355" s="16">
        <f>+O355*31/3.6</f>
        <v>164.47222222222223</v>
      </c>
      <c r="AB355" s="16">
        <f>+P355*30/3.6</f>
        <v>117.5</v>
      </c>
      <c r="AC355" s="16">
        <f>+Q355*31/3.6</f>
        <v>82.666666666666657</v>
      </c>
      <c r="AD355" s="16">
        <f>+R355*30/3.6</f>
        <v>48.333333333333329</v>
      </c>
      <c r="AE355" s="16">
        <f>+S355*31/3.6</f>
        <v>37.027777777777771</v>
      </c>
      <c r="AF355" s="17">
        <f>+SUM(T355:AE355)</f>
        <v>1368.3055555555557</v>
      </c>
      <c r="AG355" s="18">
        <f t="shared" si="5"/>
        <v>1135.6936111111111</v>
      </c>
      <c r="AJ355" s="19"/>
      <c r="AK355" s="19"/>
      <c r="AL355" s="19"/>
    </row>
    <row r="356" spans="1:38" s="11" customFormat="1" ht="12.75" customHeight="1" x14ac:dyDescent="0.25">
      <c r="A356" s="14">
        <v>8</v>
      </c>
      <c r="B356" s="14" t="str">
        <f>+VLOOKUP(A356,COD_REG_PROV!$G$1:$J$21,4,FALSE)</f>
        <v>EMILIA-ROMAGNA</v>
      </c>
      <c r="C356" s="3">
        <v>35</v>
      </c>
      <c r="D356" s="3" t="str">
        <f>+VLOOKUP(A356,COD_REG_PROV!$A$1:$E$111,4,FALSE)</f>
        <v>Imperia</v>
      </c>
      <c r="E356" s="3">
        <v>14</v>
      </c>
      <c r="F356" s="3" t="s">
        <v>723</v>
      </c>
      <c r="G356" s="4" t="s">
        <v>726</v>
      </c>
      <c r="H356" s="15">
        <v>5.5</v>
      </c>
      <c r="I356" s="15">
        <v>8.1999999999999993</v>
      </c>
      <c r="J356" s="15">
        <v>13.6</v>
      </c>
      <c r="K356" s="15">
        <v>17.2</v>
      </c>
      <c r="L356" s="15">
        <v>21</v>
      </c>
      <c r="M356" s="15">
        <v>22.9</v>
      </c>
      <c r="N356" s="15">
        <v>23.2</v>
      </c>
      <c r="O356" s="15">
        <v>19.600000000000001</v>
      </c>
      <c r="P356" s="15">
        <v>15</v>
      </c>
      <c r="Q356" s="15">
        <v>10.1</v>
      </c>
      <c r="R356" s="15">
        <v>6.1</v>
      </c>
      <c r="S356" s="15">
        <v>4.5999999999999996</v>
      </c>
      <c r="T356" s="16">
        <f>+H356*31/3.6</f>
        <v>47.361111111111107</v>
      </c>
      <c r="U356" s="16">
        <f>+I356*28/3.6</f>
        <v>63.777777777777764</v>
      </c>
      <c r="V356" s="16">
        <f>+J356*31/3.6</f>
        <v>117.1111111111111</v>
      </c>
      <c r="W356" s="16">
        <f>+K356*30/3.6</f>
        <v>143.33333333333334</v>
      </c>
      <c r="X356" s="16">
        <f>+L356*31/3.6</f>
        <v>180.83333333333334</v>
      </c>
      <c r="Y356" s="16">
        <f>+M356*30/3.6</f>
        <v>190.83333333333334</v>
      </c>
      <c r="Z356" s="16">
        <f>+N356*31/3.6</f>
        <v>199.77777777777774</v>
      </c>
      <c r="AA356" s="16">
        <f>+O356*31/3.6</f>
        <v>168.77777777777777</v>
      </c>
      <c r="AB356" s="16">
        <f>+P356*30/3.6</f>
        <v>125</v>
      </c>
      <c r="AC356" s="16">
        <f>+Q356*31/3.6</f>
        <v>86.972222222222214</v>
      </c>
      <c r="AD356" s="16">
        <f>+R356*30/3.6</f>
        <v>50.833333333333329</v>
      </c>
      <c r="AE356" s="16">
        <f>+S356*31/3.6</f>
        <v>39.611111111111107</v>
      </c>
      <c r="AF356" s="17">
        <f>+SUM(T356:AE356)</f>
        <v>1414.2222222222219</v>
      </c>
      <c r="AG356" s="18">
        <f t="shared" si="5"/>
        <v>1173.8044444444442</v>
      </c>
      <c r="AJ356" s="19"/>
      <c r="AK356" s="19"/>
      <c r="AL356" s="19"/>
    </row>
    <row r="357" spans="1:38" s="11" customFormat="1" ht="12.75" customHeight="1" x14ac:dyDescent="0.25">
      <c r="A357" s="14">
        <v>3</v>
      </c>
      <c r="B357" s="14" t="str">
        <f>+VLOOKUP(A357,COD_REG_PROV!$G$1:$J$21,4,FALSE)</f>
        <v>LOMBARDIA</v>
      </c>
      <c r="C357" s="3">
        <v>19</v>
      </c>
      <c r="D357" s="3" t="str">
        <f>+VLOOKUP(A357,COD_REG_PROV!$A$1:$E$111,4,FALSE)</f>
        <v>Novara</v>
      </c>
      <c r="E357" s="3">
        <v>25</v>
      </c>
      <c r="F357" s="3" t="s">
        <v>187</v>
      </c>
      <c r="G357" s="4" t="s">
        <v>189</v>
      </c>
      <c r="H357" s="15">
        <v>5.3</v>
      </c>
      <c r="I357" s="15">
        <v>8.1</v>
      </c>
      <c r="J357" s="15">
        <v>13.6</v>
      </c>
      <c r="K357" s="15">
        <v>17.399999999999999</v>
      </c>
      <c r="L357" s="15">
        <v>20.6</v>
      </c>
      <c r="M357" s="15">
        <v>22.7</v>
      </c>
      <c r="N357" s="15">
        <v>22.9</v>
      </c>
      <c r="O357" s="15">
        <v>19.399999999999999</v>
      </c>
      <c r="P357" s="15">
        <v>14.5</v>
      </c>
      <c r="Q357" s="15">
        <v>9.8000000000000007</v>
      </c>
      <c r="R357" s="15">
        <v>5.9</v>
      </c>
      <c r="S357" s="15">
        <v>4.2</v>
      </c>
      <c r="T357" s="16">
        <f>+H357*31/3.6</f>
        <v>45.638888888888886</v>
      </c>
      <c r="U357" s="16">
        <f>+I357*28/3.6</f>
        <v>62.999999999999993</v>
      </c>
      <c r="V357" s="16">
        <f>+J357*31/3.6</f>
        <v>117.1111111111111</v>
      </c>
      <c r="W357" s="16">
        <f>+K357*30/3.6</f>
        <v>145</v>
      </c>
      <c r="X357" s="16">
        <f>+L357*31/3.6</f>
        <v>177.38888888888889</v>
      </c>
      <c r="Y357" s="16">
        <f>+M357*30/3.6</f>
        <v>189.16666666666666</v>
      </c>
      <c r="Z357" s="16">
        <f>+N357*31/3.6</f>
        <v>197.19444444444443</v>
      </c>
      <c r="AA357" s="16">
        <f>+O357*31/3.6</f>
        <v>167.05555555555554</v>
      </c>
      <c r="AB357" s="16">
        <f>+P357*30/3.6</f>
        <v>120.83333333333333</v>
      </c>
      <c r="AC357" s="16">
        <f>+Q357*31/3.6</f>
        <v>84.388888888888886</v>
      </c>
      <c r="AD357" s="16">
        <f>+R357*30/3.6</f>
        <v>49.166666666666664</v>
      </c>
      <c r="AE357" s="16">
        <f>+S357*31/3.6</f>
        <v>36.166666666666671</v>
      </c>
      <c r="AF357" s="17">
        <f>+SUM(T357:AE357)</f>
        <v>1392.1111111111113</v>
      </c>
      <c r="AG357" s="18">
        <f t="shared" si="5"/>
        <v>1155.4522222222224</v>
      </c>
      <c r="AJ357" s="19"/>
      <c r="AK357" s="19"/>
      <c r="AL357" s="19"/>
    </row>
    <row r="358" spans="1:38" s="11" customFormat="1" ht="12.75" customHeight="1" x14ac:dyDescent="0.25">
      <c r="A358" s="14">
        <v>3</v>
      </c>
      <c r="B358" s="14" t="str">
        <f>+VLOOKUP(A358,COD_REG_PROV!$G$1:$J$21,4,FALSE)</f>
        <v>LOMBARDIA</v>
      </c>
      <c r="C358" s="3">
        <v>20</v>
      </c>
      <c r="D358" s="3" t="str">
        <f>+VLOOKUP(A358,COD_REG_PROV!$A$1:$E$111,4,FALSE)</f>
        <v>Novara</v>
      </c>
      <c r="E358" s="3">
        <v>16</v>
      </c>
      <c r="F358" s="3" t="s">
        <v>290</v>
      </c>
      <c r="G358" s="4" t="s">
        <v>293</v>
      </c>
      <c r="H358" s="15">
        <v>5.4</v>
      </c>
      <c r="I358" s="15">
        <v>8.1999999999999993</v>
      </c>
      <c r="J358" s="15">
        <v>13.7</v>
      </c>
      <c r="K358" s="15">
        <v>17.3</v>
      </c>
      <c r="L358" s="15">
        <v>20.8</v>
      </c>
      <c r="M358" s="15">
        <v>22.8</v>
      </c>
      <c r="N358" s="15">
        <v>23.1</v>
      </c>
      <c r="O358" s="15">
        <v>19.600000000000001</v>
      </c>
      <c r="P358" s="15">
        <v>14.9</v>
      </c>
      <c r="Q358" s="15">
        <v>10</v>
      </c>
      <c r="R358" s="15">
        <v>5.9</v>
      </c>
      <c r="S358" s="15">
        <v>4.3</v>
      </c>
      <c r="T358" s="16">
        <f>+H358*31/3.6</f>
        <v>46.5</v>
      </c>
      <c r="U358" s="16">
        <f>+I358*28/3.6</f>
        <v>63.777777777777764</v>
      </c>
      <c r="V358" s="16">
        <f>+J358*31/3.6</f>
        <v>117.97222222222221</v>
      </c>
      <c r="W358" s="16">
        <f>+K358*30/3.6</f>
        <v>144.16666666666666</v>
      </c>
      <c r="X358" s="16">
        <f>+L358*31/3.6</f>
        <v>179.11111111111111</v>
      </c>
      <c r="Y358" s="16">
        <f>+M358*30/3.6</f>
        <v>190</v>
      </c>
      <c r="Z358" s="16">
        <f>+N358*31/3.6</f>
        <v>198.91666666666666</v>
      </c>
      <c r="AA358" s="16">
        <f>+O358*31/3.6</f>
        <v>168.77777777777777</v>
      </c>
      <c r="AB358" s="16">
        <f>+P358*30/3.6</f>
        <v>124.16666666666666</v>
      </c>
      <c r="AC358" s="16">
        <f>+Q358*31/3.6</f>
        <v>86.111111111111114</v>
      </c>
      <c r="AD358" s="16">
        <f>+R358*30/3.6</f>
        <v>49.166666666666664</v>
      </c>
      <c r="AE358" s="16">
        <f>+S358*31/3.6</f>
        <v>37.027777777777771</v>
      </c>
      <c r="AF358" s="17">
        <f>+SUM(T358:AE358)</f>
        <v>1405.6944444444446</v>
      </c>
      <c r="AG358" s="18">
        <f t="shared" si="5"/>
        <v>1166.726388888889</v>
      </c>
      <c r="AJ358" s="19"/>
      <c r="AK358" s="19"/>
      <c r="AL358" s="19"/>
    </row>
    <row r="359" spans="1:38" s="11" customFormat="1" ht="12.75" customHeight="1" x14ac:dyDescent="0.25">
      <c r="A359" s="14">
        <v>8</v>
      </c>
      <c r="B359" s="14" t="str">
        <f>+VLOOKUP(A359,COD_REG_PROV!$G$1:$J$21,4,FALSE)</f>
        <v>EMILIA-ROMAGNA</v>
      </c>
      <c r="C359" s="3">
        <v>35</v>
      </c>
      <c r="D359" s="3" t="str">
        <f>+VLOOKUP(A359,COD_REG_PROV!$A$1:$E$111,4,FALSE)</f>
        <v>Imperia</v>
      </c>
      <c r="E359" s="3">
        <v>15</v>
      </c>
      <c r="F359" s="3" t="s">
        <v>723</v>
      </c>
      <c r="G359" s="4" t="s">
        <v>727</v>
      </c>
      <c r="H359" s="15">
        <v>5.5</v>
      </c>
      <c r="I359" s="15">
        <v>8.1999999999999993</v>
      </c>
      <c r="J359" s="15">
        <v>13.7</v>
      </c>
      <c r="K359" s="15">
        <v>17.399999999999999</v>
      </c>
      <c r="L359" s="15">
        <v>21</v>
      </c>
      <c r="M359" s="15">
        <v>22.9</v>
      </c>
      <c r="N359" s="15">
        <v>23.3</v>
      </c>
      <c r="O359" s="15">
        <v>19.7</v>
      </c>
      <c r="P359" s="15">
        <v>15</v>
      </c>
      <c r="Q359" s="15">
        <v>10.1</v>
      </c>
      <c r="R359" s="15">
        <v>5.9</v>
      </c>
      <c r="S359" s="15">
        <v>4.4000000000000004</v>
      </c>
      <c r="T359" s="16">
        <f>+H359*31/3.6</f>
        <v>47.361111111111107</v>
      </c>
      <c r="U359" s="16">
        <f>+I359*28/3.6</f>
        <v>63.777777777777764</v>
      </c>
      <c r="V359" s="16">
        <f>+J359*31/3.6</f>
        <v>117.97222222222221</v>
      </c>
      <c r="W359" s="16">
        <f>+K359*30/3.6</f>
        <v>145</v>
      </c>
      <c r="X359" s="16">
        <f>+L359*31/3.6</f>
        <v>180.83333333333334</v>
      </c>
      <c r="Y359" s="16">
        <f>+M359*30/3.6</f>
        <v>190.83333333333334</v>
      </c>
      <c r="Z359" s="16">
        <f>+N359*31/3.6</f>
        <v>200.63888888888891</v>
      </c>
      <c r="AA359" s="16">
        <f>+O359*31/3.6</f>
        <v>169.63888888888886</v>
      </c>
      <c r="AB359" s="16">
        <f>+P359*30/3.6</f>
        <v>125</v>
      </c>
      <c r="AC359" s="16">
        <f>+Q359*31/3.6</f>
        <v>86.972222222222214</v>
      </c>
      <c r="AD359" s="16">
        <f>+R359*30/3.6</f>
        <v>49.166666666666664</v>
      </c>
      <c r="AE359" s="16">
        <f>+S359*31/3.6</f>
        <v>37.888888888888893</v>
      </c>
      <c r="AF359" s="17">
        <f>+SUM(T359:AE359)</f>
        <v>1415.0833333333335</v>
      </c>
      <c r="AG359" s="18">
        <f t="shared" si="5"/>
        <v>1174.5191666666667</v>
      </c>
      <c r="AJ359" s="19"/>
      <c r="AK359" s="19"/>
      <c r="AL359" s="19"/>
    </row>
    <row r="360" spans="1:38" s="11" customFormat="1" ht="12.75" customHeight="1" x14ac:dyDescent="0.25">
      <c r="A360" s="14">
        <v>8</v>
      </c>
      <c r="B360" s="14" t="str">
        <f>+VLOOKUP(A360,COD_REG_PROV!$G$1:$J$21,4,FALSE)</f>
        <v>EMILIA-ROMAGNA</v>
      </c>
      <c r="C360" s="3">
        <v>35</v>
      </c>
      <c r="D360" s="3" t="str">
        <f>+VLOOKUP(A360,COD_REG_PROV!$A$1:$E$111,4,FALSE)</f>
        <v>Imperia</v>
      </c>
      <c r="E360" s="3">
        <v>16</v>
      </c>
      <c r="F360" s="3" t="s">
        <v>723</v>
      </c>
      <c r="G360" s="4" t="s">
        <v>728</v>
      </c>
      <c r="H360" s="15">
        <v>5.6</v>
      </c>
      <c r="I360" s="15">
        <v>8.1999999999999993</v>
      </c>
      <c r="J360" s="15">
        <v>13.5</v>
      </c>
      <c r="K360" s="15">
        <v>17.2</v>
      </c>
      <c r="L360" s="15">
        <v>20.9</v>
      </c>
      <c r="M360" s="15">
        <v>22.8</v>
      </c>
      <c r="N360" s="15">
        <v>23.1</v>
      </c>
      <c r="O360" s="15">
        <v>19.5</v>
      </c>
      <c r="P360" s="15">
        <v>14.8</v>
      </c>
      <c r="Q360" s="15">
        <v>10.1</v>
      </c>
      <c r="R360" s="15">
        <v>6.2</v>
      </c>
      <c r="S360" s="15">
        <v>4.5999999999999996</v>
      </c>
      <c r="T360" s="16">
        <f>+H360*31/3.6</f>
        <v>48.222222222222221</v>
      </c>
      <c r="U360" s="16">
        <f>+I360*28/3.6</f>
        <v>63.777777777777764</v>
      </c>
      <c r="V360" s="16">
        <f>+J360*31/3.6</f>
        <v>116.25</v>
      </c>
      <c r="W360" s="16">
        <f>+K360*30/3.6</f>
        <v>143.33333333333334</v>
      </c>
      <c r="X360" s="16">
        <f>+L360*31/3.6</f>
        <v>179.9722222222222</v>
      </c>
      <c r="Y360" s="16">
        <f>+M360*30/3.6</f>
        <v>190</v>
      </c>
      <c r="Z360" s="16">
        <f>+N360*31/3.6</f>
        <v>198.91666666666666</v>
      </c>
      <c r="AA360" s="16">
        <f>+O360*31/3.6</f>
        <v>167.91666666666666</v>
      </c>
      <c r="AB360" s="16">
        <f>+P360*30/3.6</f>
        <v>123.33333333333333</v>
      </c>
      <c r="AC360" s="16">
        <f>+Q360*31/3.6</f>
        <v>86.972222222222214</v>
      </c>
      <c r="AD360" s="16">
        <f>+R360*30/3.6</f>
        <v>51.666666666666664</v>
      </c>
      <c r="AE360" s="16">
        <f>+S360*31/3.6</f>
        <v>39.611111111111107</v>
      </c>
      <c r="AF360" s="17">
        <f>+SUM(T360:AE360)</f>
        <v>1409.9722222222222</v>
      </c>
      <c r="AG360" s="18">
        <f t="shared" si="5"/>
        <v>1170.2769444444443</v>
      </c>
      <c r="AJ360" s="19"/>
      <c r="AK360" s="19"/>
      <c r="AL360" s="19"/>
    </row>
    <row r="361" spans="1:38" s="11" customFormat="1" ht="12.75" customHeight="1" x14ac:dyDescent="0.25">
      <c r="A361" s="14">
        <v>9</v>
      </c>
      <c r="B361" s="14" t="str">
        <f>+VLOOKUP(A361,COD_REG_PROV!$G$1:$J$21,4,FALSE)</f>
        <v>TOSCANA</v>
      </c>
      <c r="C361" s="3">
        <v>52</v>
      </c>
      <c r="D361" s="3" t="str">
        <f>+VLOOKUP(A361,COD_REG_PROV!$A$1:$E$111,4,FALSE)</f>
        <v>Savona</v>
      </c>
      <c r="E361" s="3">
        <v>6</v>
      </c>
      <c r="F361" s="3" t="s">
        <v>855</v>
      </c>
      <c r="G361" s="4" t="s">
        <v>858</v>
      </c>
      <c r="H361" s="15">
        <v>6</v>
      </c>
      <c r="I361" s="15">
        <v>8.6</v>
      </c>
      <c r="J361" s="15">
        <v>13.6</v>
      </c>
      <c r="K361" s="15">
        <v>17.100000000000001</v>
      </c>
      <c r="L361" s="15">
        <v>21.3</v>
      </c>
      <c r="M361" s="15">
        <v>23.1</v>
      </c>
      <c r="N361" s="15">
        <v>23.3</v>
      </c>
      <c r="O361" s="15">
        <v>19.899999999999999</v>
      </c>
      <c r="P361" s="15">
        <v>15.2</v>
      </c>
      <c r="Q361" s="15">
        <v>10.5</v>
      </c>
      <c r="R361" s="15">
        <v>6.9</v>
      </c>
      <c r="S361" s="15">
        <v>5.3</v>
      </c>
      <c r="T361" s="16">
        <f>+H361*31/3.6</f>
        <v>51.666666666666664</v>
      </c>
      <c r="U361" s="16">
        <f>+I361*28/3.6</f>
        <v>66.888888888888886</v>
      </c>
      <c r="V361" s="16">
        <f>+J361*31/3.6</f>
        <v>117.1111111111111</v>
      </c>
      <c r="W361" s="16">
        <f>+K361*30/3.6</f>
        <v>142.5</v>
      </c>
      <c r="X361" s="16">
        <f>+L361*31/3.6</f>
        <v>183.41666666666669</v>
      </c>
      <c r="Y361" s="16">
        <f>+M361*30/3.6</f>
        <v>192.5</v>
      </c>
      <c r="Z361" s="16">
        <f>+N361*31/3.6</f>
        <v>200.63888888888891</v>
      </c>
      <c r="AA361" s="16">
        <f>+O361*31/3.6</f>
        <v>171.36111111111111</v>
      </c>
      <c r="AB361" s="16">
        <f>+P361*30/3.6</f>
        <v>126.66666666666666</v>
      </c>
      <c r="AC361" s="16">
        <f>+Q361*31/3.6</f>
        <v>90.416666666666671</v>
      </c>
      <c r="AD361" s="16">
        <f>+R361*30/3.6</f>
        <v>57.5</v>
      </c>
      <c r="AE361" s="16">
        <f>+S361*31/3.6</f>
        <v>45.638888888888886</v>
      </c>
      <c r="AF361" s="17">
        <f>+SUM(T361:AE361)</f>
        <v>1446.3055555555557</v>
      </c>
      <c r="AG361" s="18">
        <f t="shared" si="5"/>
        <v>1200.4336111111111</v>
      </c>
      <c r="AJ361" s="19"/>
      <c r="AK361" s="19"/>
      <c r="AL361" s="19"/>
    </row>
    <row r="362" spans="1:38" s="11" customFormat="1" ht="12.75" customHeight="1" x14ac:dyDescent="0.25">
      <c r="A362" s="14">
        <v>8</v>
      </c>
      <c r="B362" s="14" t="str">
        <f>+VLOOKUP(A362,COD_REG_PROV!$G$1:$J$21,4,FALSE)</f>
        <v>EMILIA-ROMAGNA</v>
      </c>
      <c r="C362" s="3">
        <v>36</v>
      </c>
      <c r="D362" s="3" t="str">
        <f>+VLOOKUP(A362,COD_REG_PROV!$A$1:$E$111,4,FALSE)</f>
        <v>Imperia</v>
      </c>
      <c r="E362" s="3">
        <v>7</v>
      </c>
      <c r="F362" s="3" t="s">
        <v>664</v>
      </c>
      <c r="G362" s="4" t="s">
        <v>668</v>
      </c>
      <c r="H362" s="15">
        <v>5.5</v>
      </c>
      <c r="I362" s="15">
        <v>8.1999999999999993</v>
      </c>
      <c r="J362" s="15">
        <v>13.7</v>
      </c>
      <c r="K362" s="15">
        <v>17.3</v>
      </c>
      <c r="L362" s="15">
        <v>21</v>
      </c>
      <c r="M362" s="15">
        <v>23</v>
      </c>
      <c r="N362" s="15">
        <v>23.3</v>
      </c>
      <c r="O362" s="15">
        <v>19.7</v>
      </c>
      <c r="P362" s="15">
        <v>15</v>
      </c>
      <c r="Q362" s="15">
        <v>10.1</v>
      </c>
      <c r="R362" s="15">
        <v>6.1</v>
      </c>
      <c r="S362" s="15">
        <v>4.5</v>
      </c>
      <c r="T362" s="16">
        <f>+H362*31/3.6</f>
        <v>47.361111111111107</v>
      </c>
      <c r="U362" s="16">
        <f>+I362*28/3.6</f>
        <v>63.777777777777764</v>
      </c>
      <c r="V362" s="16">
        <f>+J362*31/3.6</f>
        <v>117.97222222222221</v>
      </c>
      <c r="W362" s="16">
        <f>+K362*30/3.6</f>
        <v>144.16666666666666</v>
      </c>
      <c r="X362" s="16">
        <f>+L362*31/3.6</f>
        <v>180.83333333333334</v>
      </c>
      <c r="Y362" s="16">
        <f>+M362*30/3.6</f>
        <v>191.66666666666666</v>
      </c>
      <c r="Z362" s="16">
        <f>+N362*31/3.6</f>
        <v>200.63888888888891</v>
      </c>
      <c r="AA362" s="16">
        <f>+O362*31/3.6</f>
        <v>169.63888888888886</v>
      </c>
      <c r="AB362" s="16">
        <f>+P362*30/3.6</f>
        <v>125</v>
      </c>
      <c r="AC362" s="16">
        <f>+Q362*31/3.6</f>
        <v>86.972222222222214</v>
      </c>
      <c r="AD362" s="16">
        <f>+R362*30/3.6</f>
        <v>50.833333333333329</v>
      </c>
      <c r="AE362" s="16">
        <f>+S362*31/3.6</f>
        <v>38.75</v>
      </c>
      <c r="AF362" s="17">
        <f>+SUM(T362:AE362)</f>
        <v>1417.6111111111109</v>
      </c>
      <c r="AG362" s="18">
        <f t="shared" si="5"/>
        <v>1176.6172222222219</v>
      </c>
      <c r="AJ362" s="19"/>
      <c r="AK362" s="19"/>
      <c r="AL362" s="19"/>
    </row>
    <row r="363" spans="1:38" s="11" customFormat="1" ht="12.75" customHeight="1" x14ac:dyDescent="0.25">
      <c r="A363" s="14">
        <v>1</v>
      </c>
      <c r="B363" s="14" t="str">
        <f>+VLOOKUP(A363,COD_REG_PROV!$G$1:$J$21,4,FALSE)</f>
        <v>PIEMONTE</v>
      </c>
      <c r="C363" s="3">
        <v>6</v>
      </c>
      <c r="D363" s="3" t="str">
        <f>+VLOOKUP(A363,COD_REG_PROV!$A$1:$E$111,4,FALSE)</f>
        <v>Torino</v>
      </c>
      <c r="E363" s="3">
        <v>53</v>
      </c>
      <c r="F363" s="3" t="s">
        <v>24</v>
      </c>
      <c r="G363" s="4" t="s">
        <v>28</v>
      </c>
      <c r="H363" s="15">
        <v>5.4</v>
      </c>
      <c r="I363" s="15">
        <v>8.3000000000000007</v>
      </c>
      <c r="J363" s="15">
        <v>13.8</v>
      </c>
      <c r="K363" s="15">
        <v>17.600000000000001</v>
      </c>
      <c r="L363" s="15">
        <v>20.8</v>
      </c>
      <c r="M363" s="15">
        <v>23</v>
      </c>
      <c r="N363" s="15">
        <v>23</v>
      </c>
      <c r="O363" s="15">
        <v>19.5</v>
      </c>
      <c r="P363" s="15">
        <v>14.5</v>
      </c>
      <c r="Q363" s="15">
        <v>9.6</v>
      </c>
      <c r="R363" s="15">
        <v>6</v>
      </c>
      <c r="S363" s="15">
        <v>4.4000000000000004</v>
      </c>
      <c r="T363" s="16">
        <f>+H363*31/3.6</f>
        <v>46.5</v>
      </c>
      <c r="U363" s="16">
        <f>+I363*28/3.6</f>
        <v>64.555555555555557</v>
      </c>
      <c r="V363" s="16">
        <f>+J363*31/3.6</f>
        <v>118.83333333333333</v>
      </c>
      <c r="W363" s="16">
        <f>+K363*30/3.6</f>
        <v>146.66666666666666</v>
      </c>
      <c r="X363" s="16">
        <f>+L363*31/3.6</f>
        <v>179.11111111111111</v>
      </c>
      <c r="Y363" s="16">
        <f>+M363*30/3.6</f>
        <v>191.66666666666666</v>
      </c>
      <c r="Z363" s="16">
        <f>+N363*31/3.6</f>
        <v>198.05555555555554</v>
      </c>
      <c r="AA363" s="16">
        <f>+O363*31/3.6</f>
        <v>167.91666666666666</v>
      </c>
      <c r="AB363" s="16">
        <f>+P363*30/3.6</f>
        <v>120.83333333333333</v>
      </c>
      <c r="AC363" s="16">
        <f>+Q363*31/3.6</f>
        <v>82.666666666666657</v>
      </c>
      <c r="AD363" s="16">
        <f>+R363*30/3.6</f>
        <v>50</v>
      </c>
      <c r="AE363" s="16">
        <f>+S363*31/3.6</f>
        <v>37.888888888888893</v>
      </c>
      <c r="AF363" s="17">
        <f>+SUM(T363:AE363)</f>
        <v>1404.6944444444443</v>
      </c>
      <c r="AG363" s="18">
        <f t="shared" si="5"/>
        <v>1165.8963888888889</v>
      </c>
      <c r="AJ363" s="19"/>
      <c r="AK363" s="19"/>
      <c r="AL363" s="19"/>
    </row>
    <row r="364" spans="1:38" s="11" customFormat="1" ht="12.75" customHeight="1" x14ac:dyDescent="0.25">
      <c r="A364" s="14">
        <v>4</v>
      </c>
      <c r="B364" s="14" t="str">
        <f>+VLOOKUP(A364,COD_REG_PROV!$G$1:$J$21,4,FALSE)</f>
        <v>TRENTINO-ALTO ADIGE/SÜDTIROL</v>
      </c>
      <c r="C364" s="3">
        <v>21</v>
      </c>
      <c r="D364" s="3" t="str">
        <f>+VLOOKUP(A364,COD_REG_PROV!$A$1:$E$111,4,FALSE)</f>
        <v>Cuneo</v>
      </c>
      <c r="E364" s="3">
        <v>19</v>
      </c>
      <c r="F364" s="3" t="s">
        <v>354</v>
      </c>
      <c r="G364" s="4" t="s">
        <v>363</v>
      </c>
      <c r="H364" s="15">
        <v>4.3</v>
      </c>
      <c r="I364" s="15">
        <v>7.1</v>
      </c>
      <c r="J364" s="15">
        <v>12</v>
      </c>
      <c r="K364" s="15">
        <v>15.8</v>
      </c>
      <c r="L364" s="15">
        <v>19.2</v>
      </c>
      <c r="M364" s="15">
        <v>20.8</v>
      </c>
      <c r="N364" s="15">
        <v>20.8</v>
      </c>
      <c r="O364" s="15">
        <v>17.5</v>
      </c>
      <c r="P364" s="15">
        <v>13.3</v>
      </c>
      <c r="Q364" s="15">
        <v>9.1999999999999993</v>
      </c>
      <c r="R364" s="15">
        <v>5.3</v>
      </c>
      <c r="S364" s="15">
        <v>3.8</v>
      </c>
      <c r="T364" s="16">
        <f>+H364*31/3.6</f>
        <v>37.027777777777771</v>
      </c>
      <c r="U364" s="16">
        <f>+I364*28/3.6</f>
        <v>55.222222222222214</v>
      </c>
      <c r="V364" s="16">
        <f>+J364*31/3.6</f>
        <v>103.33333333333333</v>
      </c>
      <c r="W364" s="16">
        <f>+K364*30/3.6</f>
        <v>131.66666666666666</v>
      </c>
      <c r="X364" s="16">
        <f>+L364*31/3.6</f>
        <v>165.33333333333331</v>
      </c>
      <c r="Y364" s="16">
        <f>+M364*30/3.6</f>
        <v>173.33333333333334</v>
      </c>
      <c r="Z364" s="16">
        <f>+N364*31/3.6</f>
        <v>179.11111111111111</v>
      </c>
      <c r="AA364" s="16">
        <f>+O364*31/3.6</f>
        <v>150.69444444444443</v>
      </c>
      <c r="AB364" s="16">
        <f>+P364*30/3.6</f>
        <v>110.83333333333333</v>
      </c>
      <c r="AC364" s="16">
        <f>+Q364*31/3.6</f>
        <v>79.222222222222214</v>
      </c>
      <c r="AD364" s="16">
        <f>+R364*30/3.6</f>
        <v>44.166666666666664</v>
      </c>
      <c r="AE364" s="16">
        <f>+S364*31/3.6</f>
        <v>32.722222222222221</v>
      </c>
      <c r="AF364" s="17">
        <f>+SUM(T364:AE364)</f>
        <v>1262.6666666666665</v>
      </c>
      <c r="AG364" s="18">
        <f t="shared" si="5"/>
        <v>1048.0133333333331</v>
      </c>
      <c r="AJ364" s="19"/>
      <c r="AK364" s="19"/>
      <c r="AL364" s="19"/>
    </row>
    <row r="365" spans="1:38" s="11" customFormat="1" ht="12.75" customHeight="1" x14ac:dyDescent="0.25">
      <c r="A365" s="14">
        <v>20</v>
      </c>
      <c r="B365" s="14" t="str">
        <f>+VLOOKUP(A365,COD_REG_PROV!$G$1:$J$21,4,FALSE)</f>
        <v>SARDEGNA</v>
      </c>
      <c r="C365" s="3">
        <v>90</v>
      </c>
      <c r="D365" s="3" t="str">
        <f>+VLOOKUP(A365,COD_REG_PROV!$A$1:$E$111,4,FALSE)</f>
        <v>Mantova</v>
      </c>
      <c r="E365" s="3">
        <v>23</v>
      </c>
      <c r="F365" s="3" t="s">
        <v>1739</v>
      </c>
      <c r="G365" s="4" t="s">
        <v>1743</v>
      </c>
      <c r="H365" s="15">
        <v>7.2</v>
      </c>
      <c r="I365" s="15">
        <v>9.8000000000000007</v>
      </c>
      <c r="J365" s="15">
        <v>14.9</v>
      </c>
      <c r="K365" s="15">
        <v>18.3</v>
      </c>
      <c r="L365" s="15">
        <v>22.1</v>
      </c>
      <c r="M365" s="15">
        <v>24.2</v>
      </c>
      <c r="N365" s="15">
        <v>24.1</v>
      </c>
      <c r="O365" s="15">
        <v>21.1</v>
      </c>
      <c r="P365" s="15">
        <v>16.2</v>
      </c>
      <c r="Q365" s="15">
        <v>11.9</v>
      </c>
      <c r="R365" s="15">
        <v>7.9</v>
      </c>
      <c r="S365" s="15">
        <v>6.2</v>
      </c>
      <c r="T365" s="16">
        <f>+H365*31/3.6</f>
        <v>62</v>
      </c>
      <c r="U365" s="16">
        <f>+I365*28/3.6</f>
        <v>76.222222222222229</v>
      </c>
      <c r="V365" s="16">
        <f>+J365*31/3.6</f>
        <v>128.30555555555557</v>
      </c>
      <c r="W365" s="16">
        <f>+K365*30/3.6</f>
        <v>152.5</v>
      </c>
      <c r="X365" s="16">
        <f>+L365*31/3.6</f>
        <v>190.30555555555557</v>
      </c>
      <c r="Y365" s="16">
        <f>+M365*30/3.6</f>
        <v>201.66666666666666</v>
      </c>
      <c r="Z365" s="16">
        <f>+N365*31/3.6</f>
        <v>207.52777777777777</v>
      </c>
      <c r="AA365" s="16">
        <f>+O365*31/3.6</f>
        <v>181.69444444444446</v>
      </c>
      <c r="AB365" s="16">
        <f>+P365*30/3.6</f>
        <v>135</v>
      </c>
      <c r="AC365" s="16">
        <f>+Q365*31/3.6</f>
        <v>102.47222222222223</v>
      </c>
      <c r="AD365" s="16">
        <f>+R365*30/3.6</f>
        <v>65.833333333333329</v>
      </c>
      <c r="AE365" s="16">
        <f>+S365*31/3.6</f>
        <v>53.388888888888893</v>
      </c>
      <c r="AF365" s="17">
        <f>+SUM(T365:AE365)</f>
        <v>1556.9166666666665</v>
      </c>
      <c r="AG365" s="18">
        <f t="shared" si="5"/>
        <v>1292.2408333333331</v>
      </c>
      <c r="AJ365" s="19"/>
      <c r="AK365" s="19"/>
      <c r="AL365" s="19"/>
    </row>
    <row r="366" spans="1:38" s="11" customFormat="1" ht="12.75" customHeight="1" x14ac:dyDescent="0.25">
      <c r="A366" s="14">
        <v>19</v>
      </c>
      <c r="B366" s="14" t="str">
        <f>+VLOOKUP(A366,COD_REG_PROV!$G$1:$J$21,4,FALSE)</f>
        <v>SICILIA</v>
      </c>
      <c r="C366" s="3">
        <v>84</v>
      </c>
      <c r="D366" s="3" t="str">
        <f>+VLOOKUP(A366,COD_REG_PROV!$A$1:$E$111,4,FALSE)</f>
        <v>Cremona</v>
      </c>
      <c r="E366" s="3">
        <v>12</v>
      </c>
      <c r="F366" s="3" t="s">
        <v>1527</v>
      </c>
      <c r="G366" s="4" t="s">
        <v>1535</v>
      </c>
      <c r="H366" s="15">
        <v>8.1999999999999993</v>
      </c>
      <c r="I366" s="15">
        <v>11.1</v>
      </c>
      <c r="J366" s="15">
        <v>15.4</v>
      </c>
      <c r="K366" s="15">
        <v>19.100000000000001</v>
      </c>
      <c r="L366" s="15">
        <v>22.8</v>
      </c>
      <c r="M366" s="15">
        <v>24.2</v>
      </c>
      <c r="N366" s="15">
        <v>24.3</v>
      </c>
      <c r="O366" s="15">
        <v>21.4</v>
      </c>
      <c r="P366" s="15">
        <v>17</v>
      </c>
      <c r="Q366" s="15">
        <v>12.9</v>
      </c>
      <c r="R366" s="15">
        <v>9</v>
      </c>
      <c r="S366" s="15">
        <v>7.4</v>
      </c>
      <c r="T366" s="16">
        <f>+H366*31/3.6</f>
        <v>70.6111111111111</v>
      </c>
      <c r="U366" s="16">
        <f>+I366*28/3.6</f>
        <v>86.333333333333329</v>
      </c>
      <c r="V366" s="16">
        <f>+J366*31/3.6</f>
        <v>132.61111111111111</v>
      </c>
      <c r="W366" s="16">
        <f>+K366*30/3.6</f>
        <v>159.16666666666666</v>
      </c>
      <c r="X366" s="16">
        <f>+L366*31/3.6</f>
        <v>196.33333333333334</v>
      </c>
      <c r="Y366" s="16">
        <f>+M366*30/3.6</f>
        <v>201.66666666666666</v>
      </c>
      <c r="Z366" s="16">
        <f>+N366*31/3.6</f>
        <v>209.25</v>
      </c>
      <c r="AA366" s="16">
        <f>+O366*31/3.6</f>
        <v>184.27777777777777</v>
      </c>
      <c r="AB366" s="16">
        <f>+P366*30/3.6</f>
        <v>141.66666666666666</v>
      </c>
      <c r="AC366" s="16">
        <f>+Q366*31/3.6</f>
        <v>111.08333333333334</v>
      </c>
      <c r="AD366" s="16">
        <f>+R366*30/3.6</f>
        <v>75</v>
      </c>
      <c r="AE366" s="16">
        <f>+S366*31/3.6</f>
        <v>63.722222222222221</v>
      </c>
      <c r="AF366" s="17">
        <f>+SUM(T366:AE366)</f>
        <v>1631.7222222222222</v>
      </c>
      <c r="AG366" s="18">
        <f t="shared" si="5"/>
        <v>1354.3294444444443</v>
      </c>
      <c r="AJ366" s="19"/>
      <c r="AK366" s="19"/>
      <c r="AL366" s="19"/>
    </row>
    <row r="367" spans="1:38" s="11" customFormat="1" ht="12.75" customHeight="1" x14ac:dyDescent="0.25">
      <c r="A367" s="14">
        <v>19</v>
      </c>
      <c r="B367" s="14" t="str">
        <f>+VLOOKUP(A367,COD_REG_PROV!$G$1:$J$21,4,FALSE)</f>
        <v>SICILIA</v>
      </c>
      <c r="C367" s="3">
        <v>81</v>
      </c>
      <c r="D367" s="3" t="str">
        <f>+VLOOKUP(A367,COD_REG_PROV!$A$1:$E$111,4,FALSE)</f>
        <v>Cremona</v>
      </c>
      <c r="E367" s="3">
        <v>6</v>
      </c>
      <c r="F367" s="3" t="s">
        <v>1681</v>
      </c>
      <c r="G367" s="4" t="s">
        <v>1686</v>
      </c>
      <c r="H367" s="15">
        <v>8.4</v>
      </c>
      <c r="I367" s="15">
        <v>11.2</v>
      </c>
      <c r="J367" s="15">
        <v>15.6</v>
      </c>
      <c r="K367" s="15">
        <v>19.399999999999999</v>
      </c>
      <c r="L367" s="15">
        <v>22.8</v>
      </c>
      <c r="M367" s="15">
        <v>24.2</v>
      </c>
      <c r="N367" s="15">
        <v>24.4</v>
      </c>
      <c r="O367" s="15">
        <v>21.6</v>
      </c>
      <c r="P367" s="15">
        <v>17.100000000000001</v>
      </c>
      <c r="Q367" s="15">
        <v>13</v>
      </c>
      <c r="R367" s="15">
        <v>9.1</v>
      </c>
      <c r="S367" s="15">
        <v>7.6</v>
      </c>
      <c r="T367" s="16">
        <f>+H367*31/3.6</f>
        <v>72.333333333333343</v>
      </c>
      <c r="U367" s="16">
        <f>+I367*28/3.6</f>
        <v>87.1111111111111</v>
      </c>
      <c r="V367" s="16">
        <f>+J367*31/3.6</f>
        <v>134.33333333333331</v>
      </c>
      <c r="W367" s="16">
        <f>+K367*30/3.6</f>
        <v>161.66666666666666</v>
      </c>
      <c r="X367" s="16">
        <f>+L367*31/3.6</f>
        <v>196.33333333333334</v>
      </c>
      <c r="Y367" s="16">
        <f>+M367*30/3.6</f>
        <v>201.66666666666666</v>
      </c>
      <c r="Z367" s="16">
        <f>+N367*31/3.6</f>
        <v>210.11111111111109</v>
      </c>
      <c r="AA367" s="16">
        <f>+O367*31/3.6</f>
        <v>186</v>
      </c>
      <c r="AB367" s="16">
        <f>+P367*30/3.6</f>
        <v>142.5</v>
      </c>
      <c r="AC367" s="16">
        <f>+Q367*31/3.6</f>
        <v>111.94444444444444</v>
      </c>
      <c r="AD367" s="16">
        <f>+R367*30/3.6</f>
        <v>75.833333333333329</v>
      </c>
      <c r="AE367" s="16">
        <f>+S367*31/3.6</f>
        <v>65.444444444444443</v>
      </c>
      <c r="AF367" s="17">
        <f>+SUM(T367:AE367)</f>
        <v>1645.2777777777776</v>
      </c>
      <c r="AG367" s="18">
        <f t="shared" si="5"/>
        <v>1365.5805555555553</v>
      </c>
      <c r="AJ367" s="19"/>
      <c r="AK367" s="19"/>
      <c r="AL367" s="19"/>
    </row>
    <row r="368" spans="1:38" s="11" customFormat="1" ht="12.75" customHeight="1" x14ac:dyDescent="0.25">
      <c r="A368" s="14">
        <v>8</v>
      </c>
      <c r="B368" s="14" t="str">
        <f>+VLOOKUP(A368,COD_REG_PROV!$G$1:$J$21,4,FALSE)</f>
        <v>EMILIA-ROMAGNA</v>
      </c>
      <c r="C368" s="3">
        <v>36</v>
      </c>
      <c r="D368" s="3" t="str">
        <f>+VLOOKUP(A368,COD_REG_PROV!$A$1:$E$111,4,FALSE)</f>
        <v>Imperia</v>
      </c>
      <c r="E368" s="3">
        <v>8</v>
      </c>
      <c r="F368" s="3" t="s">
        <v>664</v>
      </c>
      <c r="G368" s="4" t="s">
        <v>669</v>
      </c>
      <c r="H368" s="15">
        <v>5.5</v>
      </c>
      <c r="I368" s="15">
        <v>8.1999999999999993</v>
      </c>
      <c r="J368" s="15">
        <v>13.6</v>
      </c>
      <c r="K368" s="15">
        <v>17.3</v>
      </c>
      <c r="L368" s="15">
        <v>21</v>
      </c>
      <c r="M368" s="15">
        <v>23</v>
      </c>
      <c r="N368" s="15">
        <v>23.3</v>
      </c>
      <c r="O368" s="15">
        <v>19.7</v>
      </c>
      <c r="P368" s="15">
        <v>15</v>
      </c>
      <c r="Q368" s="15">
        <v>10.1</v>
      </c>
      <c r="R368" s="15">
        <v>6.1</v>
      </c>
      <c r="S368" s="15">
        <v>4.5</v>
      </c>
      <c r="T368" s="16">
        <f>+H368*31/3.6</f>
        <v>47.361111111111107</v>
      </c>
      <c r="U368" s="16">
        <f>+I368*28/3.6</f>
        <v>63.777777777777764</v>
      </c>
      <c r="V368" s="16">
        <f>+J368*31/3.6</f>
        <v>117.1111111111111</v>
      </c>
      <c r="W368" s="16">
        <f>+K368*30/3.6</f>
        <v>144.16666666666666</v>
      </c>
      <c r="X368" s="16">
        <f>+L368*31/3.6</f>
        <v>180.83333333333334</v>
      </c>
      <c r="Y368" s="16">
        <f>+M368*30/3.6</f>
        <v>191.66666666666666</v>
      </c>
      <c r="Z368" s="16">
        <f>+N368*31/3.6</f>
        <v>200.63888888888891</v>
      </c>
      <c r="AA368" s="16">
        <f>+O368*31/3.6</f>
        <v>169.63888888888886</v>
      </c>
      <c r="AB368" s="16">
        <f>+P368*30/3.6</f>
        <v>125</v>
      </c>
      <c r="AC368" s="16">
        <f>+Q368*31/3.6</f>
        <v>86.972222222222214</v>
      </c>
      <c r="AD368" s="16">
        <f>+R368*30/3.6</f>
        <v>50.833333333333329</v>
      </c>
      <c r="AE368" s="16">
        <f>+S368*31/3.6</f>
        <v>38.75</v>
      </c>
      <c r="AF368" s="17">
        <f>+SUM(T368:AE368)</f>
        <v>1416.7499999999998</v>
      </c>
      <c r="AG368" s="18">
        <f t="shared" si="5"/>
        <v>1175.9024999999997</v>
      </c>
      <c r="AJ368" s="19"/>
      <c r="AK368" s="19"/>
      <c r="AL368" s="19"/>
    </row>
    <row r="369" spans="1:38" s="11" customFormat="1" ht="12.75" customHeight="1" x14ac:dyDescent="0.25">
      <c r="A369" s="14">
        <v>8</v>
      </c>
      <c r="B369" s="14" t="str">
        <f>+VLOOKUP(A369,COD_REG_PROV!$G$1:$J$21,4,FALSE)</f>
        <v>EMILIA-ROMAGNA</v>
      </c>
      <c r="C369" s="3">
        <v>37</v>
      </c>
      <c r="D369" s="3" t="str">
        <f>+VLOOKUP(A369,COD_REG_PROV!$A$1:$E$111,4,FALSE)</f>
        <v>Imperia</v>
      </c>
      <c r="E369" s="3">
        <v>21</v>
      </c>
      <c r="F369" s="3" t="s">
        <v>614</v>
      </c>
      <c r="G369" s="4" t="s">
        <v>623</v>
      </c>
      <c r="H369" s="15">
        <v>5.4</v>
      </c>
      <c r="I369" s="15">
        <v>8.1999999999999993</v>
      </c>
      <c r="J369" s="15">
        <v>13.6</v>
      </c>
      <c r="K369" s="15">
        <v>17.3</v>
      </c>
      <c r="L369" s="15">
        <v>21.2</v>
      </c>
      <c r="M369" s="15">
        <v>23.1</v>
      </c>
      <c r="N369" s="15">
        <v>23.3</v>
      </c>
      <c r="O369" s="15">
        <v>19.7</v>
      </c>
      <c r="P369" s="15">
        <v>15.1</v>
      </c>
      <c r="Q369" s="15">
        <v>10.199999999999999</v>
      </c>
      <c r="R369" s="15">
        <v>6.1</v>
      </c>
      <c r="S369" s="15">
        <v>4.5</v>
      </c>
      <c r="T369" s="16">
        <f>+H369*31/3.6</f>
        <v>46.5</v>
      </c>
      <c r="U369" s="16">
        <f>+I369*28/3.6</f>
        <v>63.777777777777764</v>
      </c>
      <c r="V369" s="16">
        <f>+J369*31/3.6</f>
        <v>117.1111111111111</v>
      </c>
      <c r="W369" s="16">
        <f>+K369*30/3.6</f>
        <v>144.16666666666666</v>
      </c>
      <c r="X369" s="16">
        <f>+L369*31/3.6</f>
        <v>182.55555555555554</v>
      </c>
      <c r="Y369" s="16">
        <f>+M369*30/3.6</f>
        <v>192.5</v>
      </c>
      <c r="Z369" s="16">
        <f>+N369*31/3.6</f>
        <v>200.63888888888891</v>
      </c>
      <c r="AA369" s="16">
        <f>+O369*31/3.6</f>
        <v>169.63888888888886</v>
      </c>
      <c r="AB369" s="16">
        <f>+P369*30/3.6</f>
        <v>125.83333333333333</v>
      </c>
      <c r="AC369" s="16">
        <f>+Q369*31/3.6</f>
        <v>87.833333333333329</v>
      </c>
      <c r="AD369" s="16">
        <f>+R369*30/3.6</f>
        <v>50.833333333333329</v>
      </c>
      <c r="AE369" s="16">
        <f>+S369*31/3.6</f>
        <v>38.75</v>
      </c>
      <c r="AF369" s="17">
        <f>+SUM(T369:AE369)</f>
        <v>1420.1388888888887</v>
      </c>
      <c r="AG369" s="18">
        <f t="shared" si="5"/>
        <v>1178.7152777777776</v>
      </c>
      <c r="AJ369" s="19"/>
      <c r="AK369" s="19"/>
      <c r="AL369" s="19"/>
    </row>
    <row r="370" spans="1:38" s="11" customFormat="1" ht="12.75" customHeight="1" x14ac:dyDescent="0.25">
      <c r="A370" s="14">
        <v>3</v>
      </c>
      <c r="B370" s="14" t="str">
        <f>+VLOOKUP(A370,COD_REG_PROV!$G$1:$J$21,4,FALSE)</f>
        <v>LOMBARDIA</v>
      </c>
      <c r="C370" s="3">
        <v>17</v>
      </c>
      <c r="D370" s="3" t="str">
        <f>+VLOOKUP(A370,COD_REG_PROV!$A$1:$E$111,4,FALSE)</f>
        <v>Novara</v>
      </c>
      <c r="E370" s="3">
        <v>43</v>
      </c>
      <c r="F370" s="3" t="s">
        <v>149</v>
      </c>
      <c r="G370" s="4" t="s">
        <v>154</v>
      </c>
      <c r="H370" s="15">
        <v>5.2</v>
      </c>
      <c r="I370" s="15">
        <v>7.9</v>
      </c>
      <c r="J370" s="15">
        <v>13.4</v>
      </c>
      <c r="K370" s="15">
        <v>17.100000000000001</v>
      </c>
      <c r="L370" s="15">
        <v>20.3</v>
      </c>
      <c r="M370" s="15">
        <v>22.3</v>
      </c>
      <c r="N370" s="15">
        <v>22.6</v>
      </c>
      <c r="O370" s="15">
        <v>19.100000000000001</v>
      </c>
      <c r="P370" s="15">
        <v>14.4</v>
      </c>
      <c r="Q370" s="15">
        <v>9.8000000000000007</v>
      </c>
      <c r="R370" s="15">
        <v>5.8</v>
      </c>
      <c r="S370" s="15">
        <v>4.2</v>
      </c>
      <c r="T370" s="16">
        <f>+H370*31/3.6</f>
        <v>44.777777777777779</v>
      </c>
      <c r="U370" s="16">
        <f>+I370*28/3.6</f>
        <v>61.44444444444445</v>
      </c>
      <c r="V370" s="16">
        <f>+J370*31/3.6</f>
        <v>115.3888888888889</v>
      </c>
      <c r="W370" s="16">
        <f>+K370*30/3.6</f>
        <v>142.5</v>
      </c>
      <c r="X370" s="16">
        <f>+L370*31/3.6</f>
        <v>174.80555555555557</v>
      </c>
      <c r="Y370" s="16">
        <f>+M370*30/3.6</f>
        <v>185.83333333333334</v>
      </c>
      <c r="Z370" s="16">
        <f>+N370*31/3.6</f>
        <v>194.61111111111111</v>
      </c>
      <c r="AA370" s="16">
        <f>+O370*31/3.6</f>
        <v>164.47222222222223</v>
      </c>
      <c r="AB370" s="16">
        <f>+P370*30/3.6</f>
        <v>120</v>
      </c>
      <c r="AC370" s="16">
        <f>+Q370*31/3.6</f>
        <v>84.388888888888886</v>
      </c>
      <c r="AD370" s="16">
        <f>+R370*30/3.6</f>
        <v>48.333333333333329</v>
      </c>
      <c r="AE370" s="16">
        <f>+S370*31/3.6</f>
        <v>36.166666666666671</v>
      </c>
      <c r="AF370" s="17">
        <f>+SUM(T370:AE370)</f>
        <v>1372.7222222222224</v>
      </c>
      <c r="AG370" s="18">
        <f t="shared" si="5"/>
        <v>1139.3594444444445</v>
      </c>
      <c r="AJ370" s="19"/>
      <c r="AK370" s="19"/>
      <c r="AL370" s="19"/>
    </row>
    <row r="371" spans="1:38" s="11" customFormat="1" ht="12.75" customHeight="1" x14ac:dyDescent="0.25">
      <c r="A371" s="14">
        <v>9</v>
      </c>
      <c r="B371" s="14" t="str">
        <f>+VLOOKUP(A371,COD_REG_PROV!$G$1:$J$21,4,FALSE)</f>
        <v>TOSCANA</v>
      </c>
      <c r="C371" s="3">
        <v>51</v>
      </c>
      <c r="D371" s="3" t="str">
        <f>+VLOOKUP(A371,COD_REG_PROV!$A$1:$E$111,4,FALSE)</f>
        <v>Savona</v>
      </c>
      <c r="E371" s="3">
        <v>12</v>
      </c>
      <c r="F371" s="3" t="s">
        <v>747</v>
      </c>
      <c r="G371" s="4" t="s">
        <v>751</v>
      </c>
      <c r="H371" s="15">
        <v>5.9</v>
      </c>
      <c r="I371" s="15">
        <v>8.5</v>
      </c>
      <c r="J371" s="15">
        <v>13.6</v>
      </c>
      <c r="K371" s="15">
        <v>17.100000000000001</v>
      </c>
      <c r="L371" s="15">
        <v>21.3</v>
      </c>
      <c r="M371" s="15">
        <v>23.1</v>
      </c>
      <c r="N371" s="15">
        <v>23.2</v>
      </c>
      <c r="O371" s="15">
        <v>19.8</v>
      </c>
      <c r="P371" s="15">
        <v>15.2</v>
      </c>
      <c r="Q371" s="15">
        <v>10.5</v>
      </c>
      <c r="R371" s="15">
        <v>6.9</v>
      </c>
      <c r="S371" s="15">
        <v>5.2</v>
      </c>
      <c r="T371" s="16">
        <f>+H371*31/3.6</f>
        <v>50.805555555555557</v>
      </c>
      <c r="U371" s="16">
        <f>+I371*28/3.6</f>
        <v>66.111111111111114</v>
      </c>
      <c r="V371" s="16">
        <f>+J371*31/3.6</f>
        <v>117.1111111111111</v>
      </c>
      <c r="W371" s="16">
        <f>+K371*30/3.6</f>
        <v>142.5</v>
      </c>
      <c r="X371" s="16">
        <f>+L371*31/3.6</f>
        <v>183.41666666666669</v>
      </c>
      <c r="Y371" s="16">
        <f>+M371*30/3.6</f>
        <v>192.5</v>
      </c>
      <c r="Z371" s="16">
        <f>+N371*31/3.6</f>
        <v>199.77777777777774</v>
      </c>
      <c r="AA371" s="16">
        <f>+O371*31/3.6</f>
        <v>170.50000000000003</v>
      </c>
      <c r="AB371" s="16">
        <f>+P371*30/3.6</f>
        <v>126.66666666666666</v>
      </c>
      <c r="AC371" s="16">
        <f>+Q371*31/3.6</f>
        <v>90.416666666666671</v>
      </c>
      <c r="AD371" s="16">
        <f>+R371*30/3.6</f>
        <v>57.5</v>
      </c>
      <c r="AE371" s="16">
        <f>+S371*31/3.6</f>
        <v>44.777777777777779</v>
      </c>
      <c r="AF371" s="17">
        <f>+SUM(T371:AE371)</f>
        <v>1442.0833333333335</v>
      </c>
      <c r="AG371" s="18">
        <f t="shared" si="5"/>
        <v>1196.9291666666668</v>
      </c>
      <c r="AJ371" s="19"/>
      <c r="AK371" s="19"/>
      <c r="AL371" s="19"/>
    </row>
    <row r="372" spans="1:38" s="11" customFormat="1" ht="12.75" customHeight="1" x14ac:dyDescent="0.25">
      <c r="A372" s="14">
        <v>8</v>
      </c>
      <c r="B372" s="14" t="str">
        <f>+VLOOKUP(A372,COD_REG_PROV!$G$1:$J$21,4,FALSE)</f>
        <v>EMILIA-ROMAGNA</v>
      </c>
      <c r="C372" s="3">
        <v>37</v>
      </c>
      <c r="D372" s="3" t="str">
        <f>+VLOOKUP(A372,COD_REG_PROV!$A$1:$E$111,4,FALSE)</f>
        <v>Imperia</v>
      </c>
      <c r="E372" s="3">
        <v>22</v>
      </c>
      <c r="F372" s="3" t="s">
        <v>614</v>
      </c>
      <c r="G372" s="4" t="s">
        <v>624</v>
      </c>
      <c r="H372" s="15">
        <v>5.6</v>
      </c>
      <c r="I372" s="15">
        <v>8.1999999999999993</v>
      </c>
      <c r="J372" s="15">
        <v>13.5</v>
      </c>
      <c r="K372" s="15">
        <v>17.100000000000001</v>
      </c>
      <c r="L372" s="15">
        <v>21</v>
      </c>
      <c r="M372" s="15">
        <v>23</v>
      </c>
      <c r="N372" s="15">
        <v>23.2</v>
      </c>
      <c r="O372" s="15">
        <v>19.7</v>
      </c>
      <c r="P372" s="15">
        <v>15</v>
      </c>
      <c r="Q372" s="15">
        <v>10.199999999999999</v>
      </c>
      <c r="R372" s="15">
        <v>6.4</v>
      </c>
      <c r="S372" s="15">
        <v>4.7</v>
      </c>
      <c r="T372" s="16">
        <f>+H372*31/3.6</f>
        <v>48.222222222222221</v>
      </c>
      <c r="U372" s="16">
        <f>+I372*28/3.6</f>
        <v>63.777777777777764</v>
      </c>
      <c r="V372" s="16">
        <f>+J372*31/3.6</f>
        <v>116.25</v>
      </c>
      <c r="W372" s="16">
        <f>+K372*30/3.6</f>
        <v>142.5</v>
      </c>
      <c r="X372" s="16">
        <f>+L372*31/3.6</f>
        <v>180.83333333333334</v>
      </c>
      <c r="Y372" s="16">
        <f>+M372*30/3.6</f>
        <v>191.66666666666666</v>
      </c>
      <c r="Z372" s="16">
        <f>+N372*31/3.6</f>
        <v>199.77777777777774</v>
      </c>
      <c r="AA372" s="16">
        <f>+O372*31/3.6</f>
        <v>169.63888888888886</v>
      </c>
      <c r="AB372" s="16">
        <f>+P372*30/3.6</f>
        <v>125</v>
      </c>
      <c r="AC372" s="16">
        <f>+Q372*31/3.6</f>
        <v>87.833333333333329</v>
      </c>
      <c r="AD372" s="16">
        <f>+R372*30/3.6</f>
        <v>53.333333333333329</v>
      </c>
      <c r="AE372" s="16">
        <f>+S372*31/3.6</f>
        <v>40.472222222222229</v>
      </c>
      <c r="AF372" s="17">
        <f>+SUM(T372:AE372)</f>
        <v>1419.3055555555552</v>
      </c>
      <c r="AG372" s="18">
        <f t="shared" si="5"/>
        <v>1178.0236111111108</v>
      </c>
      <c r="AJ372" s="19"/>
      <c r="AK372" s="19"/>
      <c r="AL372" s="19"/>
    </row>
    <row r="373" spans="1:38" s="11" customFormat="1" ht="12.75" customHeight="1" x14ac:dyDescent="0.25">
      <c r="A373" s="14">
        <v>10</v>
      </c>
      <c r="B373" s="14" t="str">
        <f>+VLOOKUP(A373,COD_REG_PROV!$G$1:$J$21,4,FALSE)</f>
        <v>UMBRIA</v>
      </c>
      <c r="C373" s="3">
        <v>54</v>
      </c>
      <c r="D373" s="3" t="str">
        <f>+VLOOKUP(A373,COD_REG_PROV!$A$1:$E$111,4,FALSE)</f>
        <v>Genova</v>
      </c>
      <c r="E373" s="3">
        <v>9</v>
      </c>
      <c r="F373" s="3" t="s">
        <v>871</v>
      </c>
      <c r="G373" s="4" t="s">
        <v>874</v>
      </c>
      <c r="H373" s="15">
        <v>6.1</v>
      </c>
      <c r="I373" s="15">
        <v>8.6999999999999993</v>
      </c>
      <c r="J373" s="15">
        <v>13.7</v>
      </c>
      <c r="K373" s="15">
        <v>17.2</v>
      </c>
      <c r="L373" s="15">
        <v>21.4</v>
      </c>
      <c r="M373" s="15">
        <v>23.1</v>
      </c>
      <c r="N373" s="15">
        <v>23.3</v>
      </c>
      <c r="O373" s="15">
        <v>19.899999999999999</v>
      </c>
      <c r="P373" s="15">
        <v>15.3</v>
      </c>
      <c r="Q373" s="15">
        <v>10.7</v>
      </c>
      <c r="R373" s="15">
        <v>7</v>
      </c>
      <c r="S373" s="15">
        <v>5.3</v>
      </c>
      <c r="T373" s="16">
        <f>+H373*31/3.6</f>
        <v>52.527777777777771</v>
      </c>
      <c r="U373" s="16">
        <f>+I373*28/3.6</f>
        <v>67.666666666666657</v>
      </c>
      <c r="V373" s="16">
        <f>+J373*31/3.6</f>
        <v>117.97222222222221</v>
      </c>
      <c r="W373" s="16">
        <f>+K373*30/3.6</f>
        <v>143.33333333333334</v>
      </c>
      <c r="X373" s="16">
        <f>+L373*31/3.6</f>
        <v>184.27777777777777</v>
      </c>
      <c r="Y373" s="16">
        <f>+M373*30/3.6</f>
        <v>192.5</v>
      </c>
      <c r="Z373" s="16">
        <f>+N373*31/3.6</f>
        <v>200.63888888888891</v>
      </c>
      <c r="AA373" s="16">
        <f>+O373*31/3.6</f>
        <v>171.36111111111111</v>
      </c>
      <c r="AB373" s="16">
        <f>+P373*30/3.6</f>
        <v>127.5</v>
      </c>
      <c r="AC373" s="16">
        <f>+Q373*31/3.6</f>
        <v>92.138888888888886</v>
      </c>
      <c r="AD373" s="16">
        <f>+R373*30/3.6</f>
        <v>58.333333333333329</v>
      </c>
      <c r="AE373" s="16">
        <f>+S373*31/3.6</f>
        <v>45.638888888888886</v>
      </c>
      <c r="AF373" s="17">
        <f>+SUM(T373:AE373)</f>
        <v>1453.8888888888889</v>
      </c>
      <c r="AG373" s="18">
        <f t="shared" si="5"/>
        <v>1206.7277777777776</v>
      </c>
      <c r="AJ373" s="19"/>
      <c r="AK373" s="19"/>
      <c r="AL373" s="19"/>
    </row>
    <row r="374" spans="1:38" s="11" customFormat="1" ht="12.75" customHeight="1" x14ac:dyDescent="0.25">
      <c r="A374" s="14">
        <v>9</v>
      </c>
      <c r="B374" s="14" t="str">
        <f>+VLOOKUP(A374,COD_REG_PROV!$G$1:$J$21,4,FALSE)</f>
        <v>TOSCANA</v>
      </c>
      <c r="C374" s="3">
        <v>53</v>
      </c>
      <c r="D374" s="3" t="str">
        <f>+VLOOKUP(A374,COD_REG_PROV!$A$1:$E$111,4,FALSE)</f>
        <v>Savona</v>
      </c>
      <c r="E374" s="3">
        <v>6</v>
      </c>
      <c r="F374" s="3" t="s">
        <v>792</v>
      </c>
      <c r="G374" s="4" t="s">
        <v>793</v>
      </c>
      <c r="H374" s="15">
        <v>6.5</v>
      </c>
      <c r="I374" s="15">
        <v>9.3000000000000007</v>
      </c>
      <c r="J374" s="15">
        <v>14.2</v>
      </c>
      <c r="K374" s="15">
        <v>17.7</v>
      </c>
      <c r="L374" s="15">
        <v>21.8</v>
      </c>
      <c r="M374" s="15">
        <v>23.8</v>
      </c>
      <c r="N374" s="15">
        <v>23.7</v>
      </c>
      <c r="O374" s="15">
        <v>20.399999999999999</v>
      </c>
      <c r="P374" s="15">
        <v>15.7</v>
      </c>
      <c r="Q374" s="15">
        <v>11.1</v>
      </c>
      <c r="R374" s="15">
        <v>7.2</v>
      </c>
      <c r="S374" s="15">
        <v>5.6</v>
      </c>
      <c r="T374" s="16">
        <f>+H374*31/3.6</f>
        <v>55.972222222222221</v>
      </c>
      <c r="U374" s="16">
        <f>+I374*28/3.6</f>
        <v>72.333333333333343</v>
      </c>
      <c r="V374" s="16">
        <f>+J374*31/3.6</f>
        <v>122.27777777777777</v>
      </c>
      <c r="W374" s="16">
        <f>+K374*30/3.6</f>
        <v>147.5</v>
      </c>
      <c r="X374" s="16">
        <f>+L374*31/3.6</f>
        <v>187.72222222222223</v>
      </c>
      <c r="Y374" s="16">
        <f>+M374*30/3.6</f>
        <v>198.33333333333331</v>
      </c>
      <c r="Z374" s="16">
        <f>+N374*31/3.6</f>
        <v>204.08333333333331</v>
      </c>
      <c r="AA374" s="16">
        <f>+O374*31/3.6</f>
        <v>175.66666666666666</v>
      </c>
      <c r="AB374" s="16">
        <f>+P374*30/3.6</f>
        <v>130.83333333333334</v>
      </c>
      <c r="AC374" s="16">
        <f>+Q374*31/3.6</f>
        <v>95.583333333333329</v>
      </c>
      <c r="AD374" s="16">
        <f>+R374*30/3.6</f>
        <v>60</v>
      </c>
      <c r="AE374" s="16">
        <f>+S374*31/3.6</f>
        <v>48.222222222222221</v>
      </c>
      <c r="AF374" s="17">
        <f>+SUM(T374:AE374)</f>
        <v>1498.5277777777776</v>
      </c>
      <c r="AG374" s="18">
        <f t="shared" si="5"/>
        <v>1243.7780555555553</v>
      </c>
      <c r="AJ374" s="19"/>
      <c r="AK374" s="19"/>
      <c r="AL374" s="19"/>
    </row>
    <row r="375" spans="1:38" s="11" customFormat="1" ht="12.75" customHeight="1" x14ac:dyDescent="0.25">
      <c r="A375" s="14">
        <v>3</v>
      </c>
      <c r="B375" s="14" t="str">
        <f>+VLOOKUP(A375,COD_REG_PROV!$G$1:$J$21,4,FALSE)</f>
        <v>LOMBARDIA</v>
      </c>
      <c r="C375" s="3">
        <v>20</v>
      </c>
      <c r="D375" s="3" t="str">
        <f>+VLOOKUP(A375,COD_REG_PROV!$A$1:$E$111,4,FALSE)</f>
        <v>Novara</v>
      </c>
      <c r="E375" s="3">
        <v>17</v>
      </c>
      <c r="F375" s="3" t="s">
        <v>290</v>
      </c>
      <c r="G375" s="4" t="s">
        <v>294</v>
      </c>
      <c r="H375" s="15">
        <v>5.3</v>
      </c>
      <c r="I375" s="15">
        <v>8.1</v>
      </c>
      <c r="J375" s="15">
        <v>13.5</v>
      </c>
      <c r="K375" s="15">
        <v>17.2</v>
      </c>
      <c r="L375" s="15">
        <v>20.5</v>
      </c>
      <c r="M375" s="15">
        <v>22.5</v>
      </c>
      <c r="N375" s="15">
        <v>22.8</v>
      </c>
      <c r="O375" s="15">
        <v>19.3</v>
      </c>
      <c r="P375" s="15">
        <v>14.6</v>
      </c>
      <c r="Q375" s="15">
        <v>9.8000000000000007</v>
      </c>
      <c r="R375" s="15">
        <v>5.8</v>
      </c>
      <c r="S375" s="15">
        <v>4.3</v>
      </c>
      <c r="T375" s="16">
        <f>+H375*31/3.6</f>
        <v>45.638888888888886</v>
      </c>
      <c r="U375" s="16">
        <f>+I375*28/3.6</f>
        <v>62.999999999999993</v>
      </c>
      <c r="V375" s="16">
        <f>+J375*31/3.6</f>
        <v>116.25</v>
      </c>
      <c r="W375" s="16">
        <f>+K375*30/3.6</f>
        <v>143.33333333333334</v>
      </c>
      <c r="X375" s="16">
        <f>+L375*31/3.6</f>
        <v>176.52777777777777</v>
      </c>
      <c r="Y375" s="16">
        <f>+M375*30/3.6</f>
        <v>187.5</v>
      </c>
      <c r="Z375" s="16">
        <f>+N375*31/3.6</f>
        <v>196.33333333333334</v>
      </c>
      <c r="AA375" s="16">
        <f>+O375*31/3.6</f>
        <v>166.19444444444446</v>
      </c>
      <c r="AB375" s="16">
        <f>+P375*30/3.6</f>
        <v>121.66666666666666</v>
      </c>
      <c r="AC375" s="16">
        <f>+Q375*31/3.6</f>
        <v>84.388888888888886</v>
      </c>
      <c r="AD375" s="16">
        <f>+R375*30/3.6</f>
        <v>48.333333333333329</v>
      </c>
      <c r="AE375" s="16">
        <f>+S375*31/3.6</f>
        <v>37.027777777777771</v>
      </c>
      <c r="AF375" s="17">
        <f>+SUM(T375:AE375)</f>
        <v>1386.1944444444446</v>
      </c>
      <c r="AG375" s="18">
        <f t="shared" si="5"/>
        <v>1150.5413888888888</v>
      </c>
      <c r="AJ375" s="19"/>
      <c r="AK375" s="19"/>
      <c r="AL375" s="19"/>
    </row>
    <row r="376" spans="1:38" s="11" customFormat="1" ht="12.75" customHeight="1" x14ac:dyDescent="0.25">
      <c r="A376" s="14">
        <v>12</v>
      </c>
      <c r="B376" s="14" t="str">
        <f>+VLOOKUP(A376,COD_REG_PROV!$G$1:$J$21,4,FALSE)</f>
        <v>LAZIO</v>
      </c>
      <c r="C376" s="3">
        <v>60</v>
      </c>
      <c r="D376" s="3" t="str">
        <f>+VLOOKUP(A376,COD_REG_PROV!$A$1:$E$111,4,FALSE)</f>
        <v>Varese</v>
      </c>
      <c r="E376" s="3">
        <v>23</v>
      </c>
      <c r="F376" s="3" t="s">
        <v>957</v>
      </c>
      <c r="G376" s="4" t="s">
        <v>962</v>
      </c>
      <c r="H376" s="15">
        <v>6.7</v>
      </c>
      <c r="I376" s="15">
        <v>9.3000000000000007</v>
      </c>
      <c r="J376" s="15">
        <v>13.9</v>
      </c>
      <c r="K376" s="15">
        <v>17.600000000000001</v>
      </c>
      <c r="L376" s="15">
        <v>21.6</v>
      </c>
      <c r="M376" s="15">
        <v>23.4</v>
      </c>
      <c r="N376" s="15">
        <v>23.4</v>
      </c>
      <c r="O376" s="15">
        <v>20.5</v>
      </c>
      <c r="P376" s="15">
        <v>15.7</v>
      </c>
      <c r="Q376" s="15">
        <v>11.3</v>
      </c>
      <c r="R376" s="15">
        <v>7.5</v>
      </c>
      <c r="S376" s="15">
        <v>5.7</v>
      </c>
      <c r="T376" s="16">
        <f>+H376*31/3.6</f>
        <v>57.69444444444445</v>
      </c>
      <c r="U376" s="16">
        <f>+I376*28/3.6</f>
        <v>72.333333333333343</v>
      </c>
      <c r="V376" s="16">
        <f>+J376*31/3.6</f>
        <v>119.69444444444446</v>
      </c>
      <c r="W376" s="16">
        <f>+K376*30/3.6</f>
        <v>146.66666666666666</v>
      </c>
      <c r="X376" s="16">
        <f>+L376*31/3.6</f>
        <v>186</v>
      </c>
      <c r="Y376" s="16">
        <f>+M376*30/3.6</f>
        <v>195</v>
      </c>
      <c r="Z376" s="16">
        <f>+N376*31/3.6</f>
        <v>201.5</v>
      </c>
      <c r="AA376" s="16">
        <f>+O376*31/3.6</f>
        <v>176.52777777777777</v>
      </c>
      <c r="AB376" s="16">
        <f>+P376*30/3.6</f>
        <v>130.83333333333334</v>
      </c>
      <c r="AC376" s="16">
        <f>+Q376*31/3.6</f>
        <v>97.305555555555557</v>
      </c>
      <c r="AD376" s="16">
        <f>+R376*30/3.6</f>
        <v>62.5</v>
      </c>
      <c r="AE376" s="16">
        <f>+S376*31/3.6</f>
        <v>49.083333333333336</v>
      </c>
      <c r="AF376" s="17">
        <f>+SUM(T376:AE376)</f>
        <v>1495.1388888888889</v>
      </c>
      <c r="AG376" s="18">
        <f t="shared" si="5"/>
        <v>1240.9652777777778</v>
      </c>
      <c r="AJ376" s="19"/>
      <c r="AK376" s="19"/>
      <c r="AL376" s="19"/>
    </row>
    <row r="377" spans="1:38" s="11" customFormat="1" ht="12.75" customHeight="1" x14ac:dyDescent="0.25">
      <c r="A377" s="14">
        <v>8</v>
      </c>
      <c r="B377" s="14" t="str">
        <f>+VLOOKUP(A377,COD_REG_PROV!$G$1:$J$21,4,FALSE)</f>
        <v>EMILIA-ROMAGNA</v>
      </c>
      <c r="C377" s="3">
        <v>40</v>
      </c>
      <c r="D377" s="3" t="str">
        <f>+VLOOKUP(A377,COD_REG_PROV!$A$1:$E$111,4,FALSE)</f>
        <v>Imperia</v>
      </c>
      <c r="E377" s="3">
        <v>5</v>
      </c>
      <c r="F377" s="3" t="s">
        <v>652</v>
      </c>
      <c r="G377" s="4" t="s">
        <v>654</v>
      </c>
      <c r="H377" s="15">
        <v>5.4</v>
      </c>
      <c r="I377" s="15">
        <v>8.1</v>
      </c>
      <c r="J377" s="15">
        <v>13.6</v>
      </c>
      <c r="K377" s="15">
        <v>17.2</v>
      </c>
      <c r="L377" s="15">
        <v>21.2</v>
      </c>
      <c r="M377" s="15">
        <v>23.1</v>
      </c>
      <c r="N377" s="15">
        <v>23.3</v>
      </c>
      <c r="O377" s="15">
        <v>19.7</v>
      </c>
      <c r="P377" s="15">
        <v>15.1</v>
      </c>
      <c r="Q377" s="15">
        <v>10.199999999999999</v>
      </c>
      <c r="R377" s="15">
        <v>6.2</v>
      </c>
      <c r="S377" s="15">
        <v>4.5</v>
      </c>
      <c r="T377" s="16">
        <f>+H377*31/3.6</f>
        <v>46.5</v>
      </c>
      <c r="U377" s="16">
        <f>+I377*28/3.6</f>
        <v>62.999999999999993</v>
      </c>
      <c r="V377" s="16">
        <f>+J377*31/3.6</f>
        <v>117.1111111111111</v>
      </c>
      <c r="W377" s="16">
        <f>+K377*30/3.6</f>
        <v>143.33333333333334</v>
      </c>
      <c r="X377" s="16">
        <f>+L377*31/3.6</f>
        <v>182.55555555555554</v>
      </c>
      <c r="Y377" s="16">
        <f>+M377*30/3.6</f>
        <v>192.5</v>
      </c>
      <c r="Z377" s="16">
        <f>+N377*31/3.6</f>
        <v>200.63888888888891</v>
      </c>
      <c r="AA377" s="16">
        <f>+O377*31/3.6</f>
        <v>169.63888888888886</v>
      </c>
      <c r="AB377" s="16">
        <f>+P377*30/3.6</f>
        <v>125.83333333333333</v>
      </c>
      <c r="AC377" s="16">
        <f>+Q377*31/3.6</f>
        <v>87.833333333333329</v>
      </c>
      <c r="AD377" s="16">
        <f>+R377*30/3.6</f>
        <v>51.666666666666664</v>
      </c>
      <c r="AE377" s="16">
        <f>+S377*31/3.6</f>
        <v>38.75</v>
      </c>
      <c r="AF377" s="17">
        <f>+SUM(T377:AE377)</f>
        <v>1419.3611111111111</v>
      </c>
      <c r="AG377" s="18">
        <f t="shared" si="5"/>
        <v>1178.0697222222223</v>
      </c>
      <c r="AJ377" s="19"/>
      <c r="AK377" s="19"/>
      <c r="AL377" s="19"/>
    </row>
    <row r="378" spans="1:38" s="11" customFormat="1" ht="12.75" customHeight="1" x14ac:dyDescent="0.25">
      <c r="A378" s="14">
        <v>18</v>
      </c>
      <c r="B378" s="14" t="str">
        <f>+VLOOKUP(A378,COD_REG_PROV!$G$1:$J$21,4,FALSE)</f>
        <v>CALABRIA</v>
      </c>
      <c r="C378" s="3">
        <v>78</v>
      </c>
      <c r="D378" s="3" t="str">
        <f>+VLOOKUP(A378,COD_REG_PROV!$A$1:$E$111,4,FALSE)</f>
        <v>Pavia</v>
      </c>
      <c r="E378" s="3">
        <v>31</v>
      </c>
      <c r="F378" s="3" t="s">
        <v>1445</v>
      </c>
      <c r="G378" s="4" t="s">
        <v>1452</v>
      </c>
      <c r="H378" s="15">
        <v>7.1</v>
      </c>
      <c r="I378" s="15">
        <v>9.6999999999999993</v>
      </c>
      <c r="J378" s="15">
        <v>14.5</v>
      </c>
      <c r="K378" s="15">
        <v>18.2</v>
      </c>
      <c r="L378" s="15">
        <v>22</v>
      </c>
      <c r="M378" s="15">
        <v>24</v>
      </c>
      <c r="N378" s="15">
        <v>23.7</v>
      </c>
      <c r="O378" s="15">
        <v>20.9</v>
      </c>
      <c r="P378" s="15">
        <v>16.3</v>
      </c>
      <c r="Q378" s="15">
        <v>12.2</v>
      </c>
      <c r="R378" s="15">
        <v>8.1999999999999993</v>
      </c>
      <c r="S378" s="15">
        <v>6.5</v>
      </c>
      <c r="T378" s="16">
        <f>+H378*31/3.6</f>
        <v>61.138888888888886</v>
      </c>
      <c r="U378" s="16">
        <f>+I378*28/3.6</f>
        <v>75.444444444444429</v>
      </c>
      <c r="V378" s="16">
        <f>+J378*31/3.6</f>
        <v>124.86111111111111</v>
      </c>
      <c r="W378" s="16">
        <f>+K378*30/3.6</f>
        <v>151.66666666666666</v>
      </c>
      <c r="X378" s="16">
        <f>+L378*31/3.6</f>
        <v>189.44444444444443</v>
      </c>
      <c r="Y378" s="16">
        <f>+M378*30/3.6</f>
        <v>200</v>
      </c>
      <c r="Z378" s="16">
        <f>+N378*31/3.6</f>
        <v>204.08333333333331</v>
      </c>
      <c r="AA378" s="16">
        <f>+O378*31/3.6</f>
        <v>179.9722222222222</v>
      </c>
      <c r="AB378" s="16">
        <f>+P378*30/3.6</f>
        <v>135.83333333333334</v>
      </c>
      <c r="AC378" s="16">
        <f>+Q378*31/3.6</f>
        <v>105.05555555555554</v>
      </c>
      <c r="AD378" s="16">
        <f>+R378*30/3.6</f>
        <v>68.333333333333329</v>
      </c>
      <c r="AE378" s="16">
        <f>+S378*31/3.6</f>
        <v>55.972222222222221</v>
      </c>
      <c r="AF378" s="17">
        <f>+SUM(T378:AE378)</f>
        <v>1551.8055555555554</v>
      </c>
      <c r="AG378" s="18">
        <f t="shared" si="5"/>
        <v>1287.9986111111109</v>
      </c>
      <c r="AJ378" s="19"/>
      <c r="AK378" s="19"/>
      <c r="AL378" s="19"/>
    </row>
    <row r="379" spans="1:38" s="11" customFormat="1" ht="12.75" customHeight="1" x14ac:dyDescent="0.25">
      <c r="A379" s="14">
        <v>18</v>
      </c>
      <c r="B379" s="14" t="str">
        <f>+VLOOKUP(A379,COD_REG_PROV!$G$1:$J$21,4,FALSE)</f>
        <v>CALABRIA</v>
      </c>
      <c r="C379" s="3">
        <v>78</v>
      </c>
      <c r="D379" s="3" t="str">
        <f>+VLOOKUP(A379,COD_REG_PROV!$A$1:$E$111,4,FALSE)</f>
        <v>Pavia</v>
      </c>
      <c r="E379" s="3">
        <v>33</v>
      </c>
      <c r="F379" s="3" t="s">
        <v>1445</v>
      </c>
      <c r="G379" s="4" t="s">
        <v>1453</v>
      </c>
      <c r="H379" s="15">
        <v>7</v>
      </c>
      <c r="I379" s="15">
        <v>9.5</v>
      </c>
      <c r="J379" s="15">
        <v>14.3</v>
      </c>
      <c r="K379" s="15">
        <v>18.100000000000001</v>
      </c>
      <c r="L379" s="15">
        <v>21.8</v>
      </c>
      <c r="M379" s="15">
        <v>23.9</v>
      </c>
      <c r="N379" s="15">
        <v>23.5</v>
      </c>
      <c r="O379" s="15">
        <v>20.7</v>
      </c>
      <c r="P379" s="15">
        <v>16.2</v>
      </c>
      <c r="Q379" s="15">
        <v>12</v>
      </c>
      <c r="R379" s="15">
        <v>8</v>
      </c>
      <c r="S379" s="15">
        <v>6.4</v>
      </c>
      <c r="T379" s="16">
        <f>+H379*31/3.6</f>
        <v>60.277777777777779</v>
      </c>
      <c r="U379" s="16">
        <f>+I379*28/3.6</f>
        <v>73.888888888888886</v>
      </c>
      <c r="V379" s="16">
        <f>+J379*31/3.6</f>
        <v>123.13888888888889</v>
      </c>
      <c r="W379" s="16">
        <f>+K379*30/3.6</f>
        <v>150.83333333333334</v>
      </c>
      <c r="X379" s="16">
        <f>+L379*31/3.6</f>
        <v>187.72222222222223</v>
      </c>
      <c r="Y379" s="16">
        <f>+M379*30/3.6</f>
        <v>199.16666666666666</v>
      </c>
      <c r="Z379" s="16">
        <f>+N379*31/3.6</f>
        <v>202.36111111111111</v>
      </c>
      <c r="AA379" s="16">
        <f>+O379*31/3.6</f>
        <v>178.24999999999997</v>
      </c>
      <c r="AB379" s="16">
        <f>+P379*30/3.6</f>
        <v>135</v>
      </c>
      <c r="AC379" s="16">
        <f>+Q379*31/3.6</f>
        <v>103.33333333333333</v>
      </c>
      <c r="AD379" s="16">
        <f>+R379*30/3.6</f>
        <v>66.666666666666671</v>
      </c>
      <c r="AE379" s="16">
        <f>+S379*31/3.6</f>
        <v>55.111111111111114</v>
      </c>
      <c r="AF379" s="17">
        <f>+SUM(T379:AE379)</f>
        <v>1535.7499999999998</v>
      </c>
      <c r="AG379" s="18">
        <f t="shared" si="5"/>
        <v>1274.6724999999997</v>
      </c>
      <c r="AJ379" s="19"/>
      <c r="AK379" s="19"/>
      <c r="AL379" s="19"/>
    </row>
    <row r="380" spans="1:38" s="11" customFormat="1" ht="12.75" customHeight="1" x14ac:dyDescent="0.25">
      <c r="A380" s="14">
        <v>19</v>
      </c>
      <c r="B380" s="14" t="str">
        <f>+VLOOKUP(A380,COD_REG_PROV!$G$1:$J$21,4,FALSE)</f>
        <v>SICILIA</v>
      </c>
      <c r="C380" s="3">
        <v>87</v>
      </c>
      <c r="D380" s="3" t="str">
        <f>+VLOOKUP(A380,COD_REG_PROV!$A$1:$E$111,4,FALSE)</f>
        <v>Cremona</v>
      </c>
      <c r="E380" s="3">
        <v>15</v>
      </c>
      <c r="F380" s="3" t="s">
        <v>1565</v>
      </c>
      <c r="G380" s="4" t="s">
        <v>1576</v>
      </c>
      <c r="H380" s="15">
        <v>8.1</v>
      </c>
      <c r="I380" s="15">
        <v>11.1</v>
      </c>
      <c r="J380" s="15">
        <v>15.3</v>
      </c>
      <c r="K380" s="15">
        <v>19</v>
      </c>
      <c r="L380" s="15">
        <v>22.7</v>
      </c>
      <c r="M380" s="15">
        <v>24.2</v>
      </c>
      <c r="N380" s="15">
        <v>24.1</v>
      </c>
      <c r="O380" s="15">
        <v>21.3</v>
      </c>
      <c r="P380" s="15">
        <v>17</v>
      </c>
      <c r="Q380" s="15">
        <v>13</v>
      </c>
      <c r="R380" s="15">
        <v>8.9</v>
      </c>
      <c r="S380" s="15">
        <v>7.5</v>
      </c>
      <c r="T380" s="16">
        <f>+H380*31/3.6</f>
        <v>69.75</v>
      </c>
      <c r="U380" s="16">
        <f>+I380*28/3.6</f>
        <v>86.333333333333329</v>
      </c>
      <c r="V380" s="16">
        <f>+J380*31/3.6</f>
        <v>131.75</v>
      </c>
      <c r="W380" s="16">
        <f>+K380*30/3.6</f>
        <v>158.33333333333334</v>
      </c>
      <c r="X380" s="16">
        <f>+L380*31/3.6</f>
        <v>195.4722222222222</v>
      </c>
      <c r="Y380" s="16">
        <f>+M380*30/3.6</f>
        <v>201.66666666666666</v>
      </c>
      <c r="Z380" s="16">
        <f>+N380*31/3.6</f>
        <v>207.52777777777777</v>
      </c>
      <c r="AA380" s="16">
        <f>+O380*31/3.6</f>
        <v>183.41666666666669</v>
      </c>
      <c r="AB380" s="16">
        <f>+P380*30/3.6</f>
        <v>141.66666666666666</v>
      </c>
      <c r="AC380" s="16">
        <f>+Q380*31/3.6</f>
        <v>111.94444444444444</v>
      </c>
      <c r="AD380" s="16">
        <f>+R380*30/3.6</f>
        <v>74.166666666666671</v>
      </c>
      <c r="AE380" s="16">
        <f>+S380*31/3.6</f>
        <v>64.583333333333329</v>
      </c>
      <c r="AF380" s="17">
        <f>+SUM(T380:AE380)</f>
        <v>1626.6111111111111</v>
      </c>
      <c r="AG380" s="18">
        <f t="shared" si="5"/>
        <v>1350.0872222222222</v>
      </c>
      <c r="AJ380" s="19"/>
      <c r="AK380" s="19"/>
      <c r="AL380" s="19"/>
    </row>
    <row r="381" spans="1:38" s="11" customFormat="1" ht="12.75" customHeight="1" x14ac:dyDescent="0.25">
      <c r="A381" s="14">
        <v>18</v>
      </c>
      <c r="B381" s="14" t="str">
        <f>+VLOOKUP(A381,COD_REG_PROV!$G$1:$J$21,4,FALSE)</f>
        <v>CALABRIA</v>
      </c>
      <c r="C381" s="3">
        <v>79</v>
      </c>
      <c r="D381" s="3" t="str">
        <f>+VLOOKUP(A381,COD_REG_PROV!$A$1:$E$111,4,FALSE)</f>
        <v>Pavia</v>
      </c>
      <c r="E381" s="3">
        <v>23</v>
      </c>
      <c r="F381" s="3" t="s">
        <v>1476</v>
      </c>
      <c r="G381" s="4" t="s">
        <v>1479</v>
      </c>
      <c r="H381" s="15">
        <v>7.2</v>
      </c>
      <c r="I381" s="15">
        <v>10</v>
      </c>
      <c r="J381" s="15">
        <v>14.7</v>
      </c>
      <c r="K381" s="15">
        <v>18.399999999999999</v>
      </c>
      <c r="L381" s="15">
        <v>22.1</v>
      </c>
      <c r="M381" s="15">
        <v>24.1</v>
      </c>
      <c r="N381" s="15">
        <v>23.7</v>
      </c>
      <c r="O381" s="15">
        <v>21</v>
      </c>
      <c r="P381" s="15">
        <v>16.399999999999999</v>
      </c>
      <c r="Q381" s="15">
        <v>12.3</v>
      </c>
      <c r="R381" s="15">
        <v>8.3000000000000007</v>
      </c>
      <c r="S381" s="15">
        <v>6.7</v>
      </c>
      <c r="T381" s="16">
        <f>+H381*31/3.6</f>
        <v>62</v>
      </c>
      <c r="U381" s="16">
        <f>+I381*28/3.6</f>
        <v>77.777777777777771</v>
      </c>
      <c r="V381" s="16">
        <f>+J381*31/3.6</f>
        <v>126.58333333333333</v>
      </c>
      <c r="W381" s="16">
        <f>+K381*30/3.6</f>
        <v>153.33333333333334</v>
      </c>
      <c r="X381" s="16">
        <f>+L381*31/3.6</f>
        <v>190.30555555555557</v>
      </c>
      <c r="Y381" s="16">
        <f>+M381*30/3.6</f>
        <v>200.83333333333331</v>
      </c>
      <c r="Z381" s="16">
        <f>+N381*31/3.6</f>
        <v>204.08333333333331</v>
      </c>
      <c r="AA381" s="16">
        <f>+O381*31/3.6</f>
        <v>180.83333333333334</v>
      </c>
      <c r="AB381" s="16">
        <f>+P381*30/3.6</f>
        <v>136.66666666666666</v>
      </c>
      <c r="AC381" s="16">
        <f>+Q381*31/3.6</f>
        <v>105.91666666666667</v>
      </c>
      <c r="AD381" s="16">
        <f>+R381*30/3.6</f>
        <v>69.166666666666671</v>
      </c>
      <c r="AE381" s="16">
        <f>+S381*31/3.6</f>
        <v>57.69444444444445</v>
      </c>
      <c r="AF381" s="17">
        <f>+SUM(T381:AE381)</f>
        <v>1565.1944444444443</v>
      </c>
      <c r="AG381" s="18">
        <f t="shared" si="5"/>
        <v>1299.1113888888888</v>
      </c>
      <c r="AJ381" s="19"/>
      <c r="AK381" s="19"/>
      <c r="AL381" s="19"/>
    </row>
    <row r="382" spans="1:38" s="11" customFormat="1" ht="12.75" customHeight="1" x14ac:dyDescent="0.25">
      <c r="A382" s="14">
        <v>19</v>
      </c>
      <c r="B382" s="14" t="str">
        <f>+VLOOKUP(A382,COD_REG_PROV!$G$1:$J$21,4,FALSE)</f>
        <v>SICILIA</v>
      </c>
      <c r="C382" s="3">
        <v>86</v>
      </c>
      <c r="D382" s="3" t="str">
        <f>+VLOOKUP(A382,COD_REG_PROV!$A$1:$E$111,4,FALSE)</f>
        <v>Cremona</v>
      </c>
      <c r="E382" s="3">
        <v>6</v>
      </c>
      <c r="F382" s="3" t="s">
        <v>1596</v>
      </c>
      <c r="G382" s="4" t="s">
        <v>1600</v>
      </c>
      <c r="H382" s="15">
        <v>8</v>
      </c>
      <c r="I382" s="15">
        <v>11</v>
      </c>
      <c r="J382" s="15">
        <v>15.3</v>
      </c>
      <c r="K382" s="15">
        <v>18.899999999999999</v>
      </c>
      <c r="L382" s="15">
        <v>22.6</v>
      </c>
      <c r="M382" s="15">
        <v>24.2</v>
      </c>
      <c r="N382" s="15">
        <v>24.1</v>
      </c>
      <c r="O382" s="15">
        <v>21.2</v>
      </c>
      <c r="P382" s="15">
        <v>16.899999999999999</v>
      </c>
      <c r="Q382" s="15">
        <v>12.9</v>
      </c>
      <c r="R382" s="15">
        <v>8.8000000000000007</v>
      </c>
      <c r="S382" s="15">
        <v>7.4</v>
      </c>
      <c r="T382" s="16">
        <f>+H382*31/3.6</f>
        <v>68.888888888888886</v>
      </c>
      <c r="U382" s="16">
        <f>+I382*28/3.6</f>
        <v>85.555555555555557</v>
      </c>
      <c r="V382" s="16">
        <f>+J382*31/3.6</f>
        <v>131.75</v>
      </c>
      <c r="W382" s="16">
        <f>+K382*30/3.6</f>
        <v>157.5</v>
      </c>
      <c r="X382" s="16">
        <f>+L382*31/3.6</f>
        <v>194.61111111111111</v>
      </c>
      <c r="Y382" s="16">
        <f>+M382*30/3.6</f>
        <v>201.66666666666666</v>
      </c>
      <c r="Z382" s="16">
        <f>+N382*31/3.6</f>
        <v>207.52777777777777</v>
      </c>
      <c r="AA382" s="16">
        <f>+O382*31/3.6</f>
        <v>182.55555555555554</v>
      </c>
      <c r="AB382" s="16">
        <f>+P382*30/3.6</f>
        <v>140.83333333333331</v>
      </c>
      <c r="AC382" s="16">
        <f>+Q382*31/3.6</f>
        <v>111.08333333333334</v>
      </c>
      <c r="AD382" s="16">
        <f>+R382*30/3.6</f>
        <v>73.333333333333329</v>
      </c>
      <c r="AE382" s="16">
        <f>+S382*31/3.6</f>
        <v>63.722222222222221</v>
      </c>
      <c r="AF382" s="17">
        <f>+SUM(T382:AE382)</f>
        <v>1619.0277777777776</v>
      </c>
      <c r="AG382" s="18">
        <f t="shared" si="5"/>
        <v>1343.7930555555554</v>
      </c>
      <c r="AJ382" s="19"/>
      <c r="AK382" s="19"/>
      <c r="AL382" s="19"/>
    </row>
    <row r="383" spans="1:38" s="11" customFormat="1" ht="12.75" customHeight="1" x14ac:dyDescent="0.25">
      <c r="A383" s="14">
        <v>8</v>
      </c>
      <c r="B383" s="14" t="str">
        <f>+VLOOKUP(A383,COD_REG_PROV!$G$1:$J$21,4,FALSE)</f>
        <v>EMILIA-ROMAGNA</v>
      </c>
      <c r="C383" s="3">
        <v>99</v>
      </c>
      <c r="D383" s="3" t="str">
        <f>+VLOOKUP(A383,COD_REG_PROV!$A$1:$E$111,4,FALSE)</f>
        <v>Imperia</v>
      </c>
      <c r="E383" s="3">
        <v>2</v>
      </c>
      <c r="F383" s="3" t="s">
        <v>740</v>
      </c>
      <c r="G383" s="4" t="s">
        <v>742</v>
      </c>
      <c r="H383" s="15">
        <v>5.4</v>
      </c>
      <c r="I383" s="15">
        <v>8.1</v>
      </c>
      <c r="J383" s="15">
        <v>13.5</v>
      </c>
      <c r="K383" s="15">
        <v>17.3</v>
      </c>
      <c r="L383" s="15">
        <v>21.3</v>
      </c>
      <c r="M383" s="15">
        <v>23.2</v>
      </c>
      <c r="N383" s="15">
        <v>23.3</v>
      </c>
      <c r="O383" s="15">
        <v>19.899999999999999</v>
      </c>
      <c r="P383" s="15">
        <v>15.2</v>
      </c>
      <c r="Q383" s="15">
        <v>10.3</v>
      </c>
      <c r="R383" s="15">
        <v>6.1</v>
      </c>
      <c r="S383" s="15">
        <v>4.5</v>
      </c>
      <c r="T383" s="16">
        <f>+H383*31/3.6</f>
        <v>46.5</v>
      </c>
      <c r="U383" s="16">
        <f>+I383*28/3.6</f>
        <v>62.999999999999993</v>
      </c>
      <c r="V383" s="16">
        <f>+J383*31/3.6</f>
        <v>116.25</v>
      </c>
      <c r="W383" s="16">
        <f>+K383*30/3.6</f>
        <v>144.16666666666666</v>
      </c>
      <c r="X383" s="16">
        <f>+L383*31/3.6</f>
        <v>183.41666666666669</v>
      </c>
      <c r="Y383" s="16">
        <f>+M383*30/3.6</f>
        <v>193.33333333333331</v>
      </c>
      <c r="Z383" s="16">
        <f>+N383*31/3.6</f>
        <v>200.63888888888891</v>
      </c>
      <c r="AA383" s="16">
        <f>+O383*31/3.6</f>
        <v>171.36111111111111</v>
      </c>
      <c r="AB383" s="16">
        <f>+P383*30/3.6</f>
        <v>126.66666666666666</v>
      </c>
      <c r="AC383" s="16">
        <f>+Q383*31/3.6</f>
        <v>88.694444444444443</v>
      </c>
      <c r="AD383" s="16">
        <f>+R383*30/3.6</f>
        <v>50.833333333333329</v>
      </c>
      <c r="AE383" s="16">
        <f>+S383*31/3.6</f>
        <v>38.75</v>
      </c>
      <c r="AF383" s="17">
        <f>+SUM(T383:AE383)</f>
        <v>1423.6111111111109</v>
      </c>
      <c r="AG383" s="18">
        <f t="shared" si="5"/>
        <v>1181.5972222222219</v>
      </c>
      <c r="AJ383" s="19"/>
      <c r="AK383" s="19"/>
      <c r="AL383" s="19"/>
    </row>
    <row r="384" spans="1:38" s="11" customFormat="1" ht="12.75" customHeight="1" x14ac:dyDescent="0.25">
      <c r="A384" s="14">
        <v>19</v>
      </c>
      <c r="B384" s="14" t="str">
        <f>+VLOOKUP(A384,COD_REG_PROV!$G$1:$J$21,4,FALSE)</f>
        <v>SICILIA</v>
      </c>
      <c r="C384" s="3">
        <v>84</v>
      </c>
      <c r="D384" s="3" t="str">
        <f>+VLOOKUP(A384,COD_REG_PROV!$A$1:$E$111,4,FALSE)</f>
        <v>Cremona</v>
      </c>
      <c r="E384" s="3">
        <v>14</v>
      </c>
      <c r="F384" s="3" t="s">
        <v>1527</v>
      </c>
      <c r="G384" s="4" t="s">
        <v>1536</v>
      </c>
      <c r="H384" s="15">
        <v>8.3000000000000007</v>
      </c>
      <c r="I384" s="15">
        <v>11.3</v>
      </c>
      <c r="J384" s="15">
        <v>15.6</v>
      </c>
      <c r="K384" s="15">
        <v>19.3</v>
      </c>
      <c r="L384" s="15">
        <v>22.9</v>
      </c>
      <c r="M384" s="15">
        <v>24.2</v>
      </c>
      <c r="N384" s="15">
        <v>24.4</v>
      </c>
      <c r="O384" s="15">
        <v>21.6</v>
      </c>
      <c r="P384" s="15">
        <v>17.2</v>
      </c>
      <c r="Q384" s="15">
        <v>13</v>
      </c>
      <c r="R384" s="15">
        <v>9.1999999999999993</v>
      </c>
      <c r="S384" s="15">
        <v>7.6</v>
      </c>
      <c r="T384" s="16">
        <f>+H384*31/3.6</f>
        <v>71.472222222222229</v>
      </c>
      <c r="U384" s="16">
        <f>+I384*28/3.6</f>
        <v>87.8888888888889</v>
      </c>
      <c r="V384" s="16">
        <f>+J384*31/3.6</f>
        <v>134.33333333333331</v>
      </c>
      <c r="W384" s="16">
        <f>+K384*30/3.6</f>
        <v>160.83333333333334</v>
      </c>
      <c r="X384" s="16">
        <f>+L384*31/3.6</f>
        <v>197.19444444444443</v>
      </c>
      <c r="Y384" s="16">
        <f>+M384*30/3.6</f>
        <v>201.66666666666666</v>
      </c>
      <c r="Z384" s="16">
        <f>+N384*31/3.6</f>
        <v>210.11111111111109</v>
      </c>
      <c r="AA384" s="16">
        <f>+O384*31/3.6</f>
        <v>186</v>
      </c>
      <c r="AB384" s="16">
        <f>+P384*30/3.6</f>
        <v>143.33333333333334</v>
      </c>
      <c r="AC384" s="16">
        <f>+Q384*31/3.6</f>
        <v>111.94444444444444</v>
      </c>
      <c r="AD384" s="16">
        <f>+R384*30/3.6</f>
        <v>76.666666666666671</v>
      </c>
      <c r="AE384" s="16">
        <f>+S384*31/3.6</f>
        <v>65.444444444444443</v>
      </c>
      <c r="AF384" s="17">
        <f>+SUM(T384:AE384)</f>
        <v>1646.8888888888887</v>
      </c>
      <c r="AG384" s="18">
        <f t="shared" si="5"/>
        <v>1366.9177777777775</v>
      </c>
      <c r="AJ384" s="19"/>
      <c r="AK384" s="19"/>
      <c r="AL384" s="19"/>
    </row>
    <row r="385" spans="1:38" s="11" customFormat="1" ht="12.75" customHeight="1" x14ac:dyDescent="0.25">
      <c r="A385" s="14">
        <v>18</v>
      </c>
      <c r="B385" s="14" t="str">
        <f>+VLOOKUP(A385,COD_REG_PROV!$G$1:$J$21,4,FALSE)</f>
        <v>CALABRIA</v>
      </c>
      <c r="C385" s="3">
        <v>80</v>
      </c>
      <c r="D385" s="3" t="str">
        <f>+VLOOKUP(A385,COD_REG_PROV!$A$1:$E$111,4,FALSE)</f>
        <v>Pavia</v>
      </c>
      <c r="E385" s="3">
        <v>25</v>
      </c>
      <c r="F385" s="3" t="s">
        <v>1498</v>
      </c>
      <c r="G385" s="4" t="s">
        <v>1501</v>
      </c>
      <c r="H385" s="15">
        <v>7.5</v>
      </c>
      <c r="I385" s="15">
        <v>10.4</v>
      </c>
      <c r="J385" s="15">
        <v>14.9</v>
      </c>
      <c r="K385" s="15">
        <v>18.7</v>
      </c>
      <c r="L385" s="15">
        <v>22.3</v>
      </c>
      <c r="M385" s="15">
        <v>24.1</v>
      </c>
      <c r="N385" s="15">
        <v>24</v>
      </c>
      <c r="O385" s="15">
        <v>21.2</v>
      </c>
      <c r="P385" s="15">
        <v>16.600000000000001</v>
      </c>
      <c r="Q385" s="15">
        <v>12.6</v>
      </c>
      <c r="R385" s="15">
        <v>8.5</v>
      </c>
      <c r="S385" s="15">
        <v>7</v>
      </c>
      <c r="T385" s="16">
        <f>+H385*31/3.6</f>
        <v>64.583333333333329</v>
      </c>
      <c r="U385" s="16">
        <f>+I385*28/3.6</f>
        <v>80.888888888888886</v>
      </c>
      <c r="V385" s="16">
        <f>+J385*31/3.6</f>
        <v>128.30555555555557</v>
      </c>
      <c r="W385" s="16">
        <f>+K385*30/3.6</f>
        <v>155.83333333333334</v>
      </c>
      <c r="X385" s="16">
        <f>+L385*31/3.6</f>
        <v>192.0277777777778</v>
      </c>
      <c r="Y385" s="16">
        <f>+M385*30/3.6</f>
        <v>200.83333333333331</v>
      </c>
      <c r="Z385" s="16">
        <f>+N385*31/3.6</f>
        <v>206.66666666666666</v>
      </c>
      <c r="AA385" s="16">
        <f>+O385*31/3.6</f>
        <v>182.55555555555554</v>
      </c>
      <c r="AB385" s="16">
        <f>+P385*30/3.6</f>
        <v>138.33333333333334</v>
      </c>
      <c r="AC385" s="16">
        <f>+Q385*31/3.6</f>
        <v>108.49999999999999</v>
      </c>
      <c r="AD385" s="16">
        <f>+R385*30/3.6</f>
        <v>70.833333333333329</v>
      </c>
      <c r="AE385" s="16">
        <f>+S385*31/3.6</f>
        <v>60.277777777777779</v>
      </c>
      <c r="AF385" s="17">
        <f>+SUM(T385:AE385)</f>
        <v>1589.6388888888891</v>
      </c>
      <c r="AG385" s="18">
        <f t="shared" si="5"/>
        <v>1319.400277777778</v>
      </c>
      <c r="AJ385" s="19"/>
      <c r="AK385" s="19"/>
      <c r="AL385" s="19"/>
    </row>
    <row r="386" spans="1:38" s="11" customFormat="1" ht="12.75" customHeight="1" x14ac:dyDescent="0.25">
      <c r="A386" s="14">
        <v>15</v>
      </c>
      <c r="B386" s="14" t="str">
        <f>+VLOOKUP(A386,COD_REG_PROV!$G$1:$J$21,4,FALSE)</f>
        <v>CAMPANIA</v>
      </c>
      <c r="C386" s="3">
        <v>65</v>
      </c>
      <c r="D386" s="3" t="str">
        <f>+VLOOKUP(A386,COD_REG_PROV!$A$1:$E$111,4,FALSE)</f>
        <v>Milano</v>
      </c>
      <c r="E386" s="3">
        <v>37</v>
      </c>
      <c r="F386" s="3" t="s">
        <v>1237</v>
      </c>
      <c r="G386" s="4" t="s">
        <v>1252</v>
      </c>
      <c r="H386" s="15">
        <v>6.9</v>
      </c>
      <c r="I386" s="15">
        <v>9.4</v>
      </c>
      <c r="J386" s="15">
        <v>14</v>
      </c>
      <c r="K386" s="15">
        <v>18</v>
      </c>
      <c r="L386" s="15">
        <v>21.9</v>
      </c>
      <c r="M386" s="15">
        <v>23.9</v>
      </c>
      <c r="N386" s="15">
        <v>23.7</v>
      </c>
      <c r="O386" s="15">
        <v>20.8</v>
      </c>
      <c r="P386" s="15">
        <v>16.100000000000001</v>
      </c>
      <c r="Q386" s="15">
        <v>11.7</v>
      </c>
      <c r="R386" s="15">
        <v>7.8</v>
      </c>
      <c r="S386" s="15">
        <v>6.1</v>
      </c>
      <c r="T386" s="16">
        <f>+H386*31/3.6</f>
        <v>59.416666666666664</v>
      </c>
      <c r="U386" s="16">
        <f>+I386*28/3.6</f>
        <v>73.1111111111111</v>
      </c>
      <c r="V386" s="16">
        <f>+J386*31/3.6</f>
        <v>120.55555555555556</v>
      </c>
      <c r="W386" s="16">
        <f>+K386*30/3.6</f>
        <v>150</v>
      </c>
      <c r="X386" s="16">
        <f>+L386*31/3.6</f>
        <v>188.58333333333331</v>
      </c>
      <c r="Y386" s="16">
        <f>+M386*30/3.6</f>
        <v>199.16666666666666</v>
      </c>
      <c r="Z386" s="16">
        <f>+N386*31/3.6</f>
        <v>204.08333333333331</v>
      </c>
      <c r="AA386" s="16">
        <f>+O386*31/3.6</f>
        <v>179.11111111111111</v>
      </c>
      <c r="AB386" s="16">
        <f>+P386*30/3.6</f>
        <v>134.16666666666669</v>
      </c>
      <c r="AC386" s="16">
        <f>+Q386*31/3.6</f>
        <v>100.75</v>
      </c>
      <c r="AD386" s="16">
        <f>+R386*30/3.6</f>
        <v>65</v>
      </c>
      <c r="AE386" s="16">
        <f>+S386*31/3.6</f>
        <v>52.527777777777771</v>
      </c>
      <c r="AF386" s="17">
        <f>+SUM(T386:AE386)</f>
        <v>1526.4722222222222</v>
      </c>
      <c r="AG386" s="18">
        <f t="shared" si="5"/>
        <v>1266.9719444444443</v>
      </c>
      <c r="AJ386" s="19"/>
      <c r="AK386" s="19"/>
      <c r="AL386" s="19"/>
    </row>
    <row r="387" spans="1:38" s="11" customFormat="1" ht="12.75" customHeight="1" x14ac:dyDescent="0.25">
      <c r="A387" s="14">
        <v>5</v>
      </c>
      <c r="B387" s="14" t="str">
        <f>+VLOOKUP(A387,COD_REG_PROV!$G$1:$J$21,4,FALSE)</f>
        <v>VENETO</v>
      </c>
      <c r="C387" s="3">
        <v>27</v>
      </c>
      <c r="D387" s="3" t="str">
        <f>+VLOOKUP(A387,COD_REG_PROV!$A$1:$E$111,4,FALSE)</f>
        <v>Asti</v>
      </c>
      <c r="E387" s="3">
        <v>6</v>
      </c>
      <c r="F387" s="3" t="s">
        <v>457</v>
      </c>
      <c r="G387" s="4" t="s">
        <v>460</v>
      </c>
      <c r="H387" s="15">
        <v>5.2</v>
      </c>
      <c r="I387" s="15">
        <v>8.1</v>
      </c>
      <c r="J387" s="15">
        <v>13.4</v>
      </c>
      <c r="K387" s="15">
        <v>17.2</v>
      </c>
      <c r="L387" s="15">
        <v>21</v>
      </c>
      <c r="M387" s="15">
        <v>22.9</v>
      </c>
      <c r="N387" s="15">
        <v>23.1</v>
      </c>
      <c r="O387" s="15">
        <v>19.7</v>
      </c>
      <c r="P387" s="15">
        <v>15</v>
      </c>
      <c r="Q387" s="15">
        <v>10</v>
      </c>
      <c r="R387" s="15">
        <v>5.9</v>
      </c>
      <c r="S387" s="15">
        <v>4.0999999999999996</v>
      </c>
      <c r="T387" s="16">
        <f>+H387*31/3.6</f>
        <v>44.777777777777779</v>
      </c>
      <c r="U387" s="16">
        <f>+I387*28/3.6</f>
        <v>62.999999999999993</v>
      </c>
      <c r="V387" s="16">
        <f>+J387*31/3.6</f>
        <v>115.3888888888889</v>
      </c>
      <c r="W387" s="16">
        <f>+K387*30/3.6</f>
        <v>143.33333333333334</v>
      </c>
      <c r="X387" s="16">
        <f>+L387*31/3.6</f>
        <v>180.83333333333334</v>
      </c>
      <c r="Y387" s="16">
        <f>+M387*30/3.6</f>
        <v>190.83333333333334</v>
      </c>
      <c r="Z387" s="16">
        <f>+N387*31/3.6</f>
        <v>198.91666666666666</v>
      </c>
      <c r="AA387" s="16">
        <f>+O387*31/3.6</f>
        <v>169.63888888888886</v>
      </c>
      <c r="AB387" s="16">
        <f>+P387*30/3.6</f>
        <v>125</v>
      </c>
      <c r="AC387" s="16">
        <f>+Q387*31/3.6</f>
        <v>86.111111111111114</v>
      </c>
      <c r="AD387" s="16">
        <f>+R387*30/3.6</f>
        <v>49.166666666666664</v>
      </c>
      <c r="AE387" s="16">
        <f>+S387*31/3.6</f>
        <v>35.30555555555555</v>
      </c>
      <c r="AF387" s="17">
        <f>+SUM(T387:AE387)</f>
        <v>1402.3055555555557</v>
      </c>
      <c r="AG387" s="18">
        <f t="shared" si="5"/>
        <v>1163.9136111111111</v>
      </c>
      <c r="AJ387" s="19"/>
      <c r="AK387" s="19"/>
      <c r="AL387" s="19"/>
    </row>
    <row r="388" spans="1:38" s="11" customFormat="1" ht="12.75" customHeight="1" x14ac:dyDescent="0.25">
      <c r="A388" s="14">
        <v>8</v>
      </c>
      <c r="B388" s="14" t="str">
        <f>+VLOOKUP(A388,COD_REG_PROV!$G$1:$J$21,4,FALSE)</f>
        <v>EMILIA-ROMAGNA</v>
      </c>
      <c r="C388" s="3">
        <v>36</v>
      </c>
      <c r="D388" s="3" t="str">
        <f>+VLOOKUP(A388,COD_REG_PROV!$A$1:$E$111,4,FALSE)</f>
        <v>Imperia</v>
      </c>
      <c r="E388" s="3">
        <v>9</v>
      </c>
      <c r="F388" s="3" t="s">
        <v>664</v>
      </c>
      <c r="G388" s="4" t="s">
        <v>670</v>
      </c>
      <c r="H388" s="15">
        <v>5.4</v>
      </c>
      <c r="I388" s="15">
        <v>8.1999999999999993</v>
      </c>
      <c r="J388" s="15">
        <v>13.7</v>
      </c>
      <c r="K388" s="15">
        <v>17.399999999999999</v>
      </c>
      <c r="L388" s="15">
        <v>21</v>
      </c>
      <c r="M388" s="15">
        <v>23</v>
      </c>
      <c r="N388" s="15">
        <v>23.3</v>
      </c>
      <c r="O388" s="15">
        <v>19.7</v>
      </c>
      <c r="P388" s="15">
        <v>15.1</v>
      </c>
      <c r="Q388" s="15">
        <v>10.1</v>
      </c>
      <c r="R388" s="15">
        <v>6</v>
      </c>
      <c r="S388" s="15">
        <v>4.4000000000000004</v>
      </c>
      <c r="T388" s="16">
        <f>+H388*31/3.6</f>
        <v>46.5</v>
      </c>
      <c r="U388" s="16">
        <f>+I388*28/3.6</f>
        <v>63.777777777777764</v>
      </c>
      <c r="V388" s="16">
        <f>+J388*31/3.6</f>
        <v>117.97222222222221</v>
      </c>
      <c r="W388" s="16">
        <f>+K388*30/3.6</f>
        <v>145</v>
      </c>
      <c r="X388" s="16">
        <f>+L388*31/3.6</f>
        <v>180.83333333333334</v>
      </c>
      <c r="Y388" s="16">
        <f>+M388*30/3.6</f>
        <v>191.66666666666666</v>
      </c>
      <c r="Z388" s="16">
        <f>+N388*31/3.6</f>
        <v>200.63888888888891</v>
      </c>
      <c r="AA388" s="16">
        <f>+O388*31/3.6</f>
        <v>169.63888888888886</v>
      </c>
      <c r="AB388" s="16">
        <f>+P388*30/3.6</f>
        <v>125.83333333333333</v>
      </c>
      <c r="AC388" s="16">
        <f>+Q388*31/3.6</f>
        <v>86.972222222222214</v>
      </c>
      <c r="AD388" s="16">
        <f>+R388*30/3.6</f>
        <v>50</v>
      </c>
      <c r="AE388" s="16">
        <f>+S388*31/3.6</f>
        <v>37.888888888888893</v>
      </c>
      <c r="AF388" s="17">
        <f>+SUM(T388:AE388)</f>
        <v>1416.7222222222222</v>
      </c>
      <c r="AG388" s="18">
        <f t="shared" ref="AG388:AG451" si="6">+AF388*0.83</f>
        <v>1175.8794444444443</v>
      </c>
      <c r="AJ388" s="19"/>
      <c r="AK388" s="19"/>
      <c r="AL388" s="19"/>
    </row>
    <row r="389" spans="1:38" s="11" customFormat="1" ht="12.75" customHeight="1" x14ac:dyDescent="0.25">
      <c r="A389" s="14">
        <v>1</v>
      </c>
      <c r="B389" s="14" t="str">
        <f>+VLOOKUP(A389,COD_REG_PROV!$G$1:$J$21,4,FALSE)</f>
        <v>PIEMONTE</v>
      </c>
      <c r="C389" s="3">
        <v>1</v>
      </c>
      <c r="D389" s="3" t="str">
        <f>+VLOOKUP(A389,COD_REG_PROV!$A$1:$E$111,4,FALSE)</f>
        <v>Torino</v>
      </c>
      <c r="E389" s="3">
        <v>70</v>
      </c>
      <c r="F389" s="3" t="s">
        <v>69</v>
      </c>
      <c r="G389" s="4" t="s">
        <v>79</v>
      </c>
      <c r="H389" s="15">
        <v>4.8</v>
      </c>
      <c r="I389" s="15">
        <v>7.9</v>
      </c>
      <c r="J389" s="15">
        <v>13.3</v>
      </c>
      <c r="K389" s="15">
        <v>17</v>
      </c>
      <c r="L389" s="15">
        <v>20</v>
      </c>
      <c r="M389" s="15">
        <v>22.2</v>
      </c>
      <c r="N389" s="15">
        <v>22</v>
      </c>
      <c r="O389" s="15">
        <v>18.7</v>
      </c>
      <c r="P389" s="15">
        <v>14.1</v>
      </c>
      <c r="Q389" s="15">
        <v>9.9</v>
      </c>
      <c r="R389" s="15">
        <v>6.2</v>
      </c>
      <c r="S389" s="15">
        <v>4.5</v>
      </c>
      <c r="T389" s="16">
        <f>+H389*31/3.6</f>
        <v>41.333333333333329</v>
      </c>
      <c r="U389" s="16">
        <f>+I389*28/3.6</f>
        <v>61.44444444444445</v>
      </c>
      <c r="V389" s="16">
        <f>+J389*31/3.6</f>
        <v>114.52777777777777</v>
      </c>
      <c r="W389" s="16">
        <f>+K389*30/3.6</f>
        <v>141.66666666666666</v>
      </c>
      <c r="X389" s="16">
        <f>+L389*31/3.6</f>
        <v>172.22222222222223</v>
      </c>
      <c r="Y389" s="16">
        <f>+M389*30/3.6</f>
        <v>185</v>
      </c>
      <c r="Z389" s="16">
        <f>+N389*31/3.6</f>
        <v>189.44444444444443</v>
      </c>
      <c r="AA389" s="16">
        <f>+O389*31/3.6</f>
        <v>161.02777777777774</v>
      </c>
      <c r="AB389" s="16">
        <f>+P389*30/3.6</f>
        <v>117.5</v>
      </c>
      <c r="AC389" s="16">
        <f>+Q389*31/3.6</f>
        <v>85.250000000000014</v>
      </c>
      <c r="AD389" s="16">
        <f>+R389*30/3.6</f>
        <v>51.666666666666664</v>
      </c>
      <c r="AE389" s="16">
        <f>+S389*31/3.6</f>
        <v>38.75</v>
      </c>
      <c r="AF389" s="17">
        <f>+SUM(T389:AE389)</f>
        <v>1359.8333333333333</v>
      </c>
      <c r="AG389" s="18">
        <f t="shared" si="6"/>
        <v>1128.6616666666666</v>
      </c>
      <c r="AJ389" s="19"/>
      <c r="AK389" s="19"/>
      <c r="AL389" s="19"/>
    </row>
    <row r="390" spans="1:38" s="11" customFormat="1" ht="12.75" customHeight="1" x14ac:dyDescent="0.25">
      <c r="A390" s="14">
        <v>8</v>
      </c>
      <c r="B390" s="14" t="str">
        <f>+VLOOKUP(A390,COD_REG_PROV!$G$1:$J$21,4,FALSE)</f>
        <v>EMILIA-ROMAGNA</v>
      </c>
      <c r="C390" s="3">
        <v>35</v>
      </c>
      <c r="D390" s="3" t="str">
        <f>+VLOOKUP(A390,COD_REG_PROV!$A$1:$E$111,4,FALSE)</f>
        <v>Imperia</v>
      </c>
      <c r="E390" s="3">
        <v>17</v>
      </c>
      <c r="F390" s="3" t="s">
        <v>723</v>
      </c>
      <c r="G390" s="4" t="s">
        <v>729</v>
      </c>
      <c r="H390" s="15">
        <v>5.5</v>
      </c>
      <c r="I390" s="15">
        <v>8.1999999999999993</v>
      </c>
      <c r="J390" s="15">
        <v>13.7</v>
      </c>
      <c r="K390" s="15">
        <v>17.399999999999999</v>
      </c>
      <c r="L390" s="15">
        <v>21</v>
      </c>
      <c r="M390" s="15">
        <v>22.9</v>
      </c>
      <c r="N390" s="15">
        <v>23.3</v>
      </c>
      <c r="O390" s="15">
        <v>19.600000000000001</v>
      </c>
      <c r="P390" s="15">
        <v>14.9</v>
      </c>
      <c r="Q390" s="15">
        <v>10.1</v>
      </c>
      <c r="R390" s="15">
        <v>6</v>
      </c>
      <c r="S390" s="15">
        <v>4.4000000000000004</v>
      </c>
      <c r="T390" s="16">
        <f>+H390*31/3.6</f>
        <v>47.361111111111107</v>
      </c>
      <c r="U390" s="16">
        <f>+I390*28/3.6</f>
        <v>63.777777777777764</v>
      </c>
      <c r="V390" s="16">
        <f>+J390*31/3.6</f>
        <v>117.97222222222221</v>
      </c>
      <c r="W390" s="16">
        <f>+K390*30/3.6</f>
        <v>145</v>
      </c>
      <c r="X390" s="16">
        <f>+L390*31/3.6</f>
        <v>180.83333333333334</v>
      </c>
      <c r="Y390" s="16">
        <f>+M390*30/3.6</f>
        <v>190.83333333333334</v>
      </c>
      <c r="Z390" s="16">
        <f>+N390*31/3.6</f>
        <v>200.63888888888891</v>
      </c>
      <c r="AA390" s="16">
        <f>+O390*31/3.6</f>
        <v>168.77777777777777</v>
      </c>
      <c r="AB390" s="16">
        <f>+P390*30/3.6</f>
        <v>124.16666666666666</v>
      </c>
      <c r="AC390" s="16">
        <f>+Q390*31/3.6</f>
        <v>86.972222222222214</v>
      </c>
      <c r="AD390" s="16">
        <f>+R390*30/3.6</f>
        <v>50</v>
      </c>
      <c r="AE390" s="16">
        <f>+S390*31/3.6</f>
        <v>37.888888888888893</v>
      </c>
      <c r="AF390" s="17">
        <f>+SUM(T390:AE390)</f>
        <v>1414.2222222222224</v>
      </c>
      <c r="AG390" s="18">
        <f t="shared" si="6"/>
        <v>1173.8044444444445</v>
      </c>
      <c r="AJ390" s="19"/>
      <c r="AK390" s="19"/>
      <c r="AL390" s="19"/>
    </row>
    <row r="391" spans="1:38" s="11" customFormat="1" ht="12.75" customHeight="1" x14ac:dyDescent="0.25">
      <c r="A391" s="14">
        <v>9</v>
      </c>
      <c r="B391" s="14" t="str">
        <f>+VLOOKUP(A391,COD_REG_PROV!$G$1:$J$21,4,FALSE)</f>
        <v>TOSCANA</v>
      </c>
      <c r="C391" s="3">
        <v>51</v>
      </c>
      <c r="D391" s="3" t="str">
        <f>+VLOOKUP(A391,COD_REG_PROV!$A$1:$E$111,4,FALSE)</f>
        <v>Savona</v>
      </c>
      <c r="E391" s="3">
        <v>13</v>
      </c>
      <c r="F391" s="3" t="s">
        <v>747</v>
      </c>
      <c r="G391" s="4" t="s">
        <v>752</v>
      </c>
      <c r="H391" s="15">
        <v>5.9</v>
      </c>
      <c r="I391" s="15">
        <v>8.5</v>
      </c>
      <c r="J391" s="15">
        <v>13.5</v>
      </c>
      <c r="K391" s="15">
        <v>17</v>
      </c>
      <c r="L391" s="15">
        <v>21.2</v>
      </c>
      <c r="M391" s="15">
        <v>23.1</v>
      </c>
      <c r="N391" s="15">
        <v>23.2</v>
      </c>
      <c r="O391" s="15">
        <v>19.8</v>
      </c>
      <c r="P391" s="15">
        <v>15.1</v>
      </c>
      <c r="Q391" s="15">
        <v>10.4</v>
      </c>
      <c r="R391" s="15">
        <v>6.8</v>
      </c>
      <c r="S391" s="15">
        <v>5.0999999999999996</v>
      </c>
      <c r="T391" s="16">
        <f>+H391*31/3.6</f>
        <v>50.805555555555557</v>
      </c>
      <c r="U391" s="16">
        <f>+I391*28/3.6</f>
        <v>66.111111111111114</v>
      </c>
      <c r="V391" s="16">
        <f>+J391*31/3.6</f>
        <v>116.25</v>
      </c>
      <c r="W391" s="16">
        <f>+K391*30/3.6</f>
        <v>141.66666666666666</v>
      </c>
      <c r="X391" s="16">
        <f>+L391*31/3.6</f>
        <v>182.55555555555554</v>
      </c>
      <c r="Y391" s="16">
        <f>+M391*30/3.6</f>
        <v>192.5</v>
      </c>
      <c r="Z391" s="16">
        <f>+N391*31/3.6</f>
        <v>199.77777777777774</v>
      </c>
      <c r="AA391" s="16">
        <f>+O391*31/3.6</f>
        <v>170.50000000000003</v>
      </c>
      <c r="AB391" s="16">
        <f>+P391*30/3.6</f>
        <v>125.83333333333333</v>
      </c>
      <c r="AC391" s="16">
        <f>+Q391*31/3.6</f>
        <v>89.555555555555557</v>
      </c>
      <c r="AD391" s="16">
        <f>+R391*30/3.6</f>
        <v>56.666666666666664</v>
      </c>
      <c r="AE391" s="16">
        <f>+S391*31/3.6</f>
        <v>43.916666666666664</v>
      </c>
      <c r="AF391" s="17">
        <f>+SUM(T391:AE391)</f>
        <v>1436.1388888888891</v>
      </c>
      <c r="AG391" s="18">
        <f t="shared" si="6"/>
        <v>1191.995277777778</v>
      </c>
      <c r="AJ391" s="19"/>
      <c r="AK391" s="19"/>
      <c r="AL391" s="19"/>
    </row>
    <row r="392" spans="1:38" s="11" customFormat="1" ht="12.75" customHeight="1" x14ac:dyDescent="0.25">
      <c r="A392" s="14">
        <v>12</v>
      </c>
      <c r="B392" s="14" t="str">
        <f>+VLOOKUP(A392,COD_REG_PROV!$G$1:$J$21,4,FALSE)</f>
        <v>LAZIO</v>
      </c>
      <c r="C392" s="3">
        <v>60</v>
      </c>
      <c r="D392" s="3" t="str">
        <f>+VLOOKUP(A392,COD_REG_PROV!$A$1:$E$111,4,FALSE)</f>
        <v>Varese</v>
      </c>
      <c r="E392" s="3">
        <v>24</v>
      </c>
      <c r="F392" s="3" t="s">
        <v>957</v>
      </c>
      <c r="G392" s="4" t="s">
        <v>963</v>
      </c>
      <c r="H392" s="15">
        <v>6.7</v>
      </c>
      <c r="I392" s="15">
        <v>9.3000000000000007</v>
      </c>
      <c r="J392" s="15">
        <v>13.9</v>
      </c>
      <c r="K392" s="15">
        <v>17.5</v>
      </c>
      <c r="L392" s="15">
        <v>21.6</v>
      </c>
      <c r="M392" s="15">
        <v>23.4</v>
      </c>
      <c r="N392" s="15">
        <v>23.3</v>
      </c>
      <c r="O392" s="15">
        <v>20.399999999999999</v>
      </c>
      <c r="P392" s="15">
        <v>15.7</v>
      </c>
      <c r="Q392" s="15">
        <v>11.3</v>
      </c>
      <c r="R392" s="15">
        <v>7.5</v>
      </c>
      <c r="S392" s="15">
        <v>5.7</v>
      </c>
      <c r="T392" s="16">
        <f>+H392*31/3.6</f>
        <v>57.69444444444445</v>
      </c>
      <c r="U392" s="16">
        <f>+I392*28/3.6</f>
        <v>72.333333333333343</v>
      </c>
      <c r="V392" s="16">
        <f>+J392*31/3.6</f>
        <v>119.69444444444446</v>
      </c>
      <c r="W392" s="16">
        <f>+K392*30/3.6</f>
        <v>145.83333333333334</v>
      </c>
      <c r="X392" s="16">
        <f>+L392*31/3.6</f>
        <v>186</v>
      </c>
      <c r="Y392" s="16">
        <f>+M392*30/3.6</f>
        <v>195</v>
      </c>
      <c r="Z392" s="16">
        <f>+N392*31/3.6</f>
        <v>200.63888888888891</v>
      </c>
      <c r="AA392" s="16">
        <f>+O392*31/3.6</f>
        <v>175.66666666666666</v>
      </c>
      <c r="AB392" s="16">
        <f>+P392*30/3.6</f>
        <v>130.83333333333334</v>
      </c>
      <c r="AC392" s="16">
        <f>+Q392*31/3.6</f>
        <v>97.305555555555557</v>
      </c>
      <c r="AD392" s="16">
        <f>+R392*30/3.6</f>
        <v>62.5</v>
      </c>
      <c r="AE392" s="16">
        <f>+S392*31/3.6</f>
        <v>49.083333333333336</v>
      </c>
      <c r="AF392" s="17">
        <f>+SUM(T392:AE392)</f>
        <v>1492.5833333333335</v>
      </c>
      <c r="AG392" s="18">
        <f t="shared" si="6"/>
        <v>1238.8441666666668</v>
      </c>
      <c r="AJ392" s="19"/>
      <c r="AK392" s="19"/>
      <c r="AL392" s="19"/>
    </row>
    <row r="393" spans="1:38" s="11" customFormat="1" ht="12.75" customHeight="1" x14ac:dyDescent="0.25">
      <c r="A393" s="14">
        <v>9</v>
      </c>
      <c r="B393" s="14" t="str">
        <f>+VLOOKUP(A393,COD_REG_PROV!$G$1:$J$21,4,FALSE)</f>
        <v>TOSCANA</v>
      </c>
      <c r="C393" s="3">
        <v>49</v>
      </c>
      <c r="D393" s="3" t="str">
        <f>+VLOOKUP(A393,COD_REG_PROV!$A$1:$E$111,4,FALSE)</f>
        <v>Savona</v>
      </c>
      <c r="E393" s="3">
        <v>7</v>
      </c>
      <c r="F393" s="3" t="s">
        <v>802</v>
      </c>
      <c r="G393" s="4" t="s">
        <v>805</v>
      </c>
      <c r="H393" s="15">
        <v>6.1</v>
      </c>
      <c r="I393" s="15">
        <v>8.9</v>
      </c>
      <c r="J393" s="15">
        <v>13.9</v>
      </c>
      <c r="K393" s="15">
        <v>17.399999999999999</v>
      </c>
      <c r="L393" s="15">
        <v>21.6</v>
      </c>
      <c r="M393" s="15">
        <v>23.5</v>
      </c>
      <c r="N393" s="15">
        <v>23.6</v>
      </c>
      <c r="O393" s="15">
        <v>20.2</v>
      </c>
      <c r="P393" s="15">
        <v>15.4</v>
      </c>
      <c r="Q393" s="15">
        <v>10.7</v>
      </c>
      <c r="R393" s="15">
        <v>6.9</v>
      </c>
      <c r="S393" s="15">
        <v>5.3</v>
      </c>
      <c r="T393" s="16">
        <f>+H393*31/3.6</f>
        <v>52.527777777777771</v>
      </c>
      <c r="U393" s="16">
        <f>+I393*28/3.6</f>
        <v>69.222222222222229</v>
      </c>
      <c r="V393" s="16">
        <f>+J393*31/3.6</f>
        <v>119.69444444444446</v>
      </c>
      <c r="W393" s="16">
        <f>+K393*30/3.6</f>
        <v>145</v>
      </c>
      <c r="X393" s="16">
        <f>+L393*31/3.6</f>
        <v>186</v>
      </c>
      <c r="Y393" s="16">
        <f>+M393*30/3.6</f>
        <v>195.83333333333331</v>
      </c>
      <c r="Z393" s="16">
        <f>+N393*31/3.6</f>
        <v>203.22222222222223</v>
      </c>
      <c r="AA393" s="16">
        <f>+O393*31/3.6</f>
        <v>173.94444444444443</v>
      </c>
      <c r="AB393" s="16">
        <f>+P393*30/3.6</f>
        <v>128.33333333333334</v>
      </c>
      <c r="AC393" s="16">
        <f>+Q393*31/3.6</f>
        <v>92.138888888888886</v>
      </c>
      <c r="AD393" s="16">
        <f>+R393*30/3.6</f>
        <v>57.5</v>
      </c>
      <c r="AE393" s="16">
        <f>+S393*31/3.6</f>
        <v>45.638888888888886</v>
      </c>
      <c r="AF393" s="17">
        <f>+SUM(T393:AE393)</f>
        <v>1469.0555555555554</v>
      </c>
      <c r="AG393" s="18">
        <f t="shared" si="6"/>
        <v>1219.316111111111</v>
      </c>
      <c r="AJ393" s="19"/>
      <c r="AK393" s="19"/>
      <c r="AL393" s="19"/>
    </row>
    <row r="394" spans="1:38" s="11" customFormat="1" ht="12.75" customHeight="1" x14ac:dyDescent="0.25">
      <c r="A394" s="14">
        <v>19</v>
      </c>
      <c r="B394" s="14" t="str">
        <f>+VLOOKUP(A394,COD_REG_PROV!$G$1:$J$21,4,FALSE)</f>
        <v>SICILIA</v>
      </c>
      <c r="C394" s="3">
        <v>82</v>
      </c>
      <c r="D394" s="3" t="str">
        <f>+VLOOKUP(A394,COD_REG_PROV!$A$1:$E$111,4,FALSE)</f>
        <v>Cremona</v>
      </c>
      <c r="E394" s="3">
        <v>27</v>
      </c>
      <c r="F394" s="3" t="s">
        <v>1628</v>
      </c>
      <c r="G394" s="4" t="s">
        <v>1638</v>
      </c>
      <c r="H394" s="15">
        <v>7.9</v>
      </c>
      <c r="I394" s="15">
        <v>10.9</v>
      </c>
      <c r="J394" s="15">
        <v>15.3</v>
      </c>
      <c r="K394" s="15">
        <v>18.899999999999999</v>
      </c>
      <c r="L394" s="15">
        <v>22.6</v>
      </c>
      <c r="M394" s="15">
        <v>24.2</v>
      </c>
      <c r="N394" s="15">
        <v>24.2</v>
      </c>
      <c r="O394" s="15">
        <v>21.2</v>
      </c>
      <c r="P394" s="15">
        <v>16.899999999999999</v>
      </c>
      <c r="Q394" s="15">
        <v>12.9</v>
      </c>
      <c r="R394" s="15">
        <v>8.6999999999999993</v>
      </c>
      <c r="S394" s="15">
        <v>7.3</v>
      </c>
      <c r="T394" s="16">
        <f>+H394*31/3.6</f>
        <v>68.027777777777771</v>
      </c>
      <c r="U394" s="16">
        <f>+I394*28/3.6</f>
        <v>84.777777777777771</v>
      </c>
      <c r="V394" s="16">
        <f>+J394*31/3.6</f>
        <v>131.75</v>
      </c>
      <c r="W394" s="16">
        <f>+K394*30/3.6</f>
        <v>157.5</v>
      </c>
      <c r="X394" s="16">
        <f>+L394*31/3.6</f>
        <v>194.61111111111111</v>
      </c>
      <c r="Y394" s="16">
        <f>+M394*30/3.6</f>
        <v>201.66666666666666</v>
      </c>
      <c r="Z394" s="16">
        <f>+N394*31/3.6</f>
        <v>208.38888888888886</v>
      </c>
      <c r="AA394" s="16">
        <f>+O394*31/3.6</f>
        <v>182.55555555555554</v>
      </c>
      <c r="AB394" s="16">
        <f>+P394*30/3.6</f>
        <v>140.83333333333331</v>
      </c>
      <c r="AC394" s="16">
        <f>+Q394*31/3.6</f>
        <v>111.08333333333334</v>
      </c>
      <c r="AD394" s="16">
        <f>+R394*30/3.6</f>
        <v>72.5</v>
      </c>
      <c r="AE394" s="16">
        <f>+S394*31/3.6</f>
        <v>62.861111111111107</v>
      </c>
      <c r="AF394" s="17">
        <f>+SUM(T394:AE394)</f>
        <v>1616.5555555555554</v>
      </c>
      <c r="AG394" s="18">
        <f t="shared" si="6"/>
        <v>1341.741111111111</v>
      </c>
      <c r="AJ394" s="19"/>
      <c r="AK394" s="19"/>
      <c r="AL394" s="19"/>
    </row>
    <row r="395" spans="1:38" s="11" customFormat="1" ht="12.75" customHeight="1" x14ac:dyDescent="0.25">
      <c r="A395" s="14">
        <v>16</v>
      </c>
      <c r="B395" s="14" t="str">
        <f>+VLOOKUP(A395,COD_REG_PROV!$G$1:$J$21,4,FALSE)</f>
        <v>PUGLIA</v>
      </c>
      <c r="C395" s="3">
        <v>74</v>
      </c>
      <c r="D395" s="3" t="str">
        <f>+VLOOKUP(A395,COD_REG_PROV!$A$1:$E$111,4,FALSE)</f>
        <v>Bergamo</v>
      </c>
      <c r="E395" s="3">
        <v>3</v>
      </c>
      <c r="F395" s="3" t="s">
        <v>1316</v>
      </c>
      <c r="G395" s="4" t="s">
        <v>1319</v>
      </c>
      <c r="H395" s="15">
        <v>6.9</v>
      </c>
      <c r="I395" s="15">
        <v>9.5</v>
      </c>
      <c r="J395" s="15">
        <v>14.5</v>
      </c>
      <c r="K395" s="15">
        <v>18.399999999999999</v>
      </c>
      <c r="L395" s="15">
        <v>22</v>
      </c>
      <c r="M395" s="15">
        <v>24.2</v>
      </c>
      <c r="N395" s="15">
        <v>24.1</v>
      </c>
      <c r="O395" s="15">
        <v>20.9</v>
      </c>
      <c r="P395" s="15">
        <v>16.5</v>
      </c>
      <c r="Q395" s="15">
        <v>11.9</v>
      </c>
      <c r="R395" s="15">
        <v>7.6</v>
      </c>
      <c r="S395" s="15">
        <v>6.2</v>
      </c>
      <c r="T395" s="16">
        <f>+H395*31/3.6</f>
        <v>59.416666666666664</v>
      </c>
      <c r="U395" s="16">
        <f>+I395*28/3.6</f>
        <v>73.888888888888886</v>
      </c>
      <c r="V395" s="16">
        <f>+J395*31/3.6</f>
        <v>124.86111111111111</v>
      </c>
      <c r="W395" s="16">
        <f>+K395*30/3.6</f>
        <v>153.33333333333334</v>
      </c>
      <c r="X395" s="16">
        <f>+L395*31/3.6</f>
        <v>189.44444444444443</v>
      </c>
      <c r="Y395" s="16">
        <f>+M395*30/3.6</f>
        <v>201.66666666666666</v>
      </c>
      <c r="Z395" s="16">
        <f>+N395*31/3.6</f>
        <v>207.52777777777777</v>
      </c>
      <c r="AA395" s="16">
        <f>+O395*31/3.6</f>
        <v>179.9722222222222</v>
      </c>
      <c r="AB395" s="16">
        <f>+P395*30/3.6</f>
        <v>137.5</v>
      </c>
      <c r="AC395" s="16">
        <f>+Q395*31/3.6</f>
        <v>102.47222222222223</v>
      </c>
      <c r="AD395" s="16">
        <f>+R395*30/3.6</f>
        <v>63.333333333333329</v>
      </c>
      <c r="AE395" s="16">
        <f>+S395*31/3.6</f>
        <v>53.388888888888893</v>
      </c>
      <c r="AF395" s="17">
        <f>+SUM(T395:AE395)</f>
        <v>1546.8055555555554</v>
      </c>
      <c r="AG395" s="18">
        <f t="shared" si="6"/>
        <v>1283.848611111111</v>
      </c>
      <c r="AJ395" s="19"/>
      <c r="AK395" s="19"/>
      <c r="AL395" s="19"/>
    </row>
    <row r="396" spans="1:38" s="11" customFormat="1" ht="12.75" customHeight="1" x14ac:dyDescent="0.25">
      <c r="A396" s="14">
        <v>13</v>
      </c>
      <c r="B396" s="14" t="str">
        <f>+VLOOKUP(A396,COD_REG_PROV!$G$1:$J$21,4,FALSE)</f>
        <v>ABRUZZO</v>
      </c>
      <c r="C396" s="3">
        <v>66</v>
      </c>
      <c r="D396" s="3" t="str">
        <f>+VLOOKUP(A396,COD_REG_PROV!$A$1:$E$111,4,FALSE)</f>
        <v>Como</v>
      </c>
      <c r="E396" s="3">
        <v>32</v>
      </c>
      <c r="F396" s="3" t="s">
        <v>1054</v>
      </c>
      <c r="G396" s="4" t="s">
        <v>1059</v>
      </c>
      <c r="H396" s="15">
        <v>6.3</v>
      </c>
      <c r="I396" s="15">
        <v>8.6999999999999993</v>
      </c>
      <c r="J396" s="15">
        <v>13.6</v>
      </c>
      <c r="K396" s="15">
        <v>17.3</v>
      </c>
      <c r="L396" s="15">
        <v>21.2</v>
      </c>
      <c r="M396" s="15">
        <v>23</v>
      </c>
      <c r="N396" s="15">
        <v>22.9</v>
      </c>
      <c r="O396" s="15">
        <v>19.899999999999999</v>
      </c>
      <c r="P396" s="15">
        <v>15.3</v>
      </c>
      <c r="Q396" s="15">
        <v>11.1</v>
      </c>
      <c r="R396" s="15">
        <v>7.1</v>
      </c>
      <c r="S396" s="15">
        <v>5.5</v>
      </c>
      <c r="T396" s="16">
        <f>+H396*31/3.6</f>
        <v>54.249999999999993</v>
      </c>
      <c r="U396" s="16">
        <f>+I396*28/3.6</f>
        <v>67.666666666666657</v>
      </c>
      <c r="V396" s="16">
        <f>+J396*31/3.6</f>
        <v>117.1111111111111</v>
      </c>
      <c r="W396" s="16">
        <f>+K396*30/3.6</f>
        <v>144.16666666666666</v>
      </c>
      <c r="X396" s="16">
        <f>+L396*31/3.6</f>
        <v>182.55555555555554</v>
      </c>
      <c r="Y396" s="16">
        <f>+M396*30/3.6</f>
        <v>191.66666666666666</v>
      </c>
      <c r="Z396" s="16">
        <f>+N396*31/3.6</f>
        <v>197.19444444444443</v>
      </c>
      <c r="AA396" s="16">
        <f>+O396*31/3.6</f>
        <v>171.36111111111111</v>
      </c>
      <c r="AB396" s="16">
        <f>+P396*30/3.6</f>
        <v>127.5</v>
      </c>
      <c r="AC396" s="16">
        <f>+Q396*31/3.6</f>
        <v>95.583333333333329</v>
      </c>
      <c r="AD396" s="16">
        <f>+R396*30/3.6</f>
        <v>59.166666666666664</v>
      </c>
      <c r="AE396" s="16">
        <f>+S396*31/3.6</f>
        <v>47.361111111111107</v>
      </c>
      <c r="AF396" s="17">
        <f>+SUM(T396:AE396)</f>
        <v>1455.5833333333333</v>
      </c>
      <c r="AG396" s="18">
        <f t="shared" si="6"/>
        <v>1208.1341666666665</v>
      </c>
      <c r="AJ396" s="19"/>
      <c r="AK396" s="19"/>
      <c r="AL396" s="19"/>
    </row>
    <row r="397" spans="1:38" s="11" customFormat="1" ht="12.75" customHeight="1" x14ac:dyDescent="0.25">
      <c r="A397" s="14">
        <v>15</v>
      </c>
      <c r="B397" s="14" t="str">
        <f>+VLOOKUP(A397,COD_REG_PROV!$G$1:$J$21,4,FALSE)</f>
        <v>CAMPANIA</v>
      </c>
      <c r="C397" s="3">
        <v>61</v>
      </c>
      <c r="D397" s="3" t="str">
        <f>+VLOOKUP(A397,COD_REG_PROV!$A$1:$E$111,4,FALSE)</f>
        <v>Milano</v>
      </c>
      <c r="E397" s="3">
        <v>102</v>
      </c>
      <c r="F397" s="3" t="s">
        <v>1141</v>
      </c>
      <c r="G397" s="4" t="s">
        <v>1151</v>
      </c>
      <c r="H397" s="15">
        <v>6.8</v>
      </c>
      <c r="I397" s="15">
        <v>9.4</v>
      </c>
      <c r="J397" s="15">
        <v>14</v>
      </c>
      <c r="K397" s="15">
        <v>17.899999999999999</v>
      </c>
      <c r="L397" s="15">
        <v>21.7</v>
      </c>
      <c r="M397" s="15">
        <v>23.6</v>
      </c>
      <c r="N397" s="15">
        <v>23.6</v>
      </c>
      <c r="O397" s="15">
        <v>20.7</v>
      </c>
      <c r="P397" s="15">
        <v>16</v>
      </c>
      <c r="Q397" s="15">
        <v>11.6</v>
      </c>
      <c r="R397" s="15">
        <v>7.7</v>
      </c>
      <c r="S397" s="15">
        <v>5.9</v>
      </c>
      <c r="T397" s="16">
        <f>+H397*31/3.6</f>
        <v>58.55555555555555</v>
      </c>
      <c r="U397" s="16">
        <f>+I397*28/3.6</f>
        <v>73.1111111111111</v>
      </c>
      <c r="V397" s="16">
        <f>+J397*31/3.6</f>
        <v>120.55555555555556</v>
      </c>
      <c r="W397" s="16">
        <f>+K397*30/3.6</f>
        <v>149.16666666666666</v>
      </c>
      <c r="X397" s="16">
        <f>+L397*31/3.6</f>
        <v>186.86111111111109</v>
      </c>
      <c r="Y397" s="16">
        <f>+M397*30/3.6</f>
        <v>196.66666666666666</v>
      </c>
      <c r="Z397" s="16">
        <f>+N397*31/3.6</f>
        <v>203.22222222222223</v>
      </c>
      <c r="AA397" s="16">
        <f>+O397*31/3.6</f>
        <v>178.24999999999997</v>
      </c>
      <c r="AB397" s="16">
        <f>+P397*30/3.6</f>
        <v>133.33333333333334</v>
      </c>
      <c r="AC397" s="16">
        <f>+Q397*31/3.6</f>
        <v>99.888888888888872</v>
      </c>
      <c r="AD397" s="16">
        <f>+R397*30/3.6</f>
        <v>64.166666666666671</v>
      </c>
      <c r="AE397" s="16">
        <f>+S397*31/3.6</f>
        <v>50.805555555555557</v>
      </c>
      <c r="AF397" s="17">
        <f>+SUM(T397:AE397)</f>
        <v>1514.5833333333335</v>
      </c>
      <c r="AG397" s="18">
        <f t="shared" si="6"/>
        <v>1257.1041666666667</v>
      </c>
      <c r="AJ397" s="19"/>
      <c r="AK397" s="19"/>
      <c r="AL397" s="19"/>
    </row>
    <row r="398" spans="1:38" s="11" customFormat="1" ht="12.75" customHeight="1" x14ac:dyDescent="0.25">
      <c r="A398" s="14">
        <v>8</v>
      </c>
      <c r="B398" s="14" t="str">
        <f>+VLOOKUP(A398,COD_REG_PROV!$G$1:$J$21,4,FALSE)</f>
        <v>EMILIA-ROMAGNA</v>
      </c>
      <c r="C398" s="3">
        <v>38</v>
      </c>
      <c r="D398" s="3" t="str">
        <f>+VLOOKUP(A398,COD_REG_PROV!$A$1:$E$111,4,FALSE)</f>
        <v>Imperia</v>
      </c>
      <c r="E398" s="3">
        <v>4</v>
      </c>
      <c r="F398" s="3" t="s">
        <v>638</v>
      </c>
      <c r="G398" s="4" t="s">
        <v>642</v>
      </c>
      <c r="H398" s="15">
        <v>5.4</v>
      </c>
      <c r="I398" s="15">
        <v>8.1999999999999993</v>
      </c>
      <c r="J398" s="15">
        <v>13.7</v>
      </c>
      <c r="K398" s="15">
        <v>17.399999999999999</v>
      </c>
      <c r="L398" s="15">
        <v>21.1</v>
      </c>
      <c r="M398" s="15">
        <v>23</v>
      </c>
      <c r="N398" s="15">
        <v>23.3</v>
      </c>
      <c r="O398" s="15">
        <v>19.8</v>
      </c>
      <c r="P398" s="15">
        <v>15.1</v>
      </c>
      <c r="Q398" s="15">
        <v>10.1</v>
      </c>
      <c r="R398" s="15">
        <v>6.1</v>
      </c>
      <c r="S398" s="15">
        <v>4.4000000000000004</v>
      </c>
      <c r="T398" s="16">
        <f>+H398*31/3.6</f>
        <v>46.5</v>
      </c>
      <c r="U398" s="16">
        <f>+I398*28/3.6</f>
        <v>63.777777777777764</v>
      </c>
      <c r="V398" s="16">
        <f>+J398*31/3.6</f>
        <v>117.97222222222221</v>
      </c>
      <c r="W398" s="16">
        <f>+K398*30/3.6</f>
        <v>145</v>
      </c>
      <c r="X398" s="16">
        <f>+L398*31/3.6</f>
        <v>181.69444444444446</v>
      </c>
      <c r="Y398" s="16">
        <f>+M398*30/3.6</f>
        <v>191.66666666666666</v>
      </c>
      <c r="Z398" s="16">
        <f>+N398*31/3.6</f>
        <v>200.63888888888891</v>
      </c>
      <c r="AA398" s="16">
        <f>+O398*31/3.6</f>
        <v>170.50000000000003</v>
      </c>
      <c r="AB398" s="16">
        <f>+P398*30/3.6</f>
        <v>125.83333333333333</v>
      </c>
      <c r="AC398" s="16">
        <f>+Q398*31/3.6</f>
        <v>86.972222222222214</v>
      </c>
      <c r="AD398" s="16">
        <f>+R398*30/3.6</f>
        <v>50.833333333333329</v>
      </c>
      <c r="AE398" s="16">
        <f>+S398*31/3.6</f>
        <v>37.888888888888893</v>
      </c>
      <c r="AF398" s="17">
        <f>+SUM(T398:AE398)</f>
        <v>1419.2777777777776</v>
      </c>
      <c r="AG398" s="18">
        <f t="shared" si="6"/>
        <v>1178.0005555555554</v>
      </c>
      <c r="AJ398" s="19"/>
      <c r="AK398" s="19"/>
      <c r="AL398" s="19"/>
    </row>
    <row r="399" spans="1:38" s="11" customFormat="1" ht="12.75" customHeight="1" x14ac:dyDescent="0.25">
      <c r="A399" s="14">
        <v>19</v>
      </c>
      <c r="B399" s="14" t="str">
        <f>+VLOOKUP(A399,COD_REG_PROV!$G$1:$J$21,4,FALSE)</f>
        <v>SICILIA</v>
      </c>
      <c r="C399" s="3">
        <v>86</v>
      </c>
      <c r="D399" s="3" t="str">
        <f>+VLOOKUP(A399,COD_REG_PROV!$A$1:$E$111,4,FALSE)</f>
        <v>Cremona</v>
      </c>
      <c r="E399" s="3">
        <v>7</v>
      </c>
      <c r="F399" s="3" t="s">
        <v>1596</v>
      </c>
      <c r="G399" s="4" t="s">
        <v>1601</v>
      </c>
      <c r="H399" s="15">
        <v>8</v>
      </c>
      <c r="I399" s="15">
        <v>11</v>
      </c>
      <c r="J399" s="15">
        <v>15.2</v>
      </c>
      <c r="K399" s="15">
        <v>18.899999999999999</v>
      </c>
      <c r="L399" s="15">
        <v>22.6</v>
      </c>
      <c r="M399" s="15">
        <v>24.2</v>
      </c>
      <c r="N399" s="15">
        <v>24.1</v>
      </c>
      <c r="O399" s="15">
        <v>21.2</v>
      </c>
      <c r="P399" s="15">
        <v>16.8</v>
      </c>
      <c r="Q399" s="15">
        <v>12.9</v>
      </c>
      <c r="R399" s="15">
        <v>8.8000000000000007</v>
      </c>
      <c r="S399" s="15">
        <v>7.4</v>
      </c>
      <c r="T399" s="16">
        <f>+H399*31/3.6</f>
        <v>68.888888888888886</v>
      </c>
      <c r="U399" s="16">
        <f>+I399*28/3.6</f>
        <v>85.555555555555557</v>
      </c>
      <c r="V399" s="16">
        <f>+J399*31/3.6</f>
        <v>130.88888888888889</v>
      </c>
      <c r="W399" s="16">
        <f>+K399*30/3.6</f>
        <v>157.5</v>
      </c>
      <c r="X399" s="16">
        <f>+L399*31/3.6</f>
        <v>194.61111111111111</v>
      </c>
      <c r="Y399" s="16">
        <f>+M399*30/3.6</f>
        <v>201.66666666666666</v>
      </c>
      <c r="Z399" s="16">
        <f>+N399*31/3.6</f>
        <v>207.52777777777777</v>
      </c>
      <c r="AA399" s="16">
        <f>+O399*31/3.6</f>
        <v>182.55555555555554</v>
      </c>
      <c r="AB399" s="16">
        <f>+P399*30/3.6</f>
        <v>140</v>
      </c>
      <c r="AC399" s="16">
        <f>+Q399*31/3.6</f>
        <v>111.08333333333334</v>
      </c>
      <c r="AD399" s="16">
        <f>+R399*30/3.6</f>
        <v>73.333333333333329</v>
      </c>
      <c r="AE399" s="16">
        <f>+S399*31/3.6</f>
        <v>63.722222222222221</v>
      </c>
      <c r="AF399" s="17">
        <f>+SUM(T399:AE399)</f>
        <v>1617.333333333333</v>
      </c>
      <c r="AG399" s="18">
        <f t="shared" si="6"/>
        <v>1342.3866666666663</v>
      </c>
      <c r="AJ399" s="19"/>
      <c r="AK399" s="19"/>
      <c r="AL399" s="19"/>
    </row>
    <row r="400" spans="1:38" s="11" customFormat="1" ht="12.75" customHeight="1" x14ac:dyDescent="0.25">
      <c r="A400" s="14">
        <v>12</v>
      </c>
      <c r="B400" s="14" t="str">
        <f>+VLOOKUP(A400,COD_REG_PROV!$G$1:$J$21,4,FALSE)</f>
        <v>LAZIO</v>
      </c>
      <c r="C400" s="3">
        <v>60</v>
      </c>
      <c r="D400" s="3" t="str">
        <f>+VLOOKUP(A400,COD_REG_PROV!$A$1:$E$111,4,FALSE)</f>
        <v>Varese</v>
      </c>
      <c r="E400" s="3">
        <v>25</v>
      </c>
      <c r="F400" s="3" t="s">
        <v>957</v>
      </c>
      <c r="G400" s="4" t="s">
        <v>964</v>
      </c>
      <c r="H400" s="15">
        <v>6.7</v>
      </c>
      <c r="I400" s="15">
        <v>9.1999999999999993</v>
      </c>
      <c r="J400" s="15">
        <v>13.8</v>
      </c>
      <c r="K400" s="15">
        <v>17.5</v>
      </c>
      <c r="L400" s="15">
        <v>21.5</v>
      </c>
      <c r="M400" s="15">
        <v>23.3</v>
      </c>
      <c r="N400" s="15">
        <v>23.3</v>
      </c>
      <c r="O400" s="15">
        <v>20.399999999999999</v>
      </c>
      <c r="P400" s="15">
        <v>15.7</v>
      </c>
      <c r="Q400" s="15">
        <v>11.3</v>
      </c>
      <c r="R400" s="15">
        <v>7.5</v>
      </c>
      <c r="S400" s="15">
        <v>5.7</v>
      </c>
      <c r="T400" s="16">
        <f>+H400*31/3.6</f>
        <v>57.69444444444445</v>
      </c>
      <c r="U400" s="16">
        <f>+I400*28/3.6</f>
        <v>71.555555555555543</v>
      </c>
      <c r="V400" s="16">
        <f>+J400*31/3.6</f>
        <v>118.83333333333333</v>
      </c>
      <c r="W400" s="16">
        <f>+K400*30/3.6</f>
        <v>145.83333333333334</v>
      </c>
      <c r="X400" s="16">
        <f>+L400*31/3.6</f>
        <v>185.13888888888889</v>
      </c>
      <c r="Y400" s="16">
        <f>+M400*30/3.6</f>
        <v>194.16666666666666</v>
      </c>
      <c r="Z400" s="16">
        <f>+N400*31/3.6</f>
        <v>200.63888888888891</v>
      </c>
      <c r="AA400" s="16">
        <f>+O400*31/3.6</f>
        <v>175.66666666666666</v>
      </c>
      <c r="AB400" s="16">
        <f>+P400*30/3.6</f>
        <v>130.83333333333334</v>
      </c>
      <c r="AC400" s="16">
        <f>+Q400*31/3.6</f>
        <v>97.305555555555557</v>
      </c>
      <c r="AD400" s="16">
        <f>+R400*30/3.6</f>
        <v>62.5</v>
      </c>
      <c r="AE400" s="16">
        <f>+S400*31/3.6</f>
        <v>49.083333333333336</v>
      </c>
      <c r="AF400" s="17">
        <f>+SUM(T400:AE400)</f>
        <v>1489.25</v>
      </c>
      <c r="AG400" s="18">
        <f t="shared" si="6"/>
        <v>1236.0774999999999</v>
      </c>
      <c r="AJ400" s="19"/>
      <c r="AK400" s="19"/>
      <c r="AL400" s="19"/>
    </row>
    <row r="401" spans="1:38" s="11" customFormat="1" ht="12.75" customHeight="1" x14ac:dyDescent="0.25">
      <c r="A401" s="14">
        <v>15</v>
      </c>
      <c r="B401" s="14" t="str">
        <f>+VLOOKUP(A401,COD_REG_PROV!$G$1:$J$21,4,FALSE)</f>
        <v>CAMPANIA</v>
      </c>
      <c r="C401" s="3">
        <v>63</v>
      </c>
      <c r="D401" s="3" t="str">
        <f>+VLOOKUP(A401,COD_REG_PROV!$A$1:$E$111,4,FALSE)</f>
        <v>Milano</v>
      </c>
      <c r="E401" s="3">
        <v>26</v>
      </c>
      <c r="F401" s="3" t="s">
        <v>1173</v>
      </c>
      <c r="G401" s="4" t="s">
        <v>1191</v>
      </c>
      <c r="H401" s="15">
        <v>6.9</v>
      </c>
      <c r="I401" s="15">
        <v>9.5</v>
      </c>
      <c r="J401" s="15">
        <v>14</v>
      </c>
      <c r="K401" s="15">
        <v>18.100000000000001</v>
      </c>
      <c r="L401" s="15">
        <v>21.9</v>
      </c>
      <c r="M401" s="15">
        <v>23.8</v>
      </c>
      <c r="N401" s="15">
        <v>23.7</v>
      </c>
      <c r="O401" s="15">
        <v>20.8</v>
      </c>
      <c r="P401" s="15">
        <v>16.100000000000001</v>
      </c>
      <c r="Q401" s="15">
        <v>11.7</v>
      </c>
      <c r="R401" s="15">
        <v>7.8</v>
      </c>
      <c r="S401" s="15">
        <v>6.1</v>
      </c>
      <c r="T401" s="16">
        <f>+H401*31/3.6</f>
        <v>59.416666666666664</v>
      </c>
      <c r="U401" s="16">
        <f>+I401*28/3.6</f>
        <v>73.888888888888886</v>
      </c>
      <c r="V401" s="16">
        <f>+J401*31/3.6</f>
        <v>120.55555555555556</v>
      </c>
      <c r="W401" s="16">
        <f>+K401*30/3.6</f>
        <v>150.83333333333334</v>
      </c>
      <c r="X401" s="16">
        <f>+L401*31/3.6</f>
        <v>188.58333333333331</v>
      </c>
      <c r="Y401" s="16">
        <f>+M401*30/3.6</f>
        <v>198.33333333333331</v>
      </c>
      <c r="Z401" s="16">
        <f>+N401*31/3.6</f>
        <v>204.08333333333331</v>
      </c>
      <c r="AA401" s="16">
        <f>+O401*31/3.6</f>
        <v>179.11111111111111</v>
      </c>
      <c r="AB401" s="16">
        <f>+P401*30/3.6</f>
        <v>134.16666666666669</v>
      </c>
      <c r="AC401" s="16">
        <f>+Q401*31/3.6</f>
        <v>100.75</v>
      </c>
      <c r="AD401" s="16">
        <f>+R401*30/3.6</f>
        <v>65</v>
      </c>
      <c r="AE401" s="16">
        <f>+S401*31/3.6</f>
        <v>52.527777777777771</v>
      </c>
      <c r="AF401" s="17">
        <f>+SUM(T401:AE401)</f>
        <v>1527.25</v>
      </c>
      <c r="AG401" s="18">
        <f t="shared" si="6"/>
        <v>1267.6174999999998</v>
      </c>
      <c r="AJ401" s="19"/>
      <c r="AK401" s="19"/>
      <c r="AL401" s="19"/>
    </row>
    <row r="402" spans="1:38" s="11" customFormat="1" ht="12.75" customHeight="1" x14ac:dyDescent="0.25">
      <c r="A402" s="14">
        <v>19</v>
      </c>
      <c r="B402" s="14" t="str">
        <f>+VLOOKUP(A402,COD_REG_PROV!$G$1:$J$21,4,FALSE)</f>
        <v>SICILIA</v>
      </c>
      <c r="C402" s="3">
        <v>82</v>
      </c>
      <c r="D402" s="3" t="str">
        <f>+VLOOKUP(A402,COD_REG_PROV!$A$1:$E$111,4,FALSE)</f>
        <v>Cremona</v>
      </c>
      <c r="E402" s="3">
        <v>28</v>
      </c>
      <c r="F402" s="3" t="s">
        <v>1628</v>
      </c>
      <c r="G402" s="4" t="s">
        <v>1639</v>
      </c>
      <c r="H402" s="15">
        <v>8</v>
      </c>
      <c r="I402" s="15">
        <v>10.9</v>
      </c>
      <c r="J402" s="15">
        <v>15.3</v>
      </c>
      <c r="K402" s="15">
        <v>18.899999999999999</v>
      </c>
      <c r="L402" s="15">
        <v>22.7</v>
      </c>
      <c r="M402" s="15">
        <v>24.2</v>
      </c>
      <c r="N402" s="15">
        <v>24.2</v>
      </c>
      <c r="O402" s="15">
        <v>21.3</v>
      </c>
      <c r="P402" s="15">
        <v>16.899999999999999</v>
      </c>
      <c r="Q402" s="15">
        <v>12.9</v>
      </c>
      <c r="R402" s="15">
        <v>8.8000000000000007</v>
      </c>
      <c r="S402" s="15">
        <v>7.3</v>
      </c>
      <c r="T402" s="16">
        <f>+H402*31/3.6</f>
        <v>68.888888888888886</v>
      </c>
      <c r="U402" s="16">
        <f>+I402*28/3.6</f>
        <v>84.777777777777771</v>
      </c>
      <c r="V402" s="16">
        <f>+J402*31/3.6</f>
        <v>131.75</v>
      </c>
      <c r="W402" s="16">
        <f>+K402*30/3.6</f>
        <v>157.5</v>
      </c>
      <c r="X402" s="16">
        <f>+L402*31/3.6</f>
        <v>195.4722222222222</v>
      </c>
      <c r="Y402" s="16">
        <f>+M402*30/3.6</f>
        <v>201.66666666666666</v>
      </c>
      <c r="Z402" s="16">
        <f>+N402*31/3.6</f>
        <v>208.38888888888886</v>
      </c>
      <c r="AA402" s="16">
        <f>+O402*31/3.6</f>
        <v>183.41666666666669</v>
      </c>
      <c r="AB402" s="16">
        <f>+P402*30/3.6</f>
        <v>140.83333333333331</v>
      </c>
      <c r="AC402" s="16">
        <f>+Q402*31/3.6</f>
        <v>111.08333333333334</v>
      </c>
      <c r="AD402" s="16">
        <f>+R402*30/3.6</f>
        <v>73.333333333333329</v>
      </c>
      <c r="AE402" s="16">
        <f>+S402*31/3.6</f>
        <v>62.861111111111107</v>
      </c>
      <c r="AF402" s="17">
        <f>+SUM(T402:AE402)</f>
        <v>1619.9722222222219</v>
      </c>
      <c r="AG402" s="18">
        <f t="shared" si="6"/>
        <v>1344.5769444444441</v>
      </c>
      <c r="AJ402" s="19"/>
      <c r="AK402" s="19"/>
      <c r="AL402" s="19"/>
    </row>
    <row r="403" spans="1:38" s="11" customFormat="1" ht="12.75" customHeight="1" x14ac:dyDescent="0.25">
      <c r="A403" s="14">
        <v>5</v>
      </c>
      <c r="B403" s="14" t="str">
        <f>+VLOOKUP(A403,COD_REG_PROV!$G$1:$J$21,4,FALSE)</f>
        <v>VENETO</v>
      </c>
      <c r="C403" s="3">
        <v>23</v>
      </c>
      <c r="D403" s="3" t="str">
        <f>+VLOOKUP(A403,COD_REG_PROV!$A$1:$E$111,4,FALSE)</f>
        <v>Asti</v>
      </c>
      <c r="E403" s="3">
        <v>25</v>
      </c>
      <c r="F403" s="3" t="s">
        <v>506</v>
      </c>
      <c r="G403" s="4" t="s">
        <v>511</v>
      </c>
      <c r="H403" s="15">
        <v>5.3</v>
      </c>
      <c r="I403" s="15">
        <v>8.3000000000000007</v>
      </c>
      <c r="J403" s="15">
        <v>13.6</v>
      </c>
      <c r="K403" s="15">
        <v>17.3</v>
      </c>
      <c r="L403" s="15">
        <v>20.8</v>
      </c>
      <c r="M403" s="15">
        <v>22.7</v>
      </c>
      <c r="N403" s="15">
        <v>23.1</v>
      </c>
      <c r="O403" s="15">
        <v>19.600000000000001</v>
      </c>
      <c r="P403" s="15">
        <v>14.9</v>
      </c>
      <c r="Q403" s="15">
        <v>9.9</v>
      </c>
      <c r="R403" s="15">
        <v>5.9</v>
      </c>
      <c r="S403" s="15">
        <v>4.3</v>
      </c>
      <c r="T403" s="16">
        <f>+H403*31/3.6</f>
        <v>45.638888888888886</v>
      </c>
      <c r="U403" s="16">
        <f>+I403*28/3.6</f>
        <v>64.555555555555557</v>
      </c>
      <c r="V403" s="16">
        <f>+J403*31/3.6</f>
        <v>117.1111111111111</v>
      </c>
      <c r="W403" s="16">
        <f>+K403*30/3.6</f>
        <v>144.16666666666666</v>
      </c>
      <c r="X403" s="16">
        <f>+L403*31/3.6</f>
        <v>179.11111111111111</v>
      </c>
      <c r="Y403" s="16">
        <f>+M403*30/3.6</f>
        <v>189.16666666666666</v>
      </c>
      <c r="Z403" s="16">
        <f>+N403*31/3.6</f>
        <v>198.91666666666666</v>
      </c>
      <c r="AA403" s="16">
        <f>+O403*31/3.6</f>
        <v>168.77777777777777</v>
      </c>
      <c r="AB403" s="16">
        <f>+P403*30/3.6</f>
        <v>124.16666666666666</v>
      </c>
      <c r="AC403" s="16">
        <f>+Q403*31/3.6</f>
        <v>85.250000000000014</v>
      </c>
      <c r="AD403" s="16">
        <f>+R403*30/3.6</f>
        <v>49.166666666666664</v>
      </c>
      <c r="AE403" s="16">
        <f>+S403*31/3.6</f>
        <v>37.027777777777771</v>
      </c>
      <c r="AF403" s="17">
        <f>+SUM(T403:AE403)</f>
        <v>1403.0555555555557</v>
      </c>
      <c r="AG403" s="18">
        <f t="shared" si="6"/>
        <v>1164.536111111111</v>
      </c>
      <c r="AJ403" s="19"/>
      <c r="AK403" s="19"/>
      <c r="AL403" s="19"/>
    </row>
    <row r="404" spans="1:38" s="11" customFormat="1" ht="12.75" customHeight="1" x14ac:dyDescent="0.25">
      <c r="A404" s="14">
        <v>16</v>
      </c>
      <c r="B404" s="14" t="str">
        <f>+VLOOKUP(A404,COD_REG_PROV!$G$1:$J$21,4,FALSE)</f>
        <v>PUGLIA</v>
      </c>
      <c r="C404" s="3">
        <v>71</v>
      </c>
      <c r="D404" s="3" t="str">
        <f>+VLOOKUP(A404,COD_REG_PROV!$A$1:$E$111,4,FALSE)</f>
        <v>Bergamo</v>
      </c>
      <c r="E404" s="3">
        <v>20</v>
      </c>
      <c r="F404" s="3" t="s">
        <v>1333</v>
      </c>
      <c r="G404" s="4" t="s">
        <v>1338</v>
      </c>
      <c r="H404" s="15">
        <v>6.6</v>
      </c>
      <c r="I404" s="15">
        <v>9.1999999999999993</v>
      </c>
      <c r="J404" s="15">
        <v>14.1</v>
      </c>
      <c r="K404" s="15">
        <v>18.2</v>
      </c>
      <c r="L404" s="15">
        <v>21.8</v>
      </c>
      <c r="M404" s="15">
        <v>23.9</v>
      </c>
      <c r="N404" s="15">
        <v>23.6</v>
      </c>
      <c r="O404" s="15">
        <v>20.7</v>
      </c>
      <c r="P404" s="15">
        <v>16</v>
      </c>
      <c r="Q404" s="15">
        <v>11.5</v>
      </c>
      <c r="R404" s="15">
        <v>7.4</v>
      </c>
      <c r="S404" s="15">
        <v>6</v>
      </c>
      <c r="T404" s="16">
        <f>+H404*31/3.6</f>
        <v>56.833333333333329</v>
      </c>
      <c r="U404" s="16">
        <f>+I404*28/3.6</f>
        <v>71.555555555555543</v>
      </c>
      <c r="V404" s="16">
        <f>+J404*31/3.6</f>
        <v>121.41666666666666</v>
      </c>
      <c r="W404" s="16">
        <f>+K404*30/3.6</f>
        <v>151.66666666666666</v>
      </c>
      <c r="X404" s="16">
        <f>+L404*31/3.6</f>
        <v>187.72222222222223</v>
      </c>
      <c r="Y404" s="16">
        <f>+M404*30/3.6</f>
        <v>199.16666666666666</v>
      </c>
      <c r="Z404" s="16">
        <f>+N404*31/3.6</f>
        <v>203.22222222222223</v>
      </c>
      <c r="AA404" s="16">
        <f>+O404*31/3.6</f>
        <v>178.24999999999997</v>
      </c>
      <c r="AB404" s="16">
        <f>+P404*30/3.6</f>
        <v>133.33333333333334</v>
      </c>
      <c r="AC404" s="16">
        <f>+Q404*31/3.6</f>
        <v>99.027777777777771</v>
      </c>
      <c r="AD404" s="16">
        <f>+R404*30/3.6</f>
        <v>61.666666666666664</v>
      </c>
      <c r="AE404" s="16">
        <f>+S404*31/3.6</f>
        <v>51.666666666666664</v>
      </c>
      <c r="AF404" s="17">
        <f>+SUM(T404:AE404)</f>
        <v>1515.5277777777778</v>
      </c>
      <c r="AG404" s="18">
        <f t="shared" si="6"/>
        <v>1257.8880555555556</v>
      </c>
      <c r="AJ404" s="19"/>
      <c r="AK404" s="19"/>
      <c r="AL404" s="19"/>
    </row>
    <row r="405" spans="1:38" s="11" customFormat="1" ht="12.75" customHeight="1" x14ac:dyDescent="0.25">
      <c r="A405" s="14">
        <v>3</v>
      </c>
      <c r="B405" s="14" t="str">
        <f>+VLOOKUP(A405,COD_REG_PROV!$G$1:$J$21,4,FALSE)</f>
        <v>LOMBARDIA</v>
      </c>
      <c r="C405" s="3">
        <v>13</v>
      </c>
      <c r="D405" s="3" t="str">
        <f>+VLOOKUP(A405,COD_REG_PROV!$A$1:$E$111,4,FALSE)</f>
        <v>Novara</v>
      </c>
      <c r="E405" s="3">
        <v>65</v>
      </c>
      <c r="F405" s="3" t="s">
        <v>180</v>
      </c>
      <c r="G405" s="4" t="s">
        <v>182</v>
      </c>
      <c r="H405" s="15">
        <v>4.9000000000000004</v>
      </c>
      <c r="I405" s="15">
        <v>7.7</v>
      </c>
      <c r="J405" s="15">
        <v>13</v>
      </c>
      <c r="K405" s="15">
        <v>16.7</v>
      </c>
      <c r="L405" s="15">
        <v>19.600000000000001</v>
      </c>
      <c r="M405" s="15">
        <v>22</v>
      </c>
      <c r="N405" s="15">
        <v>22.1</v>
      </c>
      <c r="O405" s="15">
        <v>18.8</v>
      </c>
      <c r="P405" s="15">
        <v>13.9</v>
      </c>
      <c r="Q405" s="15">
        <v>9.5</v>
      </c>
      <c r="R405" s="15">
        <v>5.7</v>
      </c>
      <c r="S405" s="15">
        <v>4.2</v>
      </c>
      <c r="T405" s="16">
        <f>+H405*31/3.6</f>
        <v>42.194444444444443</v>
      </c>
      <c r="U405" s="16">
        <f>+I405*28/3.6</f>
        <v>59.888888888888886</v>
      </c>
      <c r="V405" s="16">
        <f>+J405*31/3.6</f>
        <v>111.94444444444444</v>
      </c>
      <c r="W405" s="16">
        <f>+K405*30/3.6</f>
        <v>139.16666666666666</v>
      </c>
      <c r="X405" s="16">
        <f>+L405*31/3.6</f>
        <v>168.77777777777777</v>
      </c>
      <c r="Y405" s="16">
        <f>+M405*30/3.6</f>
        <v>183.33333333333334</v>
      </c>
      <c r="Z405" s="16">
        <f>+N405*31/3.6</f>
        <v>190.30555555555557</v>
      </c>
      <c r="AA405" s="16">
        <f>+O405*31/3.6</f>
        <v>161.88888888888891</v>
      </c>
      <c r="AB405" s="16">
        <f>+P405*30/3.6</f>
        <v>115.83333333333333</v>
      </c>
      <c r="AC405" s="16">
        <f>+Q405*31/3.6</f>
        <v>81.805555555555557</v>
      </c>
      <c r="AD405" s="16">
        <f>+R405*30/3.6</f>
        <v>47.5</v>
      </c>
      <c r="AE405" s="16">
        <f>+S405*31/3.6</f>
        <v>36.166666666666671</v>
      </c>
      <c r="AF405" s="17">
        <f>+SUM(T405:AE405)</f>
        <v>1338.8055555555557</v>
      </c>
      <c r="AG405" s="18">
        <f t="shared" si="6"/>
        <v>1111.2086111111112</v>
      </c>
      <c r="AJ405" s="19"/>
      <c r="AK405" s="19"/>
      <c r="AL405" s="19"/>
    </row>
    <row r="406" spans="1:38" s="11" customFormat="1" ht="12.75" customHeight="1" x14ac:dyDescent="0.25">
      <c r="A406" s="14">
        <v>3</v>
      </c>
      <c r="B406" s="14" t="str">
        <f>+VLOOKUP(A406,COD_REG_PROV!$G$1:$J$21,4,FALSE)</f>
        <v>LOMBARDIA</v>
      </c>
      <c r="C406" s="3">
        <v>15</v>
      </c>
      <c r="D406" s="3" t="str">
        <f>+VLOOKUP(A406,COD_REG_PROV!$A$1:$E$111,4,FALSE)</f>
        <v>Novara</v>
      </c>
      <c r="E406" s="3">
        <v>70</v>
      </c>
      <c r="F406" s="3" t="s">
        <v>210</v>
      </c>
      <c r="G406" s="4" t="s">
        <v>229</v>
      </c>
      <c r="H406" s="15">
        <v>5.2</v>
      </c>
      <c r="I406" s="15">
        <v>8.1</v>
      </c>
      <c r="J406" s="15">
        <v>13.5</v>
      </c>
      <c r="K406" s="15">
        <v>17.2</v>
      </c>
      <c r="L406" s="15">
        <v>20.3</v>
      </c>
      <c r="M406" s="15">
        <v>22.5</v>
      </c>
      <c r="N406" s="15">
        <v>22.6</v>
      </c>
      <c r="O406" s="15">
        <v>19.2</v>
      </c>
      <c r="P406" s="15">
        <v>14.3</v>
      </c>
      <c r="Q406" s="15">
        <v>9.6</v>
      </c>
      <c r="R406" s="15">
        <v>5.8</v>
      </c>
      <c r="S406" s="15">
        <v>4.3</v>
      </c>
      <c r="T406" s="16">
        <f>+H406*31/3.6</f>
        <v>44.777777777777779</v>
      </c>
      <c r="U406" s="16">
        <f>+I406*28/3.6</f>
        <v>62.999999999999993</v>
      </c>
      <c r="V406" s="16">
        <f>+J406*31/3.6</f>
        <v>116.25</v>
      </c>
      <c r="W406" s="16">
        <f>+K406*30/3.6</f>
        <v>143.33333333333334</v>
      </c>
      <c r="X406" s="16">
        <f>+L406*31/3.6</f>
        <v>174.80555555555557</v>
      </c>
      <c r="Y406" s="16">
        <f>+M406*30/3.6</f>
        <v>187.5</v>
      </c>
      <c r="Z406" s="16">
        <f>+N406*31/3.6</f>
        <v>194.61111111111111</v>
      </c>
      <c r="AA406" s="16">
        <f>+O406*31/3.6</f>
        <v>165.33333333333331</v>
      </c>
      <c r="AB406" s="16">
        <f>+P406*30/3.6</f>
        <v>119.16666666666666</v>
      </c>
      <c r="AC406" s="16">
        <f>+Q406*31/3.6</f>
        <v>82.666666666666657</v>
      </c>
      <c r="AD406" s="16">
        <f>+R406*30/3.6</f>
        <v>48.333333333333329</v>
      </c>
      <c r="AE406" s="16">
        <f>+S406*31/3.6</f>
        <v>37.027777777777771</v>
      </c>
      <c r="AF406" s="17">
        <f>+SUM(T406:AE406)</f>
        <v>1376.8055555555557</v>
      </c>
      <c r="AG406" s="18">
        <f t="shared" si="6"/>
        <v>1142.7486111111111</v>
      </c>
      <c r="AJ406" s="19"/>
      <c r="AK406" s="19"/>
      <c r="AL406" s="19"/>
    </row>
    <row r="407" spans="1:38" s="11" customFormat="1" ht="12.75" customHeight="1" x14ac:dyDescent="0.25">
      <c r="A407" s="14">
        <v>3</v>
      </c>
      <c r="B407" s="14" t="str">
        <f>+VLOOKUP(A407,COD_REG_PROV!$G$1:$J$21,4,FALSE)</f>
        <v>LOMBARDIA</v>
      </c>
      <c r="C407" s="3">
        <v>15</v>
      </c>
      <c r="D407" s="3" t="str">
        <f>+VLOOKUP(A407,COD_REG_PROV!$A$1:$E$111,4,FALSE)</f>
        <v>Novara</v>
      </c>
      <c r="E407" s="3">
        <v>72</v>
      </c>
      <c r="F407" s="3" t="s">
        <v>210</v>
      </c>
      <c r="G407" s="4" t="s">
        <v>230</v>
      </c>
      <c r="H407" s="15">
        <v>5.2</v>
      </c>
      <c r="I407" s="15">
        <v>8.1</v>
      </c>
      <c r="J407" s="15">
        <v>13.5</v>
      </c>
      <c r="K407" s="15">
        <v>17.100000000000001</v>
      </c>
      <c r="L407" s="15">
        <v>20.100000000000001</v>
      </c>
      <c r="M407" s="15">
        <v>22.5</v>
      </c>
      <c r="N407" s="15">
        <v>22.5</v>
      </c>
      <c r="O407" s="15">
        <v>19.2</v>
      </c>
      <c r="P407" s="15">
        <v>14.2</v>
      </c>
      <c r="Q407" s="15">
        <v>9.6</v>
      </c>
      <c r="R407" s="15">
        <v>5.9</v>
      </c>
      <c r="S407" s="15">
        <v>4.3</v>
      </c>
      <c r="T407" s="16">
        <f>+H407*31/3.6</f>
        <v>44.777777777777779</v>
      </c>
      <c r="U407" s="16">
        <f>+I407*28/3.6</f>
        <v>62.999999999999993</v>
      </c>
      <c r="V407" s="16">
        <f>+J407*31/3.6</f>
        <v>116.25</v>
      </c>
      <c r="W407" s="16">
        <f>+K407*30/3.6</f>
        <v>142.5</v>
      </c>
      <c r="X407" s="16">
        <f>+L407*31/3.6</f>
        <v>173.08333333333334</v>
      </c>
      <c r="Y407" s="16">
        <f>+M407*30/3.6</f>
        <v>187.5</v>
      </c>
      <c r="Z407" s="16">
        <f>+N407*31/3.6</f>
        <v>193.75</v>
      </c>
      <c r="AA407" s="16">
        <f>+O407*31/3.6</f>
        <v>165.33333333333331</v>
      </c>
      <c r="AB407" s="16">
        <f>+P407*30/3.6</f>
        <v>118.33333333333333</v>
      </c>
      <c r="AC407" s="16">
        <f>+Q407*31/3.6</f>
        <v>82.666666666666657</v>
      </c>
      <c r="AD407" s="16">
        <f>+R407*30/3.6</f>
        <v>49.166666666666664</v>
      </c>
      <c r="AE407" s="16">
        <f>+S407*31/3.6</f>
        <v>37.027777777777771</v>
      </c>
      <c r="AF407" s="17">
        <f>+SUM(T407:AE407)</f>
        <v>1373.3888888888889</v>
      </c>
      <c r="AG407" s="18">
        <f t="shared" si="6"/>
        <v>1139.9127777777778</v>
      </c>
      <c r="AJ407" s="19"/>
      <c r="AK407" s="19"/>
      <c r="AL407" s="19"/>
    </row>
    <row r="408" spans="1:38" s="11" customFormat="1" ht="12.75" customHeight="1" x14ac:dyDescent="0.25">
      <c r="A408" s="14">
        <v>9</v>
      </c>
      <c r="B408" s="14" t="str">
        <f>+VLOOKUP(A408,COD_REG_PROV!$G$1:$J$21,4,FALSE)</f>
        <v>TOSCANA</v>
      </c>
      <c r="C408" s="3">
        <v>48</v>
      </c>
      <c r="D408" s="3" t="str">
        <f>+VLOOKUP(A408,COD_REG_PROV!$A$1:$E$111,4,FALSE)</f>
        <v>Savona</v>
      </c>
      <c r="E408" s="3">
        <v>12</v>
      </c>
      <c r="F408" s="3" t="s">
        <v>762</v>
      </c>
      <c r="G408" s="4" t="s">
        <v>769</v>
      </c>
      <c r="H408" s="15">
        <v>5.9</v>
      </c>
      <c r="I408" s="15">
        <v>8.6</v>
      </c>
      <c r="J408" s="15">
        <v>13.6</v>
      </c>
      <c r="K408" s="15">
        <v>17.100000000000001</v>
      </c>
      <c r="L408" s="15">
        <v>21.3</v>
      </c>
      <c r="M408" s="15">
        <v>23.2</v>
      </c>
      <c r="N408" s="15">
        <v>23.3</v>
      </c>
      <c r="O408" s="15">
        <v>19.899999999999999</v>
      </c>
      <c r="P408" s="15">
        <v>15.1</v>
      </c>
      <c r="Q408" s="15">
        <v>10.5</v>
      </c>
      <c r="R408" s="15">
        <v>6.8</v>
      </c>
      <c r="S408" s="15">
        <v>5.2</v>
      </c>
      <c r="T408" s="16">
        <f>+H408*31/3.6</f>
        <v>50.805555555555557</v>
      </c>
      <c r="U408" s="16">
        <f>+I408*28/3.6</f>
        <v>66.888888888888886</v>
      </c>
      <c r="V408" s="16">
        <f>+J408*31/3.6</f>
        <v>117.1111111111111</v>
      </c>
      <c r="W408" s="16">
        <f>+K408*30/3.6</f>
        <v>142.5</v>
      </c>
      <c r="X408" s="16">
        <f>+L408*31/3.6</f>
        <v>183.41666666666669</v>
      </c>
      <c r="Y408" s="16">
        <f>+M408*30/3.6</f>
        <v>193.33333333333331</v>
      </c>
      <c r="Z408" s="16">
        <f>+N408*31/3.6</f>
        <v>200.63888888888891</v>
      </c>
      <c r="AA408" s="16">
        <f>+O408*31/3.6</f>
        <v>171.36111111111111</v>
      </c>
      <c r="AB408" s="16">
        <f>+P408*30/3.6</f>
        <v>125.83333333333333</v>
      </c>
      <c r="AC408" s="16">
        <f>+Q408*31/3.6</f>
        <v>90.416666666666671</v>
      </c>
      <c r="AD408" s="16">
        <f>+R408*30/3.6</f>
        <v>56.666666666666664</v>
      </c>
      <c r="AE408" s="16">
        <f>+S408*31/3.6</f>
        <v>44.777777777777779</v>
      </c>
      <c r="AF408" s="17">
        <f>+SUM(T408:AE408)</f>
        <v>1443.75</v>
      </c>
      <c r="AG408" s="18">
        <f t="shared" si="6"/>
        <v>1198.3125</v>
      </c>
      <c r="AJ408" s="19"/>
      <c r="AK408" s="19"/>
      <c r="AL408" s="19"/>
    </row>
    <row r="409" spans="1:38" s="11" customFormat="1" ht="12.75" customHeight="1" x14ac:dyDescent="0.25">
      <c r="A409" s="14">
        <v>12</v>
      </c>
      <c r="B409" s="14" t="str">
        <f>+VLOOKUP(A409,COD_REG_PROV!$G$1:$J$21,4,FALSE)</f>
        <v>LAZIO</v>
      </c>
      <c r="C409" s="3">
        <v>58</v>
      </c>
      <c r="D409" s="3" t="str">
        <f>+VLOOKUP(A409,COD_REG_PROV!$A$1:$E$111,4,FALSE)</f>
        <v>Varese</v>
      </c>
      <c r="E409" s="3">
        <v>29</v>
      </c>
      <c r="F409" s="3" t="s">
        <v>997</v>
      </c>
      <c r="G409" s="4" t="s">
        <v>1008</v>
      </c>
      <c r="H409" s="15">
        <v>6.9</v>
      </c>
      <c r="I409" s="15">
        <v>9.5</v>
      </c>
      <c r="J409" s="15">
        <v>14.3</v>
      </c>
      <c r="K409" s="15">
        <v>17.899999999999999</v>
      </c>
      <c r="L409" s="15">
        <v>22</v>
      </c>
      <c r="M409" s="15">
        <v>23.8</v>
      </c>
      <c r="N409" s="15">
        <v>23.8</v>
      </c>
      <c r="O409" s="15">
        <v>20.7</v>
      </c>
      <c r="P409" s="15">
        <v>15.9</v>
      </c>
      <c r="Q409" s="15">
        <v>11.5</v>
      </c>
      <c r="R409" s="15">
        <v>7.6</v>
      </c>
      <c r="S409" s="15">
        <v>5.8</v>
      </c>
      <c r="T409" s="16">
        <f>+H409*31/3.6</f>
        <v>59.416666666666664</v>
      </c>
      <c r="U409" s="16">
        <f>+I409*28/3.6</f>
        <v>73.888888888888886</v>
      </c>
      <c r="V409" s="16">
        <f>+J409*31/3.6</f>
        <v>123.13888888888889</v>
      </c>
      <c r="W409" s="16">
        <f>+K409*30/3.6</f>
        <v>149.16666666666666</v>
      </c>
      <c r="X409" s="16">
        <f>+L409*31/3.6</f>
        <v>189.44444444444443</v>
      </c>
      <c r="Y409" s="16">
        <f>+M409*30/3.6</f>
        <v>198.33333333333331</v>
      </c>
      <c r="Z409" s="16">
        <f>+N409*31/3.6</f>
        <v>204.94444444444446</v>
      </c>
      <c r="AA409" s="16">
        <f>+O409*31/3.6</f>
        <v>178.24999999999997</v>
      </c>
      <c r="AB409" s="16">
        <f>+P409*30/3.6</f>
        <v>132.5</v>
      </c>
      <c r="AC409" s="16">
        <f>+Q409*31/3.6</f>
        <v>99.027777777777771</v>
      </c>
      <c r="AD409" s="16">
        <f>+R409*30/3.6</f>
        <v>63.333333333333329</v>
      </c>
      <c r="AE409" s="16">
        <f>+S409*31/3.6</f>
        <v>49.944444444444436</v>
      </c>
      <c r="AF409" s="17">
        <f>+SUM(T409:AE409)</f>
        <v>1521.3888888888887</v>
      </c>
      <c r="AG409" s="18">
        <f t="shared" si="6"/>
        <v>1262.7527777777775</v>
      </c>
      <c r="AJ409" s="19"/>
      <c r="AK409" s="19"/>
      <c r="AL409" s="19"/>
    </row>
    <row r="410" spans="1:38" s="11" customFormat="1" ht="12.75" customHeight="1" x14ac:dyDescent="0.25">
      <c r="A410" s="14">
        <v>8</v>
      </c>
      <c r="B410" s="14" t="str">
        <f>+VLOOKUP(A410,COD_REG_PROV!$G$1:$J$21,4,FALSE)</f>
        <v>EMILIA-ROMAGNA</v>
      </c>
      <c r="C410" s="3">
        <v>39</v>
      </c>
      <c r="D410" s="3" t="str">
        <f>+VLOOKUP(A410,COD_REG_PROV!$A$1:$E$111,4,FALSE)</f>
        <v>Imperia</v>
      </c>
      <c r="E410" s="3">
        <v>7</v>
      </c>
      <c r="F410" s="3" t="s">
        <v>710</v>
      </c>
      <c r="G410" s="4" t="s">
        <v>715</v>
      </c>
      <c r="H410" s="15">
        <v>5.3</v>
      </c>
      <c r="I410" s="15">
        <v>8.1</v>
      </c>
      <c r="J410" s="15">
        <v>13.6</v>
      </c>
      <c r="K410" s="15">
        <v>17.2</v>
      </c>
      <c r="L410" s="15">
        <v>21.3</v>
      </c>
      <c r="M410" s="15">
        <v>23.2</v>
      </c>
      <c r="N410" s="15">
        <v>23.3</v>
      </c>
      <c r="O410" s="15">
        <v>19.8</v>
      </c>
      <c r="P410" s="15">
        <v>15.2</v>
      </c>
      <c r="Q410" s="15">
        <v>10.199999999999999</v>
      </c>
      <c r="R410" s="15">
        <v>6</v>
      </c>
      <c r="S410" s="15">
        <v>4.3</v>
      </c>
      <c r="T410" s="16">
        <f>+H410*31/3.6</f>
        <v>45.638888888888886</v>
      </c>
      <c r="U410" s="16">
        <f>+I410*28/3.6</f>
        <v>62.999999999999993</v>
      </c>
      <c r="V410" s="16">
        <f>+J410*31/3.6</f>
        <v>117.1111111111111</v>
      </c>
      <c r="W410" s="16">
        <f>+K410*30/3.6</f>
        <v>143.33333333333334</v>
      </c>
      <c r="X410" s="16">
        <f>+L410*31/3.6</f>
        <v>183.41666666666669</v>
      </c>
      <c r="Y410" s="16">
        <f>+M410*30/3.6</f>
        <v>193.33333333333331</v>
      </c>
      <c r="Z410" s="16">
        <f>+N410*31/3.6</f>
        <v>200.63888888888891</v>
      </c>
      <c r="AA410" s="16">
        <f>+O410*31/3.6</f>
        <v>170.50000000000003</v>
      </c>
      <c r="AB410" s="16">
        <f>+P410*30/3.6</f>
        <v>126.66666666666666</v>
      </c>
      <c r="AC410" s="16">
        <f>+Q410*31/3.6</f>
        <v>87.833333333333329</v>
      </c>
      <c r="AD410" s="16">
        <f>+R410*30/3.6</f>
        <v>50</v>
      </c>
      <c r="AE410" s="16">
        <f>+S410*31/3.6</f>
        <v>37.027777777777771</v>
      </c>
      <c r="AF410" s="17">
        <f>+SUM(T410:AE410)</f>
        <v>1418.5</v>
      </c>
      <c r="AG410" s="18">
        <f t="shared" si="6"/>
        <v>1177.355</v>
      </c>
      <c r="AJ410" s="19"/>
      <c r="AK410" s="19"/>
      <c r="AL410" s="19"/>
    </row>
    <row r="411" spans="1:38" s="11" customFormat="1" ht="12.75" customHeight="1" x14ac:dyDescent="0.25">
      <c r="A411" s="14">
        <v>6</v>
      </c>
      <c r="B411" s="14" t="str">
        <f>+VLOOKUP(A411,COD_REG_PROV!$G$1:$J$21,4,FALSE)</f>
        <v>FRIULI-VENEZIA GIULIA</v>
      </c>
      <c r="C411" s="3">
        <v>30</v>
      </c>
      <c r="D411" s="3" t="str">
        <f>+VLOOKUP(A411,COD_REG_PROV!$A$1:$E$111,4,FALSE)</f>
        <v>Alessandria</v>
      </c>
      <c r="E411" s="3">
        <v>23</v>
      </c>
      <c r="F411" s="3" t="s">
        <v>558</v>
      </c>
      <c r="G411" s="4" t="s">
        <v>561</v>
      </c>
      <c r="H411" s="15">
        <v>4.9000000000000004</v>
      </c>
      <c r="I411" s="15">
        <v>7.8</v>
      </c>
      <c r="J411" s="15">
        <v>12.6</v>
      </c>
      <c r="K411" s="15">
        <v>16.399999999999999</v>
      </c>
      <c r="L411" s="15">
        <v>20.2</v>
      </c>
      <c r="M411" s="15">
        <v>21.9</v>
      </c>
      <c r="N411" s="15">
        <v>22.2</v>
      </c>
      <c r="O411" s="15">
        <v>18.8</v>
      </c>
      <c r="P411" s="15">
        <v>14</v>
      </c>
      <c r="Q411" s="15">
        <v>9.5</v>
      </c>
      <c r="R411" s="15">
        <v>5.7</v>
      </c>
      <c r="S411" s="15">
        <v>3.9</v>
      </c>
      <c r="T411" s="16">
        <f>+H411*31/3.6</f>
        <v>42.194444444444443</v>
      </c>
      <c r="U411" s="16">
        <f>+I411*28/3.6</f>
        <v>60.666666666666664</v>
      </c>
      <c r="V411" s="16">
        <f>+J411*31/3.6</f>
        <v>108.49999999999999</v>
      </c>
      <c r="W411" s="16">
        <f>+K411*30/3.6</f>
        <v>136.66666666666666</v>
      </c>
      <c r="X411" s="16">
        <f>+L411*31/3.6</f>
        <v>173.94444444444443</v>
      </c>
      <c r="Y411" s="16">
        <f>+M411*30/3.6</f>
        <v>182.5</v>
      </c>
      <c r="Z411" s="16">
        <f>+N411*31/3.6</f>
        <v>191.16666666666666</v>
      </c>
      <c r="AA411" s="16">
        <f>+O411*31/3.6</f>
        <v>161.88888888888891</v>
      </c>
      <c r="AB411" s="16">
        <f>+P411*30/3.6</f>
        <v>116.66666666666666</v>
      </c>
      <c r="AC411" s="16">
        <f>+Q411*31/3.6</f>
        <v>81.805555555555557</v>
      </c>
      <c r="AD411" s="16">
        <f>+R411*30/3.6</f>
        <v>47.5</v>
      </c>
      <c r="AE411" s="16">
        <f>+S411*31/3.6</f>
        <v>33.583333333333329</v>
      </c>
      <c r="AF411" s="17">
        <f>+SUM(T411:AE411)</f>
        <v>1337.0833333333335</v>
      </c>
      <c r="AG411" s="18">
        <f t="shared" si="6"/>
        <v>1109.7791666666667</v>
      </c>
      <c r="AJ411" s="19"/>
      <c r="AK411" s="19"/>
      <c r="AL411" s="19"/>
    </row>
    <row r="412" spans="1:38" s="11" customFormat="1" ht="12.75" customHeight="1" x14ac:dyDescent="0.25">
      <c r="A412" s="14">
        <v>15</v>
      </c>
      <c r="B412" s="14" t="str">
        <f>+VLOOKUP(A412,COD_REG_PROV!$G$1:$J$21,4,FALSE)</f>
        <v>CAMPANIA</v>
      </c>
      <c r="C412" s="3">
        <v>64</v>
      </c>
      <c r="D412" s="3" t="str">
        <f>+VLOOKUP(A412,COD_REG_PROV!$A$1:$E$111,4,FALSE)</f>
        <v>Milano</v>
      </c>
      <c r="E412" s="3">
        <v>25</v>
      </c>
      <c r="F412" s="3" t="s">
        <v>1116</v>
      </c>
      <c r="G412" s="4" t="s">
        <v>1121</v>
      </c>
      <c r="H412" s="15">
        <v>6.7</v>
      </c>
      <c r="I412" s="15">
        <v>9.3000000000000007</v>
      </c>
      <c r="J412" s="15">
        <v>13.8</v>
      </c>
      <c r="K412" s="15">
        <v>17.899999999999999</v>
      </c>
      <c r="L412" s="15">
        <v>21.7</v>
      </c>
      <c r="M412" s="15">
        <v>23.8</v>
      </c>
      <c r="N412" s="15">
        <v>23.5</v>
      </c>
      <c r="O412" s="15">
        <v>20.7</v>
      </c>
      <c r="P412" s="15">
        <v>16</v>
      </c>
      <c r="Q412" s="15">
        <v>11.5</v>
      </c>
      <c r="R412" s="15">
        <v>7.6</v>
      </c>
      <c r="S412" s="15">
        <v>6</v>
      </c>
      <c r="T412" s="16">
        <f>+H412*31/3.6</f>
        <v>57.69444444444445</v>
      </c>
      <c r="U412" s="16">
        <f>+I412*28/3.6</f>
        <v>72.333333333333343</v>
      </c>
      <c r="V412" s="16">
        <f>+J412*31/3.6</f>
        <v>118.83333333333333</v>
      </c>
      <c r="W412" s="16">
        <f>+K412*30/3.6</f>
        <v>149.16666666666666</v>
      </c>
      <c r="X412" s="16">
        <f>+L412*31/3.6</f>
        <v>186.86111111111109</v>
      </c>
      <c r="Y412" s="16">
        <f>+M412*30/3.6</f>
        <v>198.33333333333331</v>
      </c>
      <c r="Z412" s="16">
        <f>+N412*31/3.6</f>
        <v>202.36111111111111</v>
      </c>
      <c r="AA412" s="16">
        <f>+O412*31/3.6</f>
        <v>178.24999999999997</v>
      </c>
      <c r="AB412" s="16">
        <f>+P412*30/3.6</f>
        <v>133.33333333333334</v>
      </c>
      <c r="AC412" s="16">
        <f>+Q412*31/3.6</f>
        <v>99.027777777777771</v>
      </c>
      <c r="AD412" s="16">
        <f>+R412*30/3.6</f>
        <v>63.333333333333329</v>
      </c>
      <c r="AE412" s="16">
        <f>+S412*31/3.6</f>
        <v>51.666666666666664</v>
      </c>
      <c r="AF412" s="17">
        <f>+SUM(T412:AE412)</f>
        <v>1511.1944444444443</v>
      </c>
      <c r="AG412" s="18">
        <f t="shared" si="6"/>
        <v>1254.2913888888888</v>
      </c>
      <c r="AJ412" s="19"/>
      <c r="AK412" s="19"/>
      <c r="AL412" s="19"/>
    </row>
    <row r="413" spans="1:38" s="11" customFormat="1" ht="12.75" customHeight="1" x14ac:dyDescent="0.25">
      <c r="A413" s="14">
        <v>3</v>
      </c>
      <c r="B413" s="14" t="str">
        <f>+VLOOKUP(A413,COD_REG_PROV!$G$1:$J$21,4,FALSE)</f>
        <v>LOMBARDIA</v>
      </c>
      <c r="C413" s="3">
        <v>15</v>
      </c>
      <c r="D413" s="3" t="str">
        <f>+VLOOKUP(A413,COD_REG_PROV!$A$1:$E$111,4,FALSE)</f>
        <v>Novara</v>
      </c>
      <c r="E413" s="3">
        <v>74</v>
      </c>
      <c r="F413" s="3" t="s">
        <v>210</v>
      </c>
      <c r="G413" s="4" t="s">
        <v>231</v>
      </c>
      <c r="H413" s="15">
        <v>5.3</v>
      </c>
      <c r="I413" s="15">
        <v>8.1999999999999993</v>
      </c>
      <c r="J413" s="15">
        <v>13.6</v>
      </c>
      <c r="K413" s="15">
        <v>17.3</v>
      </c>
      <c r="L413" s="15">
        <v>20.399999999999999</v>
      </c>
      <c r="M413" s="15">
        <v>22.7</v>
      </c>
      <c r="N413" s="15">
        <v>22.8</v>
      </c>
      <c r="O413" s="15">
        <v>19.3</v>
      </c>
      <c r="P413" s="15">
        <v>14.3</v>
      </c>
      <c r="Q413" s="15">
        <v>9.6</v>
      </c>
      <c r="R413" s="15">
        <v>5.9</v>
      </c>
      <c r="S413" s="15">
        <v>4.3</v>
      </c>
      <c r="T413" s="16">
        <f>+H413*31/3.6</f>
        <v>45.638888888888886</v>
      </c>
      <c r="U413" s="16">
        <f>+I413*28/3.6</f>
        <v>63.777777777777764</v>
      </c>
      <c r="V413" s="16">
        <f>+J413*31/3.6</f>
        <v>117.1111111111111</v>
      </c>
      <c r="W413" s="16">
        <f>+K413*30/3.6</f>
        <v>144.16666666666666</v>
      </c>
      <c r="X413" s="16">
        <f>+L413*31/3.6</f>
        <v>175.66666666666666</v>
      </c>
      <c r="Y413" s="16">
        <f>+M413*30/3.6</f>
        <v>189.16666666666666</v>
      </c>
      <c r="Z413" s="16">
        <f>+N413*31/3.6</f>
        <v>196.33333333333334</v>
      </c>
      <c r="AA413" s="16">
        <f>+O413*31/3.6</f>
        <v>166.19444444444446</v>
      </c>
      <c r="AB413" s="16">
        <f>+P413*30/3.6</f>
        <v>119.16666666666666</v>
      </c>
      <c r="AC413" s="16">
        <f>+Q413*31/3.6</f>
        <v>82.666666666666657</v>
      </c>
      <c r="AD413" s="16">
        <f>+R413*30/3.6</f>
        <v>49.166666666666664</v>
      </c>
      <c r="AE413" s="16">
        <f>+S413*31/3.6</f>
        <v>37.027777777777771</v>
      </c>
      <c r="AF413" s="17">
        <f>+SUM(T413:AE413)</f>
        <v>1386.0833333333337</v>
      </c>
      <c r="AG413" s="18">
        <f t="shared" si="6"/>
        <v>1150.449166666667</v>
      </c>
      <c r="AJ413" s="19"/>
      <c r="AK413" s="19"/>
      <c r="AL413" s="19"/>
    </row>
    <row r="414" spans="1:38" s="11" customFormat="1" ht="12.75" customHeight="1" x14ac:dyDescent="0.25">
      <c r="A414" s="14">
        <v>3</v>
      </c>
      <c r="B414" s="14" t="str">
        <f>+VLOOKUP(A414,COD_REG_PROV!$G$1:$J$21,4,FALSE)</f>
        <v>LOMBARDIA</v>
      </c>
      <c r="C414" s="3">
        <v>15</v>
      </c>
      <c r="D414" s="3" t="str">
        <f>+VLOOKUP(A414,COD_REG_PROV!$A$1:$E$111,4,FALSE)</f>
        <v>Novara</v>
      </c>
      <c r="E414" s="3">
        <v>75</v>
      </c>
      <c r="F414" s="3" t="s">
        <v>210</v>
      </c>
      <c r="G414" s="4" t="s">
        <v>232</v>
      </c>
      <c r="H414" s="15">
        <v>5.0999999999999996</v>
      </c>
      <c r="I414" s="15">
        <v>8</v>
      </c>
      <c r="J414" s="15">
        <v>13.4</v>
      </c>
      <c r="K414" s="15">
        <v>17.100000000000001</v>
      </c>
      <c r="L414" s="15">
        <v>20.100000000000001</v>
      </c>
      <c r="M414" s="15">
        <v>22.4</v>
      </c>
      <c r="N414" s="15">
        <v>22.5</v>
      </c>
      <c r="O414" s="15">
        <v>19.100000000000001</v>
      </c>
      <c r="P414" s="15">
        <v>14.1</v>
      </c>
      <c r="Q414" s="15">
        <v>9.6</v>
      </c>
      <c r="R414" s="15">
        <v>5.8</v>
      </c>
      <c r="S414" s="15">
        <v>4.3</v>
      </c>
      <c r="T414" s="16">
        <f>+H414*31/3.6</f>
        <v>43.916666666666664</v>
      </c>
      <c r="U414" s="16">
        <f>+I414*28/3.6</f>
        <v>62.222222222222221</v>
      </c>
      <c r="V414" s="16">
        <f>+J414*31/3.6</f>
        <v>115.3888888888889</v>
      </c>
      <c r="W414" s="16">
        <f>+K414*30/3.6</f>
        <v>142.5</v>
      </c>
      <c r="X414" s="16">
        <f>+L414*31/3.6</f>
        <v>173.08333333333334</v>
      </c>
      <c r="Y414" s="16">
        <f>+M414*30/3.6</f>
        <v>186.66666666666666</v>
      </c>
      <c r="Z414" s="16">
        <f>+N414*31/3.6</f>
        <v>193.75</v>
      </c>
      <c r="AA414" s="16">
        <f>+O414*31/3.6</f>
        <v>164.47222222222223</v>
      </c>
      <c r="AB414" s="16">
        <f>+P414*30/3.6</f>
        <v>117.5</v>
      </c>
      <c r="AC414" s="16">
        <f>+Q414*31/3.6</f>
        <v>82.666666666666657</v>
      </c>
      <c r="AD414" s="16">
        <f>+R414*30/3.6</f>
        <v>48.333333333333329</v>
      </c>
      <c r="AE414" s="16">
        <f>+S414*31/3.6</f>
        <v>37.027777777777771</v>
      </c>
      <c r="AF414" s="17">
        <f>+SUM(T414:AE414)</f>
        <v>1367.5277777777778</v>
      </c>
      <c r="AG414" s="18">
        <f t="shared" si="6"/>
        <v>1135.0480555555555</v>
      </c>
      <c r="AJ414" s="19"/>
      <c r="AK414" s="19"/>
      <c r="AL414" s="19"/>
    </row>
    <row r="415" spans="1:38" s="11" customFormat="1" ht="12.75" customHeight="1" x14ac:dyDescent="0.25">
      <c r="A415" s="14">
        <v>3</v>
      </c>
      <c r="B415" s="14" t="str">
        <f>+VLOOKUP(A415,COD_REG_PROV!$G$1:$J$21,4,FALSE)</f>
        <v>LOMBARDIA</v>
      </c>
      <c r="C415" s="3">
        <v>15</v>
      </c>
      <c r="D415" s="3" t="str">
        <f>+VLOOKUP(A415,COD_REG_PROV!$A$1:$E$111,4,FALSE)</f>
        <v>Novara</v>
      </c>
      <c r="E415" s="3">
        <v>76</v>
      </c>
      <c r="F415" s="3" t="s">
        <v>210</v>
      </c>
      <c r="G415" s="4" t="s">
        <v>233</v>
      </c>
      <c r="H415" s="15">
        <v>5.2</v>
      </c>
      <c r="I415" s="15">
        <v>8.1</v>
      </c>
      <c r="J415" s="15">
        <v>13.5</v>
      </c>
      <c r="K415" s="15">
        <v>17.100000000000001</v>
      </c>
      <c r="L415" s="15">
        <v>20.100000000000001</v>
      </c>
      <c r="M415" s="15">
        <v>22.4</v>
      </c>
      <c r="N415" s="15">
        <v>22.5</v>
      </c>
      <c r="O415" s="15">
        <v>19.2</v>
      </c>
      <c r="P415" s="15">
        <v>14.2</v>
      </c>
      <c r="Q415" s="15">
        <v>9.6</v>
      </c>
      <c r="R415" s="15">
        <v>5.8</v>
      </c>
      <c r="S415" s="15">
        <v>4.3</v>
      </c>
      <c r="T415" s="16">
        <f>+H415*31/3.6</f>
        <v>44.777777777777779</v>
      </c>
      <c r="U415" s="16">
        <f>+I415*28/3.6</f>
        <v>62.999999999999993</v>
      </c>
      <c r="V415" s="16">
        <f>+J415*31/3.6</f>
        <v>116.25</v>
      </c>
      <c r="W415" s="16">
        <f>+K415*30/3.6</f>
        <v>142.5</v>
      </c>
      <c r="X415" s="16">
        <f>+L415*31/3.6</f>
        <v>173.08333333333334</v>
      </c>
      <c r="Y415" s="16">
        <f>+M415*30/3.6</f>
        <v>186.66666666666666</v>
      </c>
      <c r="Z415" s="16">
        <f>+N415*31/3.6</f>
        <v>193.75</v>
      </c>
      <c r="AA415" s="16">
        <f>+O415*31/3.6</f>
        <v>165.33333333333331</v>
      </c>
      <c r="AB415" s="16">
        <f>+P415*30/3.6</f>
        <v>118.33333333333333</v>
      </c>
      <c r="AC415" s="16">
        <f>+Q415*31/3.6</f>
        <v>82.666666666666657</v>
      </c>
      <c r="AD415" s="16">
        <f>+R415*30/3.6</f>
        <v>48.333333333333329</v>
      </c>
      <c r="AE415" s="16">
        <f>+S415*31/3.6</f>
        <v>37.027777777777771</v>
      </c>
      <c r="AF415" s="17">
        <f>+SUM(T415:AE415)</f>
        <v>1371.7222222222222</v>
      </c>
      <c r="AG415" s="18">
        <f t="shared" si="6"/>
        <v>1138.5294444444444</v>
      </c>
      <c r="AJ415" s="19"/>
      <c r="AK415" s="19"/>
      <c r="AL415" s="19"/>
    </row>
    <row r="416" spans="1:38" s="11" customFormat="1" ht="12.75" customHeight="1" x14ac:dyDescent="0.25">
      <c r="A416" s="14">
        <v>8</v>
      </c>
      <c r="B416" s="14" t="str">
        <f>+VLOOKUP(A416,COD_REG_PROV!$G$1:$J$21,4,FALSE)</f>
        <v>EMILIA-ROMAGNA</v>
      </c>
      <c r="C416" s="3">
        <v>40</v>
      </c>
      <c r="D416" s="3" t="str">
        <f>+VLOOKUP(A416,COD_REG_PROV!$A$1:$E$111,4,FALSE)</f>
        <v>Imperia</v>
      </c>
      <c r="E416" s="3">
        <v>7</v>
      </c>
      <c r="F416" s="3" t="s">
        <v>652</v>
      </c>
      <c r="G416" s="4" t="s">
        <v>655</v>
      </c>
      <c r="H416" s="15">
        <v>5.3</v>
      </c>
      <c r="I416" s="15">
        <v>8.1</v>
      </c>
      <c r="J416" s="15">
        <v>13.6</v>
      </c>
      <c r="K416" s="15">
        <v>17.2</v>
      </c>
      <c r="L416" s="15">
        <v>21.3</v>
      </c>
      <c r="M416" s="15">
        <v>23.1</v>
      </c>
      <c r="N416" s="15">
        <v>23.3</v>
      </c>
      <c r="O416" s="15">
        <v>19.8</v>
      </c>
      <c r="P416" s="15">
        <v>15.1</v>
      </c>
      <c r="Q416" s="15">
        <v>10.199999999999999</v>
      </c>
      <c r="R416" s="15">
        <v>6.1</v>
      </c>
      <c r="S416" s="15">
        <v>4.4000000000000004</v>
      </c>
      <c r="T416" s="16">
        <f>+H416*31/3.6</f>
        <v>45.638888888888886</v>
      </c>
      <c r="U416" s="16">
        <f>+I416*28/3.6</f>
        <v>62.999999999999993</v>
      </c>
      <c r="V416" s="16">
        <f>+J416*31/3.6</f>
        <v>117.1111111111111</v>
      </c>
      <c r="W416" s="16">
        <f>+K416*30/3.6</f>
        <v>143.33333333333334</v>
      </c>
      <c r="X416" s="16">
        <f>+L416*31/3.6</f>
        <v>183.41666666666669</v>
      </c>
      <c r="Y416" s="16">
        <f>+M416*30/3.6</f>
        <v>192.5</v>
      </c>
      <c r="Z416" s="16">
        <f>+N416*31/3.6</f>
        <v>200.63888888888891</v>
      </c>
      <c r="AA416" s="16">
        <f>+O416*31/3.6</f>
        <v>170.50000000000003</v>
      </c>
      <c r="AB416" s="16">
        <f>+P416*30/3.6</f>
        <v>125.83333333333333</v>
      </c>
      <c r="AC416" s="16">
        <f>+Q416*31/3.6</f>
        <v>87.833333333333329</v>
      </c>
      <c r="AD416" s="16">
        <f>+R416*30/3.6</f>
        <v>50.833333333333329</v>
      </c>
      <c r="AE416" s="16">
        <f>+S416*31/3.6</f>
        <v>37.888888888888893</v>
      </c>
      <c r="AF416" s="17">
        <f>+SUM(T416:AE416)</f>
        <v>1418.5277777777776</v>
      </c>
      <c r="AG416" s="18">
        <f t="shared" si="6"/>
        <v>1177.3780555555554</v>
      </c>
      <c r="AJ416" s="19"/>
      <c r="AK416" s="19"/>
      <c r="AL416" s="19"/>
    </row>
    <row r="417" spans="1:38" s="11" customFormat="1" ht="12.75" customHeight="1" x14ac:dyDescent="0.25">
      <c r="A417" s="14">
        <v>8</v>
      </c>
      <c r="B417" s="14" t="str">
        <f>+VLOOKUP(A417,COD_REG_PROV!$G$1:$J$21,4,FALSE)</f>
        <v>EMILIA-ROMAGNA</v>
      </c>
      <c r="C417" s="3">
        <v>40</v>
      </c>
      <c r="D417" s="3" t="str">
        <f>+VLOOKUP(A417,COD_REG_PROV!$A$1:$E$111,4,FALSE)</f>
        <v>Imperia</v>
      </c>
      <c r="E417" s="3">
        <v>8</v>
      </c>
      <c r="F417" s="3" t="s">
        <v>652</v>
      </c>
      <c r="G417" s="4" t="s">
        <v>656</v>
      </c>
      <c r="H417" s="15">
        <v>5.3</v>
      </c>
      <c r="I417" s="15">
        <v>8.1</v>
      </c>
      <c r="J417" s="15">
        <v>13.6</v>
      </c>
      <c r="K417" s="15">
        <v>17.2</v>
      </c>
      <c r="L417" s="15">
        <v>21.3</v>
      </c>
      <c r="M417" s="15">
        <v>23.2</v>
      </c>
      <c r="N417" s="15">
        <v>23.3</v>
      </c>
      <c r="O417" s="15">
        <v>19.8</v>
      </c>
      <c r="P417" s="15">
        <v>15.2</v>
      </c>
      <c r="Q417" s="15">
        <v>10.199999999999999</v>
      </c>
      <c r="R417" s="15">
        <v>6.1</v>
      </c>
      <c r="S417" s="15">
        <v>4.4000000000000004</v>
      </c>
      <c r="T417" s="16">
        <f>+H417*31/3.6</f>
        <v>45.638888888888886</v>
      </c>
      <c r="U417" s="16">
        <f>+I417*28/3.6</f>
        <v>62.999999999999993</v>
      </c>
      <c r="V417" s="16">
        <f>+J417*31/3.6</f>
        <v>117.1111111111111</v>
      </c>
      <c r="W417" s="16">
        <f>+K417*30/3.6</f>
        <v>143.33333333333334</v>
      </c>
      <c r="X417" s="16">
        <f>+L417*31/3.6</f>
        <v>183.41666666666669</v>
      </c>
      <c r="Y417" s="16">
        <f>+M417*30/3.6</f>
        <v>193.33333333333331</v>
      </c>
      <c r="Z417" s="16">
        <f>+N417*31/3.6</f>
        <v>200.63888888888891</v>
      </c>
      <c r="AA417" s="16">
        <f>+O417*31/3.6</f>
        <v>170.50000000000003</v>
      </c>
      <c r="AB417" s="16">
        <f>+P417*30/3.6</f>
        <v>126.66666666666666</v>
      </c>
      <c r="AC417" s="16">
        <f>+Q417*31/3.6</f>
        <v>87.833333333333329</v>
      </c>
      <c r="AD417" s="16">
        <f>+R417*30/3.6</f>
        <v>50.833333333333329</v>
      </c>
      <c r="AE417" s="16">
        <f>+S417*31/3.6</f>
        <v>37.888888888888893</v>
      </c>
      <c r="AF417" s="17">
        <f>+SUM(T417:AE417)</f>
        <v>1420.1944444444443</v>
      </c>
      <c r="AG417" s="18">
        <f t="shared" si="6"/>
        <v>1178.7613888888889</v>
      </c>
      <c r="AJ417" s="19"/>
      <c r="AK417" s="19"/>
      <c r="AL417" s="19"/>
    </row>
    <row r="418" spans="1:38" s="11" customFormat="1" ht="12.75" customHeight="1" x14ac:dyDescent="0.25">
      <c r="A418" s="14">
        <v>18</v>
      </c>
      <c r="B418" s="14" t="str">
        <f>+VLOOKUP(A418,COD_REG_PROV!$G$1:$J$21,4,FALSE)</f>
        <v>CALABRIA</v>
      </c>
      <c r="C418" s="3">
        <v>78</v>
      </c>
      <c r="D418" s="3" t="str">
        <f>+VLOOKUP(A418,COD_REG_PROV!$A$1:$E$111,4,FALSE)</f>
        <v>Pavia</v>
      </c>
      <c r="E418" s="3">
        <v>40</v>
      </c>
      <c r="F418" s="3" t="s">
        <v>1445</v>
      </c>
      <c r="G418" s="4" t="s">
        <v>1454</v>
      </c>
      <c r="H418" s="15">
        <v>7.1</v>
      </c>
      <c r="I418" s="15">
        <v>9.6999999999999993</v>
      </c>
      <c r="J418" s="15">
        <v>14.4</v>
      </c>
      <c r="K418" s="15">
        <v>18.2</v>
      </c>
      <c r="L418" s="15">
        <v>22</v>
      </c>
      <c r="M418" s="15">
        <v>24</v>
      </c>
      <c r="N418" s="15">
        <v>23.7</v>
      </c>
      <c r="O418" s="15">
        <v>20.9</v>
      </c>
      <c r="P418" s="15">
        <v>16.3</v>
      </c>
      <c r="Q418" s="15">
        <v>12.1</v>
      </c>
      <c r="R418" s="15">
        <v>8.1</v>
      </c>
      <c r="S418" s="15">
        <v>6.5</v>
      </c>
      <c r="T418" s="16">
        <f>+H418*31/3.6</f>
        <v>61.138888888888886</v>
      </c>
      <c r="U418" s="16">
        <f>+I418*28/3.6</f>
        <v>75.444444444444429</v>
      </c>
      <c r="V418" s="16">
        <f>+J418*31/3.6</f>
        <v>124</v>
      </c>
      <c r="W418" s="16">
        <f>+K418*30/3.6</f>
        <v>151.66666666666666</v>
      </c>
      <c r="X418" s="16">
        <f>+L418*31/3.6</f>
        <v>189.44444444444443</v>
      </c>
      <c r="Y418" s="16">
        <f>+M418*30/3.6</f>
        <v>200</v>
      </c>
      <c r="Z418" s="16">
        <f>+N418*31/3.6</f>
        <v>204.08333333333331</v>
      </c>
      <c r="AA418" s="16">
        <f>+O418*31/3.6</f>
        <v>179.9722222222222</v>
      </c>
      <c r="AB418" s="16">
        <f>+P418*30/3.6</f>
        <v>135.83333333333334</v>
      </c>
      <c r="AC418" s="16">
        <f>+Q418*31/3.6</f>
        <v>104.19444444444443</v>
      </c>
      <c r="AD418" s="16">
        <f>+R418*30/3.6</f>
        <v>67.5</v>
      </c>
      <c r="AE418" s="16">
        <f>+S418*31/3.6</f>
        <v>55.972222222222221</v>
      </c>
      <c r="AF418" s="17">
        <f>+SUM(T418:AE418)</f>
        <v>1549.2499999999998</v>
      </c>
      <c r="AG418" s="18">
        <f t="shared" si="6"/>
        <v>1285.8774999999998</v>
      </c>
      <c r="AJ418" s="19"/>
      <c r="AK418" s="19"/>
      <c r="AL418" s="19"/>
    </row>
    <row r="419" spans="1:38" s="11" customFormat="1" ht="12.75" customHeight="1" x14ac:dyDescent="0.25">
      <c r="A419" s="14">
        <v>1</v>
      </c>
      <c r="B419" s="14" t="str">
        <f>+VLOOKUP(A419,COD_REG_PROV!$G$1:$J$21,4,FALSE)</f>
        <v>PIEMONTE</v>
      </c>
      <c r="C419" s="3">
        <v>4</v>
      </c>
      <c r="D419" s="3" t="str">
        <f>+VLOOKUP(A419,COD_REG_PROV!$A$1:$E$111,4,FALSE)</f>
        <v>Torino</v>
      </c>
      <c r="E419" s="3">
        <v>66</v>
      </c>
      <c r="F419" s="3" t="s">
        <v>43</v>
      </c>
      <c r="G419" s="4" t="s">
        <v>50</v>
      </c>
      <c r="H419" s="15">
        <v>5.6</v>
      </c>
      <c r="I419" s="15">
        <v>8.6</v>
      </c>
      <c r="J419" s="15">
        <v>13.7</v>
      </c>
      <c r="K419" s="15">
        <v>17.399999999999999</v>
      </c>
      <c r="L419" s="15">
        <v>20.6</v>
      </c>
      <c r="M419" s="15">
        <v>22.8</v>
      </c>
      <c r="N419" s="15">
        <v>22.7</v>
      </c>
      <c r="O419" s="15">
        <v>19.2</v>
      </c>
      <c r="P419" s="15">
        <v>14.5</v>
      </c>
      <c r="Q419" s="15">
        <v>9.9</v>
      </c>
      <c r="R419" s="15">
        <v>6.5</v>
      </c>
      <c r="S419" s="15">
        <v>4.7</v>
      </c>
      <c r="T419" s="16">
        <f>+H419*31/3.6</f>
        <v>48.222222222222221</v>
      </c>
      <c r="U419" s="16">
        <f>+I419*28/3.6</f>
        <v>66.888888888888886</v>
      </c>
      <c r="V419" s="16">
        <f>+J419*31/3.6</f>
        <v>117.97222222222221</v>
      </c>
      <c r="W419" s="16">
        <f>+K419*30/3.6</f>
        <v>145</v>
      </c>
      <c r="X419" s="16">
        <f>+L419*31/3.6</f>
        <v>177.38888888888889</v>
      </c>
      <c r="Y419" s="16">
        <f>+M419*30/3.6</f>
        <v>190</v>
      </c>
      <c r="Z419" s="16">
        <f>+N419*31/3.6</f>
        <v>195.4722222222222</v>
      </c>
      <c r="AA419" s="16">
        <f>+O419*31/3.6</f>
        <v>165.33333333333331</v>
      </c>
      <c r="AB419" s="16">
        <f>+P419*30/3.6</f>
        <v>120.83333333333333</v>
      </c>
      <c r="AC419" s="16">
        <f>+Q419*31/3.6</f>
        <v>85.250000000000014</v>
      </c>
      <c r="AD419" s="16">
        <f>+R419*30/3.6</f>
        <v>54.166666666666664</v>
      </c>
      <c r="AE419" s="16">
        <f>+S419*31/3.6</f>
        <v>40.472222222222229</v>
      </c>
      <c r="AF419" s="17">
        <f>+SUM(T419:AE419)</f>
        <v>1406.9999999999998</v>
      </c>
      <c r="AG419" s="18">
        <f t="shared" si="6"/>
        <v>1167.8099999999997</v>
      </c>
      <c r="AJ419" s="19"/>
      <c r="AK419" s="19"/>
      <c r="AL419" s="19"/>
    </row>
    <row r="420" spans="1:38" s="11" customFormat="1" ht="12.75" customHeight="1" x14ac:dyDescent="0.25">
      <c r="A420" s="14">
        <v>5</v>
      </c>
      <c r="B420" s="14" t="str">
        <f>+VLOOKUP(A420,COD_REG_PROV!$G$1:$J$21,4,FALSE)</f>
        <v>VENETO</v>
      </c>
      <c r="C420" s="3">
        <v>24</v>
      </c>
      <c r="D420" s="3" t="str">
        <f>+VLOOKUP(A420,COD_REG_PROV!$A$1:$E$111,4,FALSE)</f>
        <v>Asti</v>
      </c>
      <c r="E420" s="3">
        <v>29</v>
      </c>
      <c r="F420" s="3" t="s">
        <v>482</v>
      </c>
      <c r="G420" s="4" t="s">
        <v>489</v>
      </c>
      <c r="H420" s="15">
        <v>5.3</v>
      </c>
      <c r="I420" s="15">
        <v>8.1999999999999993</v>
      </c>
      <c r="J420" s="15">
        <v>13.3</v>
      </c>
      <c r="K420" s="15">
        <v>16.899999999999999</v>
      </c>
      <c r="L420" s="15">
        <v>20.2</v>
      </c>
      <c r="M420" s="15">
        <v>22.2</v>
      </c>
      <c r="N420" s="15">
        <v>22.5</v>
      </c>
      <c r="O420" s="15">
        <v>19.100000000000001</v>
      </c>
      <c r="P420" s="15">
        <v>14.5</v>
      </c>
      <c r="Q420" s="15">
        <v>9.8000000000000007</v>
      </c>
      <c r="R420" s="15">
        <v>5.9</v>
      </c>
      <c r="S420" s="15">
        <v>4.4000000000000004</v>
      </c>
      <c r="T420" s="16">
        <f>+H420*31/3.6</f>
        <v>45.638888888888886</v>
      </c>
      <c r="U420" s="16">
        <f>+I420*28/3.6</f>
        <v>63.777777777777764</v>
      </c>
      <c r="V420" s="16">
        <f>+J420*31/3.6</f>
        <v>114.52777777777777</v>
      </c>
      <c r="W420" s="16">
        <f>+K420*30/3.6</f>
        <v>140.83333333333331</v>
      </c>
      <c r="X420" s="16">
        <f>+L420*31/3.6</f>
        <v>173.94444444444443</v>
      </c>
      <c r="Y420" s="16">
        <f>+M420*30/3.6</f>
        <v>185</v>
      </c>
      <c r="Z420" s="16">
        <f>+N420*31/3.6</f>
        <v>193.75</v>
      </c>
      <c r="AA420" s="16">
        <f>+O420*31/3.6</f>
        <v>164.47222222222223</v>
      </c>
      <c r="AB420" s="16">
        <f>+P420*30/3.6</f>
        <v>120.83333333333333</v>
      </c>
      <c r="AC420" s="16">
        <f>+Q420*31/3.6</f>
        <v>84.388888888888886</v>
      </c>
      <c r="AD420" s="16">
        <f>+R420*30/3.6</f>
        <v>49.166666666666664</v>
      </c>
      <c r="AE420" s="16">
        <f>+S420*31/3.6</f>
        <v>37.888888888888893</v>
      </c>
      <c r="AF420" s="17">
        <f>+SUM(T420:AE420)</f>
        <v>1374.2222222222222</v>
      </c>
      <c r="AG420" s="18">
        <f t="shared" si="6"/>
        <v>1140.6044444444444</v>
      </c>
      <c r="AJ420" s="19"/>
      <c r="AK420" s="19"/>
      <c r="AL420" s="19"/>
    </row>
    <row r="421" spans="1:38" s="11" customFormat="1" ht="12.75" customHeight="1" x14ac:dyDescent="0.25">
      <c r="A421" s="14">
        <v>9</v>
      </c>
      <c r="B421" s="14" t="str">
        <f>+VLOOKUP(A421,COD_REG_PROV!$G$1:$J$21,4,FALSE)</f>
        <v>TOSCANA</v>
      </c>
      <c r="C421" s="3">
        <v>52</v>
      </c>
      <c r="D421" s="3" t="str">
        <f>+VLOOKUP(A421,COD_REG_PROV!$A$1:$E$111,4,FALSE)</f>
        <v>Savona</v>
      </c>
      <c r="E421" s="3">
        <v>9</v>
      </c>
      <c r="F421" s="3" t="s">
        <v>855</v>
      </c>
      <c r="G421" s="4" t="s">
        <v>859</v>
      </c>
      <c r="H421" s="15">
        <v>6.2</v>
      </c>
      <c r="I421" s="15">
        <v>8.8000000000000007</v>
      </c>
      <c r="J421" s="15">
        <v>13.7</v>
      </c>
      <c r="K421" s="15">
        <v>17.3</v>
      </c>
      <c r="L421" s="15">
        <v>21.5</v>
      </c>
      <c r="M421" s="15">
        <v>23.2</v>
      </c>
      <c r="N421" s="15">
        <v>23.3</v>
      </c>
      <c r="O421" s="15">
        <v>20</v>
      </c>
      <c r="P421" s="15">
        <v>15.3</v>
      </c>
      <c r="Q421" s="15">
        <v>10.7</v>
      </c>
      <c r="R421" s="15">
        <v>7.1</v>
      </c>
      <c r="S421" s="15">
        <v>5.4</v>
      </c>
      <c r="T421" s="16">
        <f>+H421*31/3.6</f>
        <v>53.388888888888893</v>
      </c>
      <c r="U421" s="16">
        <f>+I421*28/3.6</f>
        <v>68.444444444444457</v>
      </c>
      <c r="V421" s="16">
        <f>+J421*31/3.6</f>
        <v>117.97222222222221</v>
      </c>
      <c r="W421" s="16">
        <f>+K421*30/3.6</f>
        <v>144.16666666666666</v>
      </c>
      <c r="X421" s="16">
        <f>+L421*31/3.6</f>
        <v>185.13888888888889</v>
      </c>
      <c r="Y421" s="16">
        <f>+M421*30/3.6</f>
        <v>193.33333333333331</v>
      </c>
      <c r="Z421" s="16">
        <f>+N421*31/3.6</f>
        <v>200.63888888888891</v>
      </c>
      <c r="AA421" s="16">
        <f>+O421*31/3.6</f>
        <v>172.22222222222223</v>
      </c>
      <c r="AB421" s="16">
        <f>+P421*30/3.6</f>
        <v>127.5</v>
      </c>
      <c r="AC421" s="16">
        <f>+Q421*31/3.6</f>
        <v>92.138888888888886</v>
      </c>
      <c r="AD421" s="16">
        <f>+R421*30/3.6</f>
        <v>59.166666666666664</v>
      </c>
      <c r="AE421" s="16">
        <f>+S421*31/3.6</f>
        <v>46.5</v>
      </c>
      <c r="AF421" s="17">
        <f>+SUM(T421:AE421)</f>
        <v>1460.6111111111111</v>
      </c>
      <c r="AG421" s="18">
        <f t="shared" si="6"/>
        <v>1212.3072222222222</v>
      </c>
      <c r="AJ421" s="19"/>
      <c r="AK421" s="19"/>
      <c r="AL421" s="19"/>
    </row>
    <row r="422" spans="1:38" s="11" customFormat="1" ht="12.75" customHeight="1" x14ac:dyDescent="0.25">
      <c r="A422" s="14">
        <v>19</v>
      </c>
      <c r="B422" s="14" t="str">
        <f>+VLOOKUP(A422,COD_REG_PROV!$G$1:$J$21,4,FALSE)</f>
        <v>SICILIA</v>
      </c>
      <c r="C422" s="3">
        <v>88</v>
      </c>
      <c r="D422" s="3" t="str">
        <f>+VLOOKUP(A422,COD_REG_PROV!$A$1:$E$111,4,FALSE)</f>
        <v>Cremona</v>
      </c>
      <c r="E422" s="3">
        <v>2</v>
      </c>
      <c r="F422" s="3" t="s">
        <v>1654</v>
      </c>
      <c r="G422" s="4" t="s">
        <v>1656</v>
      </c>
      <c r="H422" s="15">
        <v>8.5</v>
      </c>
      <c r="I422" s="15">
        <v>11.5</v>
      </c>
      <c r="J422" s="15">
        <v>15.6</v>
      </c>
      <c r="K422" s="15">
        <v>19.3</v>
      </c>
      <c r="L422" s="15">
        <v>22.9</v>
      </c>
      <c r="M422" s="15">
        <v>24.3</v>
      </c>
      <c r="N422" s="15">
        <v>24.3</v>
      </c>
      <c r="O422" s="15">
        <v>21.6</v>
      </c>
      <c r="P422" s="15">
        <v>17.2</v>
      </c>
      <c r="Q422" s="15">
        <v>13.2</v>
      </c>
      <c r="R422" s="15">
        <v>9.3000000000000007</v>
      </c>
      <c r="S422" s="15">
        <v>7.8</v>
      </c>
      <c r="T422" s="16">
        <f>+H422*31/3.6</f>
        <v>73.194444444444443</v>
      </c>
      <c r="U422" s="16">
        <f>+I422*28/3.6</f>
        <v>89.444444444444443</v>
      </c>
      <c r="V422" s="16">
        <f>+J422*31/3.6</f>
        <v>134.33333333333331</v>
      </c>
      <c r="W422" s="16">
        <f>+K422*30/3.6</f>
        <v>160.83333333333334</v>
      </c>
      <c r="X422" s="16">
        <f>+L422*31/3.6</f>
        <v>197.19444444444443</v>
      </c>
      <c r="Y422" s="16">
        <f>+M422*30/3.6</f>
        <v>202.5</v>
      </c>
      <c r="Z422" s="16">
        <f>+N422*31/3.6</f>
        <v>209.25</v>
      </c>
      <c r="AA422" s="16">
        <f>+O422*31/3.6</f>
        <v>186</v>
      </c>
      <c r="AB422" s="16">
        <f>+P422*30/3.6</f>
        <v>143.33333333333334</v>
      </c>
      <c r="AC422" s="16">
        <f>+Q422*31/3.6</f>
        <v>113.66666666666666</v>
      </c>
      <c r="AD422" s="16">
        <f>+R422*30/3.6</f>
        <v>77.5</v>
      </c>
      <c r="AE422" s="16">
        <f>+S422*31/3.6</f>
        <v>67.166666666666657</v>
      </c>
      <c r="AF422" s="17">
        <f>+SUM(T422:AE422)</f>
        <v>1654.4166666666667</v>
      </c>
      <c r="AG422" s="18">
        <f t="shared" si="6"/>
        <v>1373.1658333333332</v>
      </c>
      <c r="AJ422" s="19"/>
      <c r="AK422" s="19"/>
      <c r="AL422" s="19"/>
    </row>
    <row r="423" spans="1:38" s="11" customFormat="1" ht="12.75" customHeight="1" x14ac:dyDescent="0.25">
      <c r="A423" s="14">
        <v>11</v>
      </c>
      <c r="B423" s="14" t="str">
        <f>+VLOOKUP(A423,COD_REG_PROV!$G$1:$J$21,4,FALSE)</f>
        <v>MARCHE</v>
      </c>
      <c r="C423" s="3">
        <v>42</v>
      </c>
      <c r="D423" s="3" t="str">
        <f>+VLOOKUP(A423,COD_REG_PROV!$A$1:$E$111,4,FALSE)</f>
        <v>La Spezia</v>
      </c>
      <c r="E423" s="3">
        <v>14</v>
      </c>
      <c r="F423" s="3" t="s">
        <v>899</v>
      </c>
      <c r="G423" s="4" t="s">
        <v>904</v>
      </c>
      <c r="H423" s="15">
        <v>5.6</v>
      </c>
      <c r="I423" s="15">
        <v>8.3000000000000007</v>
      </c>
      <c r="J423" s="15">
        <v>13.6</v>
      </c>
      <c r="K423" s="15">
        <v>17.5</v>
      </c>
      <c r="L423" s="15">
        <v>21.4</v>
      </c>
      <c r="M423" s="15">
        <v>23.4</v>
      </c>
      <c r="N423" s="15">
        <v>23.4</v>
      </c>
      <c r="O423" s="15">
        <v>19.899999999999999</v>
      </c>
      <c r="P423" s="15">
        <v>15.3</v>
      </c>
      <c r="Q423" s="15">
        <v>10.4</v>
      </c>
      <c r="R423" s="15">
        <v>6.3</v>
      </c>
      <c r="S423" s="15">
        <v>4.8</v>
      </c>
      <c r="T423" s="16">
        <f>+H423*31/3.6</f>
        <v>48.222222222222221</v>
      </c>
      <c r="U423" s="16">
        <f>+I423*28/3.6</f>
        <v>64.555555555555557</v>
      </c>
      <c r="V423" s="16">
        <f>+J423*31/3.6</f>
        <v>117.1111111111111</v>
      </c>
      <c r="W423" s="16">
        <f>+K423*30/3.6</f>
        <v>145.83333333333334</v>
      </c>
      <c r="X423" s="16">
        <f>+L423*31/3.6</f>
        <v>184.27777777777777</v>
      </c>
      <c r="Y423" s="16">
        <f>+M423*30/3.6</f>
        <v>195</v>
      </c>
      <c r="Z423" s="16">
        <f>+N423*31/3.6</f>
        <v>201.5</v>
      </c>
      <c r="AA423" s="16">
        <f>+O423*31/3.6</f>
        <v>171.36111111111111</v>
      </c>
      <c r="AB423" s="16">
        <f>+P423*30/3.6</f>
        <v>127.5</v>
      </c>
      <c r="AC423" s="16">
        <f>+Q423*31/3.6</f>
        <v>89.555555555555557</v>
      </c>
      <c r="AD423" s="16">
        <f>+R423*30/3.6</f>
        <v>52.5</v>
      </c>
      <c r="AE423" s="16">
        <f>+S423*31/3.6</f>
        <v>41.333333333333329</v>
      </c>
      <c r="AF423" s="17">
        <f>+SUM(T423:AE423)</f>
        <v>1438.75</v>
      </c>
      <c r="AG423" s="18">
        <f t="shared" si="6"/>
        <v>1194.1624999999999</v>
      </c>
      <c r="AJ423" s="19"/>
      <c r="AK423" s="19"/>
      <c r="AL423" s="19"/>
    </row>
    <row r="424" spans="1:38" s="11" customFormat="1" ht="12.75" customHeight="1" x14ac:dyDescent="0.25">
      <c r="A424" s="14">
        <v>18</v>
      </c>
      <c r="B424" s="14" t="str">
        <f>+VLOOKUP(A424,COD_REG_PROV!$G$1:$J$21,4,FALSE)</f>
        <v>CALABRIA</v>
      </c>
      <c r="C424" s="3">
        <v>79</v>
      </c>
      <c r="D424" s="3" t="str">
        <f>+VLOOKUP(A424,COD_REG_PROV!$A$1:$E$111,4,FALSE)</f>
        <v>Pavia</v>
      </c>
      <c r="E424" s="3">
        <v>29</v>
      </c>
      <c r="F424" s="3" t="s">
        <v>1476</v>
      </c>
      <c r="G424" s="4" t="s">
        <v>1480</v>
      </c>
      <c r="H424" s="15">
        <v>7.3</v>
      </c>
      <c r="I424" s="15">
        <v>10.1</v>
      </c>
      <c r="J424" s="15">
        <v>14.7</v>
      </c>
      <c r="K424" s="15">
        <v>18.5</v>
      </c>
      <c r="L424" s="15">
        <v>22.2</v>
      </c>
      <c r="M424" s="15">
        <v>24.1</v>
      </c>
      <c r="N424" s="15">
        <v>23.8</v>
      </c>
      <c r="O424" s="15">
        <v>21</v>
      </c>
      <c r="P424" s="15">
        <v>16.5</v>
      </c>
      <c r="Q424" s="15">
        <v>12.4</v>
      </c>
      <c r="R424" s="15">
        <v>8.4</v>
      </c>
      <c r="S424" s="15">
        <v>6.8</v>
      </c>
      <c r="T424" s="16">
        <f>+H424*31/3.6</f>
        <v>62.861111111111107</v>
      </c>
      <c r="U424" s="16">
        <f>+I424*28/3.6</f>
        <v>78.555555555555557</v>
      </c>
      <c r="V424" s="16">
        <f>+J424*31/3.6</f>
        <v>126.58333333333333</v>
      </c>
      <c r="W424" s="16">
        <f>+K424*30/3.6</f>
        <v>154.16666666666666</v>
      </c>
      <c r="X424" s="16">
        <f>+L424*31/3.6</f>
        <v>191.16666666666666</v>
      </c>
      <c r="Y424" s="16">
        <f>+M424*30/3.6</f>
        <v>200.83333333333331</v>
      </c>
      <c r="Z424" s="16">
        <f>+N424*31/3.6</f>
        <v>204.94444444444446</v>
      </c>
      <c r="AA424" s="16">
        <f>+O424*31/3.6</f>
        <v>180.83333333333334</v>
      </c>
      <c r="AB424" s="16">
        <f>+P424*30/3.6</f>
        <v>137.5</v>
      </c>
      <c r="AC424" s="16">
        <f>+Q424*31/3.6</f>
        <v>106.77777777777779</v>
      </c>
      <c r="AD424" s="16">
        <f>+R424*30/3.6</f>
        <v>70</v>
      </c>
      <c r="AE424" s="16">
        <f>+S424*31/3.6</f>
        <v>58.55555555555555</v>
      </c>
      <c r="AF424" s="17">
        <f>+SUM(T424:AE424)</f>
        <v>1572.7777777777778</v>
      </c>
      <c r="AG424" s="18">
        <f t="shared" si="6"/>
        <v>1305.4055555555556</v>
      </c>
      <c r="AJ424" s="19"/>
      <c r="AK424" s="19"/>
      <c r="AL424" s="19"/>
    </row>
    <row r="425" spans="1:38" s="11" customFormat="1" ht="12.75" customHeight="1" x14ac:dyDescent="0.25">
      <c r="A425" s="14">
        <v>3</v>
      </c>
      <c r="B425" s="14" t="str">
        <f>+VLOOKUP(A425,COD_REG_PROV!$G$1:$J$21,4,FALSE)</f>
        <v>LOMBARDIA</v>
      </c>
      <c r="C425" s="3">
        <v>17</v>
      </c>
      <c r="D425" s="3" t="str">
        <f>+VLOOKUP(A425,COD_REG_PROV!$A$1:$E$111,4,FALSE)</f>
        <v>Novara</v>
      </c>
      <c r="E425" s="3">
        <v>52</v>
      </c>
      <c r="F425" s="3" t="s">
        <v>149</v>
      </c>
      <c r="G425" s="4" t="s">
        <v>155</v>
      </c>
      <c r="H425" s="15">
        <v>5.2</v>
      </c>
      <c r="I425" s="15">
        <v>7.9</v>
      </c>
      <c r="J425" s="15">
        <v>13.3</v>
      </c>
      <c r="K425" s="15">
        <v>17.100000000000001</v>
      </c>
      <c r="L425" s="15">
        <v>20.2</v>
      </c>
      <c r="M425" s="15">
        <v>22.3</v>
      </c>
      <c r="N425" s="15">
        <v>22.5</v>
      </c>
      <c r="O425" s="15">
        <v>19</v>
      </c>
      <c r="P425" s="15">
        <v>14.3</v>
      </c>
      <c r="Q425" s="15">
        <v>9.6999999999999993</v>
      </c>
      <c r="R425" s="15">
        <v>5.8</v>
      </c>
      <c r="S425" s="15">
        <v>4.2</v>
      </c>
      <c r="T425" s="16">
        <f>+H425*31/3.6</f>
        <v>44.777777777777779</v>
      </c>
      <c r="U425" s="16">
        <f>+I425*28/3.6</f>
        <v>61.44444444444445</v>
      </c>
      <c r="V425" s="16">
        <f>+J425*31/3.6</f>
        <v>114.52777777777777</v>
      </c>
      <c r="W425" s="16">
        <f>+K425*30/3.6</f>
        <v>142.5</v>
      </c>
      <c r="X425" s="16">
        <f>+L425*31/3.6</f>
        <v>173.94444444444443</v>
      </c>
      <c r="Y425" s="16">
        <f>+M425*30/3.6</f>
        <v>185.83333333333334</v>
      </c>
      <c r="Z425" s="16">
        <f>+N425*31/3.6</f>
        <v>193.75</v>
      </c>
      <c r="AA425" s="16">
        <f>+O425*31/3.6</f>
        <v>163.61111111111111</v>
      </c>
      <c r="AB425" s="16">
        <f>+P425*30/3.6</f>
        <v>119.16666666666666</v>
      </c>
      <c r="AC425" s="16">
        <f>+Q425*31/3.6</f>
        <v>83.527777777777771</v>
      </c>
      <c r="AD425" s="16">
        <f>+R425*30/3.6</f>
        <v>48.333333333333329</v>
      </c>
      <c r="AE425" s="16">
        <f>+S425*31/3.6</f>
        <v>36.166666666666671</v>
      </c>
      <c r="AF425" s="17">
        <f>+SUM(T425:AE425)</f>
        <v>1367.5833333333335</v>
      </c>
      <c r="AG425" s="18">
        <f t="shared" si="6"/>
        <v>1135.0941666666668</v>
      </c>
      <c r="AJ425" s="19"/>
      <c r="AK425" s="19"/>
      <c r="AL425" s="19"/>
    </row>
    <row r="426" spans="1:38" s="11" customFormat="1" ht="12.75" customHeight="1" x14ac:dyDescent="0.25">
      <c r="A426" s="14">
        <v>7</v>
      </c>
      <c r="B426" s="14" t="str">
        <f>+VLOOKUP(A426,COD_REG_PROV!$G$1:$J$21,4,FALSE)</f>
        <v>LIGURIA</v>
      </c>
      <c r="C426" s="3">
        <v>10</v>
      </c>
      <c r="D426" s="3" t="str">
        <f>+VLOOKUP(A426,COD_REG_PROV!$A$1:$E$111,4,FALSE)</f>
        <v>Valle d'Aosta/Vallée d'Aoste</v>
      </c>
      <c r="E426" s="3">
        <v>15</v>
      </c>
      <c r="F426" s="3" t="s">
        <v>579</v>
      </c>
      <c r="G426" s="4" t="s">
        <v>582</v>
      </c>
      <c r="H426" s="15">
        <v>5.6</v>
      </c>
      <c r="I426" s="15">
        <v>8.1999999999999993</v>
      </c>
      <c r="J426" s="15">
        <v>13.5</v>
      </c>
      <c r="K426" s="15">
        <v>17.3</v>
      </c>
      <c r="L426" s="15">
        <v>20.7</v>
      </c>
      <c r="M426" s="15">
        <v>22.9</v>
      </c>
      <c r="N426" s="15">
        <v>23</v>
      </c>
      <c r="O426" s="15">
        <v>19.5</v>
      </c>
      <c r="P426" s="15">
        <v>14.7</v>
      </c>
      <c r="Q426" s="15">
        <v>9.9</v>
      </c>
      <c r="R426" s="15">
        <v>6.3</v>
      </c>
      <c r="S426" s="15">
        <v>4.5</v>
      </c>
      <c r="T426" s="16">
        <f>+H426*31/3.6</f>
        <v>48.222222222222221</v>
      </c>
      <c r="U426" s="16">
        <f>+I426*28/3.6</f>
        <v>63.777777777777764</v>
      </c>
      <c r="V426" s="16">
        <f>+J426*31/3.6</f>
        <v>116.25</v>
      </c>
      <c r="W426" s="16">
        <f>+K426*30/3.6</f>
        <v>144.16666666666666</v>
      </c>
      <c r="X426" s="16">
        <f>+L426*31/3.6</f>
        <v>178.24999999999997</v>
      </c>
      <c r="Y426" s="16">
        <f>+M426*30/3.6</f>
        <v>190.83333333333334</v>
      </c>
      <c r="Z426" s="16">
        <f>+N426*31/3.6</f>
        <v>198.05555555555554</v>
      </c>
      <c r="AA426" s="16">
        <f>+O426*31/3.6</f>
        <v>167.91666666666666</v>
      </c>
      <c r="AB426" s="16">
        <f>+P426*30/3.6</f>
        <v>122.5</v>
      </c>
      <c r="AC426" s="16">
        <f>+Q426*31/3.6</f>
        <v>85.250000000000014</v>
      </c>
      <c r="AD426" s="16">
        <f>+R426*30/3.6</f>
        <v>52.5</v>
      </c>
      <c r="AE426" s="16">
        <f>+S426*31/3.6</f>
        <v>38.75</v>
      </c>
      <c r="AF426" s="17">
        <f>+SUM(T426:AE426)</f>
        <v>1406.4722222222222</v>
      </c>
      <c r="AG426" s="18">
        <f t="shared" si="6"/>
        <v>1167.3719444444444</v>
      </c>
      <c r="AJ426" s="19"/>
      <c r="AK426" s="19"/>
      <c r="AL426" s="19"/>
    </row>
    <row r="427" spans="1:38" s="11" customFormat="1" ht="12.75" customHeight="1" x14ac:dyDescent="0.25">
      <c r="A427" s="14">
        <v>3</v>
      </c>
      <c r="B427" s="14" t="str">
        <f>+VLOOKUP(A427,COD_REG_PROV!$G$1:$J$21,4,FALSE)</f>
        <v>LOMBARDIA</v>
      </c>
      <c r="C427" s="3">
        <v>14</v>
      </c>
      <c r="D427" s="3" t="str">
        <f>+VLOOKUP(A427,COD_REG_PROV!$A$1:$E$111,4,FALSE)</f>
        <v>Novara</v>
      </c>
      <c r="E427" s="3">
        <v>18</v>
      </c>
      <c r="F427" s="3" t="s">
        <v>325</v>
      </c>
      <c r="G427" s="4" t="s">
        <v>326</v>
      </c>
      <c r="H427" s="15">
        <v>3.9</v>
      </c>
      <c r="I427" s="15">
        <v>6.5</v>
      </c>
      <c r="J427" s="15">
        <v>11.7</v>
      </c>
      <c r="K427" s="15">
        <v>15.7</v>
      </c>
      <c r="L427" s="15">
        <v>19</v>
      </c>
      <c r="M427" s="15">
        <v>21.2</v>
      </c>
      <c r="N427" s="15">
        <v>21.1</v>
      </c>
      <c r="O427" s="15">
        <v>17.899999999999999</v>
      </c>
      <c r="P427" s="15">
        <v>13.3</v>
      </c>
      <c r="Q427" s="15">
        <v>9.1</v>
      </c>
      <c r="R427" s="15">
        <v>5.2</v>
      </c>
      <c r="S427" s="15">
        <v>3.6</v>
      </c>
      <c r="T427" s="16">
        <f>+H427*31/3.6</f>
        <v>33.583333333333329</v>
      </c>
      <c r="U427" s="16">
        <f>+I427*28/3.6</f>
        <v>50.555555555555557</v>
      </c>
      <c r="V427" s="16">
        <f>+J427*31/3.6</f>
        <v>100.75</v>
      </c>
      <c r="W427" s="16">
        <f>+K427*30/3.6</f>
        <v>130.83333333333334</v>
      </c>
      <c r="X427" s="16">
        <f>+L427*31/3.6</f>
        <v>163.61111111111111</v>
      </c>
      <c r="Y427" s="16">
        <f>+M427*30/3.6</f>
        <v>176.66666666666666</v>
      </c>
      <c r="Z427" s="16">
        <f>+N427*31/3.6</f>
        <v>181.69444444444446</v>
      </c>
      <c r="AA427" s="16">
        <f>+O427*31/3.6</f>
        <v>154.13888888888889</v>
      </c>
      <c r="AB427" s="16">
        <f>+P427*30/3.6</f>
        <v>110.83333333333333</v>
      </c>
      <c r="AC427" s="16">
        <f>+Q427*31/3.6</f>
        <v>78.3611111111111</v>
      </c>
      <c r="AD427" s="16">
        <f>+R427*30/3.6</f>
        <v>43.333333333333336</v>
      </c>
      <c r="AE427" s="16">
        <f>+S427*31/3.6</f>
        <v>31</v>
      </c>
      <c r="AF427" s="17">
        <f>+SUM(T427:AE427)</f>
        <v>1255.3611111111111</v>
      </c>
      <c r="AG427" s="18">
        <f t="shared" si="6"/>
        <v>1041.9497222222221</v>
      </c>
      <c r="AJ427" s="19"/>
      <c r="AK427" s="19"/>
      <c r="AL427" s="19"/>
    </row>
    <row r="428" spans="1:38" s="11" customFormat="1" ht="12.75" customHeight="1" x14ac:dyDescent="0.25">
      <c r="A428" s="14">
        <v>1</v>
      </c>
      <c r="B428" s="14" t="str">
        <f>+VLOOKUP(A428,COD_REG_PROV!$G$1:$J$21,4,FALSE)</f>
        <v>PIEMONTE</v>
      </c>
      <c r="C428" s="3">
        <v>1</v>
      </c>
      <c r="D428" s="3" t="str">
        <f>+VLOOKUP(A428,COD_REG_PROV!$A$1:$E$111,4,FALSE)</f>
        <v>Torino</v>
      </c>
      <c r="E428" s="3">
        <v>78</v>
      </c>
      <c r="F428" s="3" t="s">
        <v>69</v>
      </c>
      <c r="G428" s="4" t="s">
        <v>80</v>
      </c>
      <c r="H428" s="15">
        <v>5.2</v>
      </c>
      <c r="I428" s="15">
        <v>8.3000000000000007</v>
      </c>
      <c r="J428" s="15">
        <v>13.5</v>
      </c>
      <c r="K428" s="15">
        <v>17.3</v>
      </c>
      <c r="L428" s="15">
        <v>20.100000000000001</v>
      </c>
      <c r="M428" s="15">
        <v>22.6</v>
      </c>
      <c r="N428" s="15">
        <v>22.4</v>
      </c>
      <c r="O428" s="15">
        <v>19</v>
      </c>
      <c r="P428" s="15">
        <v>14.2</v>
      </c>
      <c r="Q428" s="15">
        <v>9.8000000000000007</v>
      </c>
      <c r="R428" s="15">
        <v>6.2</v>
      </c>
      <c r="S428" s="15">
        <v>4.5999999999999996</v>
      </c>
      <c r="T428" s="16">
        <f>+H428*31/3.6</f>
        <v>44.777777777777779</v>
      </c>
      <c r="U428" s="16">
        <f>+I428*28/3.6</f>
        <v>64.555555555555557</v>
      </c>
      <c r="V428" s="16">
        <f>+J428*31/3.6</f>
        <v>116.25</v>
      </c>
      <c r="W428" s="16">
        <f>+K428*30/3.6</f>
        <v>144.16666666666666</v>
      </c>
      <c r="X428" s="16">
        <f>+L428*31/3.6</f>
        <v>173.08333333333334</v>
      </c>
      <c r="Y428" s="16">
        <f>+M428*30/3.6</f>
        <v>188.33333333333334</v>
      </c>
      <c r="Z428" s="16">
        <f>+N428*31/3.6</f>
        <v>192.88888888888889</v>
      </c>
      <c r="AA428" s="16">
        <f>+O428*31/3.6</f>
        <v>163.61111111111111</v>
      </c>
      <c r="AB428" s="16">
        <f>+P428*30/3.6</f>
        <v>118.33333333333333</v>
      </c>
      <c r="AC428" s="16">
        <f>+Q428*31/3.6</f>
        <v>84.388888888888886</v>
      </c>
      <c r="AD428" s="16">
        <f>+R428*30/3.6</f>
        <v>51.666666666666664</v>
      </c>
      <c r="AE428" s="16">
        <f>+S428*31/3.6</f>
        <v>39.611111111111107</v>
      </c>
      <c r="AF428" s="17">
        <f>+SUM(T428:AE428)</f>
        <v>1381.6666666666667</v>
      </c>
      <c r="AG428" s="18">
        <f t="shared" si="6"/>
        <v>1146.7833333333333</v>
      </c>
      <c r="AJ428" s="19"/>
      <c r="AK428" s="19"/>
      <c r="AL428" s="19"/>
    </row>
    <row r="429" spans="1:38" s="11" customFormat="1" ht="12.75" customHeight="1" x14ac:dyDescent="0.25">
      <c r="A429" s="14">
        <v>13</v>
      </c>
      <c r="B429" s="14" t="str">
        <f>+VLOOKUP(A429,COD_REG_PROV!$G$1:$J$21,4,FALSE)</f>
        <v>ABRUZZO</v>
      </c>
      <c r="C429" s="3">
        <v>69</v>
      </c>
      <c r="D429" s="3" t="str">
        <f>+VLOOKUP(A429,COD_REG_PROV!$A$1:$E$111,4,FALSE)</f>
        <v>Como</v>
      </c>
      <c r="E429" s="3">
        <v>22</v>
      </c>
      <c r="F429" s="3" t="s">
        <v>1065</v>
      </c>
      <c r="G429" s="4" t="s">
        <v>1069</v>
      </c>
      <c r="H429" s="15">
        <v>6.2</v>
      </c>
      <c r="I429" s="15">
        <v>8.6999999999999993</v>
      </c>
      <c r="J429" s="15">
        <v>13.7</v>
      </c>
      <c r="K429" s="15">
        <v>17.899999999999999</v>
      </c>
      <c r="L429" s="15">
        <v>21.5</v>
      </c>
      <c r="M429" s="15">
        <v>23.5</v>
      </c>
      <c r="N429" s="15">
        <v>23.2</v>
      </c>
      <c r="O429" s="15">
        <v>20.100000000000001</v>
      </c>
      <c r="P429" s="15">
        <v>15.5</v>
      </c>
      <c r="Q429" s="15">
        <v>11</v>
      </c>
      <c r="R429" s="15">
        <v>6.9</v>
      </c>
      <c r="S429" s="15">
        <v>5.4</v>
      </c>
      <c r="T429" s="16">
        <f>+H429*31/3.6</f>
        <v>53.388888888888893</v>
      </c>
      <c r="U429" s="16">
        <f>+I429*28/3.6</f>
        <v>67.666666666666657</v>
      </c>
      <c r="V429" s="16">
        <f>+J429*31/3.6</f>
        <v>117.97222222222221</v>
      </c>
      <c r="W429" s="16">
        <f>+K429*30/3.6</f>
        <v>149.16666666666666</v>
      </c>
      <c r="X429" s="16">
        <f>+L429*31/3.6</f>
        <v>185.13888888888889</v>
      </c>
      <c r="Y429" s="16">
        <f>+M429*30/3.6</f>
        <v>195.83333333333331</v>
      </c>
      <c r="Z429" s="16">
        <f>+N429*31/3.6</f>
        <v>199.77777777777774</v>
      </c>
      <c r="AA429" s="16">
        <f>+O429*31/3.6</f>
        <v>173.08333333333334</v>
      </c>
      <c r="AB429" s="16">
        <f>+P429*30/3.6</f>
        <v>129.16666666666666</v>
      </c>
      <c r="AC429" s="16">
        <f>+Q429*31/3.6</f>
        <v>94.722222222222214</v>
      </c>
      <c r="AD429" s="16">
        <f>+R429*30/3.6</f>
        <v>57.5</v>
      </c>
      <c r="AE429" s="16">
        <f>+S429*31/3.6</f>
        <v>46.5</v>
      </c>
      <c r="AF429" s="17">
        <f>+SUM(T429:AE429)</f>
        <v>1469.9166666666667</v>
      </c>
      <c r="AG429" s="18">
        <f t="shared" si="6"/>
        <v>1220.0308333333332</v>
      </c>
      <c r="AJ429" s="19"/>
      <c r="AK429" s="19"/>
      <c r="AL429" s="19"/>
    </row>
    <row r="430" spans="1:38" s="11" customFormat="1" ht="12.75" customHeight="1" x14ac:dyDescent="0.25">
      <c r="A430" s="14">
        <v>5</v>
      </c>
      <c r="B430" s="14" t="str">
        <f>+VLOOKUP(A430,COD_REG_PROV!$G$1:$J$21,4,FALSE)</f>
        <v>VENETO</v>
      </c>
      <c r="C430" s="3">
        <v>27</v>
      </c>
      <c r="D430" s="3" t="str">
        <f>+VLOOKUP(A430,COD_REG_PROV!$A$1:$E$111,4,FALSE)</f>
        <v>Asti</v>
      </c>
      <c r="E430" s="3">
        <v>8</v>
      </c>
      <c r="F430" s="3" t="s">
        <v>457</v>
      </c>
      <c r="G430" s="4" t="s">
        <v>461</v>
      </c>
      <c r="H430" s="15">
        <v>5.0999999999999996</v>
      </c>
      <c r="I430" s="15">
        <v>8.1</v>
      </c>
      <c r="J430" s="15">
        <v>13.3</v>
      </c>
      <c r="K430" s="15">
        <v>17.100000000000001</v>
      </c>
      <c r="L430" s="15">
        <v>20.9</v>
      </c>
      <c r="M430" s="15">
        <v>22.9</v>
      </c>
      <c r="N430" s="15">
        <v>23.1</v>
      </c>
      <c r="O430" s="15">
        <v>19.600000000000001</v>
      </c>
      <c r="P430" s="15">
        <v>14.9</v>
      </c>
      <c r="Q430" s="15">
        <v>10</v>
      </c>
      <c r="R430" s="15">
        <v>5.9</v>
      </c>
      <c r="S430" s="15">
        <v>4.0999999999999996</v>
      </c>
      <c r="T430" s="16">
        <f>+H430*31/3.6</f>
        <v>43.916666666666664</v>
      </c>
      <c r="U430" s="16">
        <f>+I430*28/3.6</f>
        <v>62.999999999999993</v>
      </c>
      <c r="V430" s="16">
        <f>+J430*31/3.6</f>
        <v>114.52777777777777</v>
      </c>
      <c r="W430" s="16">
        <f>+K430*30/3.6</f>
        <v>142.5</v>
      </c>
      <c r="X430" s="16">
        <f>+L430*31/3.6</f>
        <v>179.9722222222222</v>
      </c>
      <c r="Y430" s="16">
        <f>+M430*30/3.6</f>
        <v>190.83333333333334</v>
      </c>
      <c r="Z430" s="16">
        <f>+N430*31/3.6</f>
        <v>198.91666666666666</v>
      </c>
      <c r="AA430" s="16">
        <f>+O430*31/3.6</f>
        <v>168.77777777777777</v>
      </c>
      <c r="AB430" s="16">
        <f>+P430*30/3.6</f>
        <v>124.16666666666666</v>
      </c>
      <c r="AC430" s="16">
        <f>+Q430*31/3.6</f>
        <v>86.111111111111114</v>
      </c>
      <c r="AD430" s="16">
        <f>+R430*30/3.6</f>
        <v>49.166666666666664</v>
      </c>
      <c r="AE430" s="16">
        <f>+S430*31/3.6</f>
        <v>35.30555555555555</v>
      </c>
      <c r="AF430" s="17">
        <f>+SUM(T430:AE430)</f>
        <v>1397.1944444444446</v>
      </c>
      <c r="AG430" s="18">
        <f t="shared" si="6"/>
        <v>1159.6713888888889</v>
      </c>
      <c r="AJ430" s="19"/>
      <c r="AK430" s="19"/>
      <c r="AL430" s="19"/>
    </row>
    <row r="431" spans="1:38" s="11" customFormat="1" ht="12.75" customHeight="1" x14ac:dyDescent="0.25">
      <c r="A431" s="14">
        <v>9</v>
      </c>
      <c r="B431" s="14" t="str">
        <f>+VLOOKUP(A431,COD_REG_PROV!$G$1:$J$21,4,FALSE)</f>
        <v>TOSCANA</v>
      </c>
      <c r="C431" s="3">
        <v>52</v>
      </c>
      <c r="D431" s="3" t="str">
        <f>+VLOOKUP(A431,COD_REG_PROV!$A$1:$E$111,4,FALSE)</f>
        <v>Savona</v>
      </c>
      <c r="E431" s="3">
        <v>11</v>
      </c>
      <c r="F431" s="3" t="s">
        <v>855</v>
      </c>
      <c r="G431" s="4" t="s">
        <v>860</v>
      </c>
      <c r="H431" s="15">
        <v>6.2</v>
      </c>
      <c r="I431" s="15">
        <v>8.8000000000000007</v>
      </c>
      <c r="J431" s="15">
        <v>13.8</v>
      </c>
      <c r="K431" s="15">
        <v>17.3</v>
      </c>
      <c r="L431" s="15">
        <v>21.5</v>
      </c>
      <c r="M431" s="15">
        <v>23.2</v>
      </c>
      <c r="N431" s="15">
        <v>23.3</v>
      </c>
      <c r="O431" s="15">
        <v>20</v>
      </c>
      <c r="P431" s="15">
        <v>15.4</v>
      </c>
      <c r="Q431" s="15">
        <v>10.8</v>
      </c>
      <c r="R431" s="15">
        <v>7.1</v>
      </c>
      <c r="S431" s="15">
        <v>5.4</v>
      </c>
      <c r="T431" s="16">
        <f>+H431*31/3.6</f>
        <v>53.388888888888893</v>
      </c>
      <c r="U431" s="16">
        <f>+I431*28/3.6</f>
        <v>68.444444444444457</v>
      </c>
      <c r="V431" s="16">
        <f>+J431*31/3.6</f>
        <v>118.83333333333333</v>
      </c>
      <c r="W431" s="16">
        <f>+K431*30/3.6</f>
        <v>144.16666666666666</v>
      </c>
      <c r="X431" s="16">
        <f>+L431*31/3.6</f>
        <v>185.13888888888889</v>
      </c>
      <c r="Y431" s="16">
        <f>+M431*30/3.6</f>
        <v>193.33333333333331</v>
      </c>
      <c r="Z431" s="16">
        <f>+N431*31/3.6</f>
        <v>200.63888888888891</v>
      </c>
      <c r="AA431" s="16">
        <f>+O431*31/3.6</f>
        <v>172.22222222222223</v>
      </c>
      <c r="AB431" s="16">
        <f>+P431*30/3.6</f>
        <v>128.33333333333334</v>
      </c>
      <c r="AC431" s="16">
        <f>+Q431*31/3.6</f>
        <v>93</v>
      </c>
      <c r="AD431" s="16">
        <f>+R431*30/3.6</f>
        <v>59.166666666666664</v>
      </c>
      <c r="AE431" s="16">
        <f>+S431*31/3.6</f>
        <v>46.5</v>
      </c>
      <c r="AF431" s="17">
        <f>+SUM(T431:AE431)</f>
        <v>1463.1666666666667</v>
      </c>
      <c r="AG431" s="18">
        <f t="shared" si="6"/>
        <v>1214.4283333333333</v>
      </c>
      <c r="AJ431" s="19"/>
      <c r="AK431" s="19"/>
      <c r="AL431" s="19"/>
    </row>
    <row r="432" spans="1:38" s="11" customFormat="1" ht="12.75" customHeight="1" x14ac:dyDescent="0.25">
      <c r="A432" s="14">
        <v>1</v>
      </c>
      <c r="B432" s="14" t="str">
        <f>+VLOOKUP(A432,COD_REG_PROV!$G$1:$J$21,4,FALSE)</f>
        <v>PIEMONTE</v>
      </c>
      <c r="C432" s="3">
        <v>1</v>
      </c>
      <c r="D432" s="3" t="str">
        <f>+VLOOKUP(A432,COD_REG_PROV!$A$1:$E$111,4,FALSE)</f>
        <v>Torino</v>
      </c>
      <c r="E432" s="3">
        <v>82</v>
      </c>
      <c r="F432" s="3" t="s">
        <v>69</v>
      </c>
      <c r="G432" s="4" t="s">
        <v>81</v>
      </c>
      <c r="H432" s="15">
        <v>5</v>
      </c>
      <c r="I432" s="15">
        <v>8.1</v>
      </c>
      <c r="J432" s="15">
        <v>13.4</v>
      </c>
      <c r="K432" s="15">
        <v>17.100000000000001</v>
      </c>
      <c r="L432" s="15">
        <v>20</v>
      </c>
      <c r="M432" s="15">
        <v>22.5</v>
      </c>
      <c r="N432" s="15">
        <v>22.4</v>
      </c>
      <c r="O432" s="15">
        <v>19</v>
      </c>
      <c r="P432" s="15">
        <v>14.1</v>
      </c>
      <c r="Q432" s="15">
        <v>9.6999999999999993</v>
      </c>
      <c r="R432" s="15">
        <v>6.1</v>
      </c>
      <c r="S432" s="15">
        <v>4.5</v>
      </c>
      <c r="T432" s="16">
        <f>+H432*31/3.6</f>
        <v>43.055555555555557</v>
      </c>
      <c r="U432" s="16">
        <f>+I432*28/3.6</f>
        <v>62.999999999999993</v>
      </c>
      <c r="V432" s="16">
        <f>+J432*31/3.6</f>
        <v>115.3888888888889</v>
      </c>
      <c r="W432" s="16">
        <f>+K432*30/3.6</f>
        <v>142.5</v>
      </c>
      <c r="X432" s="16">
        <f>+L432*31/3.6</f>
        <v>172.22222222222223</v>
      </c>
      <c r="Y432" s="16">
        <f>+M432*30/3.6</f>
        <v>187.5</v>
      </c>
      <c r="Z432" s="16">
        <f>+N432*31/3.6</f>
        <v>192.88888888888889</v>
      </c>
      <c r="AA432" s="16">
        <f>+O432*31/3.6</f>
        <v>163.61111111111111</v>
      </c>
      <c r="AB432" s="16">
        <f>+P432*30/3.6</f>
        <v>117.5</v>
      </c>
      <c r="AC432" s="16">
        <f>+Q432*31/3.6</f>
        <v>83.527777777777771</v>
      </c>
      <c r="AD432" s="16">
        <f>+R432*30/3.6</f>
        <v>50.833333333333329</v>
      </c>
      <c r="AE432" s="16">
        <f>+S432*31/3.6</f>
        <v>38.75</v>
      </c>
      <c r="AF432" s="17">
        <f>+SUM(T432:AE432)</f>
        <v>1370.7777777777778</v>
      </c>
      <c r="AG432" s="18">
        <f t="shared" si="6"/>
        <v>1137.7455555555555</v>
      </c>
      <c r="AJ432" s="19"/>
      <c r="AK432" s="19"/>
      <c r="AL432" s="19"/>
    </row>
    <row r="433" spans="1:38" s="11" customFormat="1" ht="12.75" customHeight="1" x14ac:dyDescent="0.25">
      <c r="A433" s="14">
        <v>12</v>
      </c>
      <c r="B433" s="14" t="str">
        <f>+VLOOKUP(A433,COD_REG_PROV!$G$1:$J$21,4,FALSE)</f>
        <v>LAZIO</v>
      </c>
      <c r="C433" s="3">
        <v>58</v>
      </c>
      <c r="D433" s="3" t="str">
        <f>+VLOOKUP(A433,COD_REG_PROV!$A$1:$E$111,4,FALSE)</f>
        <v>Varese</v>
      </c>
      <c r="E433" s="3">
        <v>118</v>
      </c>
      <c r="F433" s="3" t="s">
        <v>997</v>
      </c>
      <c r="G433" s="4" t="s">
        <v>1009</v>
      </c>
      <c r="H433" s="15">
        <v>6.9</v>
      </c>
      <c r="I433" s="15">
        <v>9.4</v>
      </c>
      <c r="J433" s="15">
        <v>14.2</v>
      </c>
      <c r="K433" s="15">
        <v>17.7</v>
      </c>
      <c r="L433" s="15">
        <v>21.8</v>
      </c>
      <c r="M433" s="15">
        <v>23.6</v>
      </c>
      <c r="N433" s="15">
        <v>23.7</v>
      </c>
      <c r="O433" s="15">
        <v>20.6</v>
      </c>
      <c r="P433" s="15">
        <v>15.8</v>
      </c>
      <c r="Q433" s="15">
        <v>11.5</v>
      </c>
      <c r="R433" s="15">
        <v>7.6</v>
      </c>
      <c r="S433" s="15">
        <v>5.7</v>
      </c>
      <c r="T433" s="16">
        <f>+H433*31/3.6</f>
        <v>59.416666666666664</v>
      </c>
      <c r="U433" s="16">
        <f>+I433*28/3.6</f>
        <v>73.1111111111111</v>
      </c>
      <c r="V433" s="16">
        <f>+J433*31/3.6</f>
        <v>122.27777777777777</v>
      </c>
      <c r="W433" s="16">
        <f>+K433*30/3.6</f>
        <v>147.5</v>
      </c>
      <c r="X433" s="16">
        <f>+L433*31/3.6</f>
        <v>187.72222222222223</v>
      </c>
      <c r="Y433" s="16">
        <f>+M433*30/3.6</f>
        <v>196.66666666666666</v>
      </c>
      <c r="Z433" s="16">
        <f>+N433*31/3.6</f>
        <v>204.08333333333331</v>
      </c>
      <c r="AA433" s="16">
        <f>+O433*31/3.6</f>
        <v>177.38888888888889</v>
      </c>
      <c r="AB433" s="16">
        <f>+P433*30/3.6</f>
        <v>131.66666666666666</v>
      </c>
      <c r="AC433" s="16">
        <f>+Q433*31/3.6</f>
        <v>99.027777777777771</v>
      </c>
      <c r="AD433" s="16">
        <f>+R433*30/3.6</f>
        <v>63.333333333333329</v>
      </c>
      <c r="AE433" s="16">
        <f>+S433*31/3.6</f>
        <v>49.083333333333336</v>
      </c>
      <c r="AF433" s="17">
        <f>+SUM(T433:AE433)</f>
        <v>1511.2777777777778</v>
      </c>
      <c r="AG433" s="18">
        <f t="shared" si="6"/>
        <v>1254.3605555555555</v>
      </c>
      <c r="AJ433" s="19"/>
      <c r="AK433" s="19"/>
      <c r="AL433" s="19"/>
    </row>
    <row r="434" spans="1:38" s="11" customFormat="1" ht="12.75" customHeight="1" x14ac:dyDescent="0.25">
      <c r="A434" s="14">
        <v>15</v>
      </c>
      <c r="B434" s="14" t="str">
        <f>+VLOOKUP(A434,COD_REG_PROV!$G$1:$J$21,4,FALSE)</f>
        <v>CAMPANIA</v>
      </c>
      <c r="C434" s="3">
        <v>63</v>
      </c>
      <c r="D434" s="3" t="str">
        <f>+VLOOKUP(A434,COD_REG_PROV!$A$1:$E$111,4,FALSE)</f>
        <v>Milano</v>
      </c>
      <c r="E434" s="3">
        <v>27</v>
      </c>
      <c r="F434" s="3" t="s">
        <v>1173</v>
      </c>
      <c r="G434" s="4" t="s">
        <v>1192</v>
      </c>
      <c r="H434" s="15">
        <v>6.7</v>
      </c>
      <c r="I434" s="15">
        <v>9.3000000000000007</v>
      </c>
      <c r="J434" s="15">
        <v>13.9</v>
      </c>
      <c r="K434" s="15">
        <v>17.899999999999999</v>
      </c>
      <c r="L434" s="15">
        <v>21.8</v>
      </c>
      <c r="M434" s="15">
        <v>23.8</v>
      </c>
      <c r="N434" s="15">
        <v>23.6</v>
      </c>
      <c r="O434" s="15">
        <v>20.7</v>
      </c>
      <c r="P434" s="15">
        <v>16</v>
      </c>
      <c r="Q434" s="15">
        <v>11.6</v>
      </c>
      <c r="R434" s="15">
        <v>7.7</v>
      </c>
      <c r="S434" s="15">
        <v>6</v>
      </c>
      <c r="T434" s="16">
        <f>+H434*31/3.6</f>
        <v>57.69444444444445</v>
      </c>
      <c r="U434" s="16">
        <f>+I434*28/3.6</f>
        <v>72.333333333333343</v>
      </c>
      <c r="V434" s="16">
        <f>+J434*31/3.6</f>
        <v>119.69444444444446</v>
      </c>
      <c r="W434" s="16">
        <f>+K434*30/3.6</f>
        <v>149.16666666666666</v>
      </c>
      <c r="X434" s="16">
        <f>+L434*31/3.6</f>
        <v>187.72222222222223</v>
      </c>
      <c r="Y434" s="16">
        <f>+M434*30/3.6</f>
        <v>198.33333333333331</v>
      </c>
      <c r="Z434" s="16">
        <f>+N434*31/3.6</f>
        <v>203.22222222222223</v>
      </c>
      <c r="AA434" s="16">
        <f>+O434*31/3.6</f>
        <v>178.24999999999997</v>
      </c>
      <c r="AB434" s="16">
        <f>+P434*30/3.6</f>
        <v>133.33333333333334</v>
      </c>
      <c r="AC434" s="16">
        <f>+Q434*31/3.6</f>
        <v>99.888888888888872</v>
      </c>
      <c r="AD434" s="16">
        <f>+R434*30/3.6</f>
        <v>64.166666666666671</v>
      </c>
      <c r="AE434" s="16">
        <f>+S434*31/3.6</f>
        <v>51.666666666666664</v>
      </c>
      <c r="AF434" s="17">
        <f>+SUM(T434:AE434)</f>
        <v>1515.4722222222222</v>
      </c>
      <c r="AG434" s="18">
        <f t="shared" si="6"/>
        <v>1257.8419444444444</v>
      </c>
      <c r="AJ434" s="19"/>
      <c r="AK434" s="19"/>
      <c r="AL434" s="19"/>
    </row>
    <row r="435" spans="1:38" s="11" customFormat="1" ht="12.75" customHeight="1" x14ac:dyDescent="0.25">
      <c r="A435" s="14">
        <v>11</v>
      </c>
      <c r="B435" s="14" t="str">
        <f>+VLOOKUP(A435,COD_REG_PROV!$G$1:$J$21,4,FALSE)</f>
        <v>MARCHE</v>
      </c>
      <c r="C435" s="3">
        <v>43</v>
      </c>
      <c r="D435" s="3" t="str">
        <f>+VLOOKUP(A435,COD_REG_PROV!$A$1:$E$111,4,FALSE)</f>
        <v>La Spezia</v>
      </c>
      <c r="E435" s="3">
        <v>12</v>
      </c>
      <c r="F435" s="3" t="s">
        <v>929</v>
      </c>
      <c r="G435" s="4" t="s">
        <v>931</v>
      </c>
      <c r="H435" s="15">
        <v>5.7</v>
      </c>
      <c r="I435" s="15">
        <v>8.3000000000000007</v>
      </c>
      <c r="J435" s="15">
        <v>13.6</v>
      </c>
      <c r="K435" s="15">
        <v>17.5</v>
      </c>
      <c r="L435" s="15">
        <v>21.3</v>
      </c>
      <c r="M435" s="15">
        <v>23.2</v>
      </c>
      <c r="N435" s="15">
        <v>23.3</v>
      </c>
      <c r="O435" s="15">
        <v>19.899999999999999</v>
      </c>
      <c r="P435" s="15">
        <v>15.2</v>
      </c>
      <c r="Q435" s="15">
        <v>10.5</v>
      </c>
      <c r="R435" s="15">
        <v>6.4</v>
      </c>
      <c r="S435" s="15">
        <v>4.9000000000000004</v>
      </c>
      <c r="T435" s="16">
        <f>+H435*31/3.6</f>
        <v>49.083333333333336</v>
      </c>
      <c r="U435" s="16">
        <f>+I435*28/3.6</f>
        <v>64.555555555555557</v>
      </c>
      <c r="V435" s="16">
        <f>+J435*31/3.6</f>
        <v>117.1111111111111</v>
      </c>
      <c r="W435" s="16">
        <f>+K435*30/3.6</f>
        <v>145.83333333333334</v>
      </c>
      <c r="X435" s="16">
        <f>+L435*31/3.6</f>
        <v>183.41666666666669</v>
      </c>
      <c r="Y435" s="16">
        <f>+M435*30/3.6</f>
        <v>193.33333333333331</v>
      </c>
      <c r="Z435" s="16">
        <f>+N435*31/3.6</f>
        <v>200.63888888888891</v>
      </c>
      <c r="AA435" s="16">
        <f>+O435*31/3.6</f>
        <v>171.36111111111111</v>
      </c>
      <c r="AB435" s="16">
        <f>+P435*30/3.6</f>
        <v>126.66666666666666</v>
      </c>
      <c r="AC435" s="16">
        <f>+Q435*31/3.6</f>
        <v>90.416666666666671</v>
      </c>
      <c r="AD435" s="16">
        <f>+R435*30/3.6</f>
        <v>53.333333333333329</v>
      </c>
      <c r="AE435" s="16">
        <f>+S435*31/3.6</f>
        <v>42.194444444444443</v>
      </c>
      <c r="AF435" s="17">
        <f>+SUM(T435:AE435)</f>
        <v>1437.9444444444443</v>
      </c>
      <c r="AG435" s="18">
        <f t="shared" si="6"/>
        <v>1193.4938888888887</v>
      </c>
      <c r="AJ435" s="19"/>
      <c r="AK435" s="19"/>
      <c r="AL435" s="19"/>
    </row>
    <row r="436" spans="1:38" s="11" customFormat="1" ht="12.75" customHeight="1" x14ac:dyDescent="0.25">
      <c r="A436" s="14">
        <v>3</v>
      </c>
      <c r="B436" s="14" t="str">
        <f>+VLOOKUP(A436,COD_REG_PROV!$G$1:$J$21,4,FALSE)</f>
        <v>LOMBARDIA</v>
      </c>
      <c r="C436" s="3">
        <v>15</v>
      </c>
      <c r="D436" s="3" t="str">
        <f>+VLOOKUP(A436,COD_REG_PROV!$A$1:$E$111,4,FALSE)</f>
        <v>Novara</v>
      </c>
      <c r="E436" s="3">
        <v>77</v>
      </c>
      <c r="F436" s="3" t="s">
        <v>210</v>
      </c>
      <c r="G436" s="4" t="s">
        <v>234</v>
      </c>
      <c r="H436" s="15">
        <v>5.2</v>
      </c>
      <c r="I436" s="15">
        <v>8.1</v>
      </c>
      <c r="J436" s="15">
        <v>13.5</v>
      </c>
      <c r="K436" s="15">
        <v>17.2</v>
      </c>
      <c r="L436" s="15">
        <v>20.3</v>
      </c>
      <c r="M436" s="15">
        <v>22.5</v>
      </c>
      <c r="N436" s="15">
        <v>22.6</v>
      </c>
      <c r="O436" s="15">
        <v>19.2</v>
      </c>
      <c r="P436" s="15">
        <v>14.2</v>
      </c>
      <c r="Q436" s="15">
        <v>9.6</v>
      </c>
      <c r="R436" s="15">
        <v>5.8</v>
      </c>
      <c r="S436" s="15">
        <v>4.3</v>
      </c>
      <c r="T436" s="16">
        <f>+H436*31/3.6</f>
        <v>44.777777777777779</v>
      </c>
      <c r="U436" s="16">
        <f>+I436*28/3.6</f>
        <v>62.999999999999993</v>
      </c>
      <c r="V436" s="16">
        <f>+J436*31/3.6</f>
        <v>116.25</v>
      </c>
      <c r="W436" s="16">
        <f>+K436*30/3.6</f>
        <v>143.33333333333334</v>
      </c>
      <c r="X436" s="16">
        <f>+L436*31/3.6</f>
        <v>174.80555555555557</v>
      </c>
      <c r="Y436" s="16">
        <f>+M436*30/3.6</f>
        <v>187.5</v>
      </c>
      <c r="Z436" s="16">
        <f>+N436*31/3.6</f>
        <v>194.61111111111111</v>
      </c>
      <c r="AA436" s="16">
        <f>+O436*31/3.6</f>
        <v>165.33333333333331</v>
      </c>
      <c r="AB436" s="16">
        <f>+P436*30/3.6</f>
        <v>118.33333333333333</v>
      </c>
      <c r="AC436" s="16">
        <f>+Q436*31/3.6</f>
        <v>82.666666666666657</v>
      </c>
      <c r="AD436" s="16">
        <f>+R436*30/3.6</f>
        <v>48.333333333333329</v>
      </c>
      <c r="AE436" s="16">
        <f>+S436*31/3.6</f>
        <v>37.027777777777771</v>
      </c>
      <c r="AF436" s="17">
        <f>+SUM(T436:AE436)</f>
        <v>1375.9722222222222</v>
      </c>
      <c r="AG436" s="18">
        <f t="shared" si="6"/>
        <v>1142.0569444444443</v>
      </c>
      <c r="AJ436" s="19"/>
      <c r="AK436" s="19"/>
      <c r="AL436" s="19"/>
    </row>
    <row r="437" spans="1:38" s="11" customFormat="1" ht="12.75" customHeight="1" x14ac:dyDescent="0.25">
      <c r="A437" s="14">
        <v>18</v>
      </c>
      <c r="B437" s="14" t="str">
        <f>+VLOOKUP(A437,COD_REG_PROV!$G$1:$J$21,4,FALSE)</f>
        <v>CALABRIA</v>
      </c>
      <c r="C437" s="3">
        <v>80</v>
      </c>
      <c r="D437" s="3" t="str">
        <f>+VLOOKUP(A437,COD_REG_PROV!$A$1:$E$111,4,FALSE)</f>
        <v>Pavia</v>
      </c>
      <c r="E437" s="3">
        <v>27</v>
      </c>
      <c r="F437" s="3" t="s">
        <v>1498</v>
      </c>
      <c r="G437" s="4" t="s">
        <v>1502</v>
      </c>
      <c r="H437" s="15">
        <v>7.4</v>
      </c>
      <c r="I437" s="15">
        <v>10.3</v>
      </c>
      <c r="J437" s="15">
        <v>14.9</v>
      </c>
      <c r="K437" s="15">
        <v>18.5</v>
      </c>
      <c r="L437" s="15">
        <v>22.3</v>
      </c>
      <c r="M437" s="15">
        <v>24.1</v>
      </c>
      <c r="N437" s="15">
        <v>23.9</v>
      </c>
      <c r="O437" s="15">
        <v>21.1</v>
      </c>
      <c r="P437" s="15">
        <v>16.600000000000001</v>
      </c>
      <c r="Q437" s="15">
        <v>12.5</v>
      </c>
      <c r="R437" s="15">
        <v>8.5</v>
      </c>
      <c r="S437" s="15">
        <v>6.8</v>
      </c>
      <c r="T437" s="16">
        <f>+H437*31/3.6</f>
        <v>63.722222222222221</v>
      </c>
      <c r="U437" s="16">
        <f>+I437*28/3.6</f>
        <v>80.111111111111114</v>
      </c>
      <c r="V437" s="16">
        <f>+J437*31/3.6</f>
        <v>128.30555555555557</v>
      </c>
      <c r="W437" s="16">
        <f>+K437*30/3.6</f>
        <v>154.16666666666666</v>
      </c>
      <c r="X437" s="16">
        <f>+L437*31/3.6</f>
        <v>192.0277777777778</v>
      </c>
      <c r="Y437" s="16">
        <f>+M437*30/3.6</f>
        <v>200.83333333333331</v>
      </c>
      <c r="Z437" s="16">
        <f>+N437*31/3.6</f>
        <v>205.80555555555554</v>
      </c>
      <c r="AA437" s="16">
        <f>+O437*31/3.6</f>
        <v>181.69444444444446</v>
      </c>
      <c r="AB437" s="16">
        <f>+P437*30/3.6</f>
        <v>138.33333333333334</v>
      </c>
      <c r="AC437" s="16">
        <f>+Q437*31/3.6</f>
        <v>107.63888888888889</v>
      </c>
      <c r="AD437" s="16">
        <f>+R437*30/3.6</f>
        <v>70.833333333333329</v>
      </c>
      <c r="AE437" s="16">
        <f>+S437*31/3.6</f>
        <v>58.55555555555555</v>
      </c>
      <c r="AF437" s="17">
        <f>+SUM(T437:AE437)</f>
        <v>1582.0277777777776</v>
      </c>
      <c r="AG437" s="18">
        <f t="shared" si="6"/>
        <v>1313.0830555555553</v>
      </c>
      <c r="AJ437" s="19"/>
      <c r="AK437" s="19"/>
      <c r="AL437" s="19"/>
    </row>
    <row r="438" spans="1:38" s="11" customFormat="1" ht="12.75" customHeight="1" x14ac:dyDescent="0.25">
      <c r="A438" s="14">
        <v>1</v>
      </c>
      <c r="B438" s="14" t="str">
        <f>+VLOOKUP(A438,COD_REG_PROV!$G$1:$J$21,4,FALSE)</f>
        <v>PIEMONTE</v>
      </c>
      <c r="C438" s="3">
        <v>1</v>
      </c>
      <c r="D438" s="3" t="str">
        <f>+VLOOKUP(A438,COD_REG_PROV!$A$1:$E$111,4,FALSE)</f>
        <v>Torino</v>
      </c>
      <c r="E438" s="3">
        <v>86</v>
      </c>
      <c r="F438" s="3" t="s">
        <v>69</v>
      </c>
      <c r="G438" s="4" t="s">
        <v>82</v>
      </c>
      <c r="H438" s="15">
        <v>4.5999999999999996</v>
      </c>
      <c r="I438" s="15">
        <v>7.7</v>
      </c>
      <c r="J438" s="15">
        <v>13</v>
      </c>
      <c r="K438" s="15">
        <v>16.8</v>
      </c>
      <c r="L438" s="15">
        <v>19.8</v>
      </c>
      <c r="M438" s="15">
        <v>22.1</v>
      </c>
      <c r="N438" s="15">
        <v>22</v>
      </c>
      <c r="O438" s="15">
        <v>18.600000000000001</v>
      </c>
      <c r="P438" s="15">
        <v>13.9</v>
      </c>
      <c r="Q438" s="15">
        <v>9.6999999999999993</v>
      </c>
      <c r="R438" s="15">
        <v>6</v>
      </c>
      <c r="S438" s="15">
        <v>4.3</v>
      </c>
      <c r="T438" s="16">
        <f>+H438*31/3.6</f>
        <v>39.611111111111107</v>
      </c>
      <c r="U438" s="16">
        <f>+I438*28/3.6</f>
        <v>59.888888888888886</v>
      </c>
      <c r="V438" s="16">
        <f>+J438*31/3.6</f>
        <v>111.94444444444444</v>
      </c>
      <c r="W438" s="16">
        <f>+K438*30/3.6</f>
        <v>140</v>
      </c>
      <c r="X438" s="16">
        <f>+L438*31/3.6</f>
        <v>170.50000000000003</v>
      </c>
      <c r="Y438" s="16">
        <f>+M438*30/3.6</f>
        <v>184.16666666666666</v>
      </c>
      <c r="Z438" s="16">
        <f>+N438*31/3.6</f>
        <v>189.44444444444443</v>
      </c>
      <c r="AA438" s="16">
        <f>+O438*31/3.6</f>
        <v>160.16666666666666</v>
      </c>
      <c r="AB438" s="16">
        <f>+P438*30/3.6</f>
        <v>115.83333333333333</v>
      </c>
      <c r="AC438" s="16">
        <f>+Q438*31/3.6</f>
        <v>83.527777777777771</v>
      </c>
      <c r="AD438" s="16">
        <f>+R438*30/3.6</f>
        <v>50</v>
      </c>
      <c r="AE438" s="16">
        <f>+S438*31/3.6</f>
        <v>37.027777777777771</v>
      </c>
      <c r="AF438" s="17">
        <f>+SUM(T438:AE438)</f>
        <v>1342.1111111111111</v>
      </c>
      <c r="AG438" s="18">
        <f t="shared" si="6"/>
        <v>1113.9522222222222</v>
      </c>
      <c r="AJ438" s="19"/>
      <c r="AK438" s="19"/>
      <c r="AL438" s="19"/>
    </row>
    <row r="439" spans="1:38" s="11" customFormat="1" ht="12.75" customHeight="1" x14ac:dyDescent="0.25">
      <c r="A439" s="14">
        <v>18</v>
      </c>
      <c r="B439" s="14" t="str">
        <f>+VLOOKUP(A439,COD_REG_PROV!$G$1:$J$21,4,FALSE)</f>
        <v>CALABRIA</v>
      </c>
      <c r="C439" s="3">
        <v>101</v>
      </c>
      <c r="D439" s="3" t="str">
        <f>+VLOOKUP(A439,COD_REG_PROV!$A$1:$E$111,4,FALSE)</f>
        <v>Pavia</v>
      </c>
      <c r="E439" s="3">
        <v>7</v>
      </c>
      <c r="F439" s="3" t="s">
        <v>1488</v>
      </c>
      <c r="G439" s="4" t="s">
        <v>1489</v>
      </c>
      <c r="H439" s="15">
        <v>7.4</v>
      </c>
      <c r="I439" s="15">
        <v>10</v>
      </c>
      <c r="J439" s="15">
        <v>14.8</v>
      </c>
      <c r="K439" s="15">
        <v>18.600000000000001</v>
      </c>
      <c r="L439" s="15">
        <v>22.2</v>
      </c>
      <c r="M439" s="15">
        <v>24.2</v>
      </c>
      <c r="N439" s="15">
        <v>23.9</v>
      </c>
      <c r="O439" s="15">
        <v>21</v>
      </c>
      <c r="P439" s="15">
        <v>16.5</v>
      </c>
      <c r="Q439" s="15">
        <v>12.4</v>
      </c>
      <c r="R439" s="15">
        <v>8.1999999999999993</v>
      </c>
      <c r="S439" s="15">
        <v>6.7</v>
      </c>
      <c r="T439" s="16">
        <f>+H439*31/3.6</f>
        <v>63.722222222222221</v>
      </c>
      <c r="U439" s="16">
        <f>+I439*28/3.6</f>
        <v>77.777777777777771</v>
      </c>
      <c r="V439" s="16">
        <f>+J439*31/3.6</f>
        <v>127.44444444444444</v>
      </c>
      <c r="W439" s="16">
        <f>+K439*30/3.6</f>
        <v>155</v>
      </c>
      <c r="X439" s="16">
        <f>+L439*31/3.6</f>
        <v>191.16666666666666</v>
      </c>
      <c r="Y439" s="16">
        <f>+M439*30/3.6</f>
        <v>201.66666666666666</v>
      </c>
      <c r="Z439" s="16">
        <f>+N439*31/3.6</f>
        <v>205.80555555555554</v>
      </c>
      <c r="AA439" s="16">
        <f>+O439*31/3.6</f>
        <v>180.83333333333334</v>
      </c>
      <c r="AB439" s="16">
        <f>+P439*30/3.6</f>
        <v>137.5</v>
      </c>
      <c r="AC439" s="16">
        <f>+Q439*31/3.6</f>
        <v>106.77777777777779</v>
      </c>
      <c r="AD439" s="16">
        <f>+R439*30/3.6</f>
        <v>68.333333333333329</v>
      </c>
      <c r="AE439" s="16">
        <f>+S439*31/3.6</f>
        <v>57.69444444444445</v>
      </c>
      <c r="AF439" s="17">
        <f>+SUM(T439:AE439)</f>
        <v>1573.7222222222219</v>
      </c>
      <c r="AG439" s="18">
        <f t="shared" si="6"/>
        <v>1306.1894444444442</v>
      </c>
      <c r="AJ439" s="19"/>
      <c r="AK439" s="19"/>
      <c r="AL439" s="19"/>
    </row>
    <row r="440" spans="1:38" s="11" customFormat="1" ht="12.75" customHeight="1" x14ac:dyDescent="0.25">
      <c r="A440" s="14">
        <v>18</v>
      </c>
      <c r="B440" s="14" t="str">
        <f>+VLOOKUP(A440,COD_REG_PROV!$G$1:$J$21,4,FALSE)</f>
        <v>CALABRIA</v>
      </c>
      <c r="C440" s="3">
        <v>101</v>
      </c>
      <c r="D440" s="3" t="str">
        <f>+VLOOKUP(A440,COD_REG_PROV!$A$1:$E$111,4,FALSE)</f>
        <v>Pavia</v>
      </c>
      <c r="E440" s="3">
        <v>8</v>
      </c>
      <c r="F440" s="3" t="s">
        <v>1488</v>
      </c>
      <c r="G440" s="4" t="s">
        <v>1490</v>
      </c>
      <c r="H440" s="15">
        <v>7.4</v>
      </c>
      <c r="I440" s="15">
        <v>10</v>
      </c>
      <c r="J440" s="15">
        <v>14.8</v>
      </c>
      <c r="K440" s="15">
        <v>18.7</v>
      </c>
      <c r="L440" s="15">
        <v>22.2</v>
      </c>
      <c r="M440" s="15">
        <v>24.2</v>
      </c>
      <c r="N440" s="15">
        <v>24</v>
      </c>
      <c r="O440" s="15">
        <v>21</v>
      </c>
      <c r="P440" s="15">
        <v>16.600000000000001</v>
      </c>
      <c r="Q440" s="15">
        <v>12.4</v>
      </c>
      <c r="R440" s="15">
        <v>8.1999999999999993</v>
      </c>
      <c r="S440" s="15">
        <v>6.7</v>
      </c>
      <c r="T440" s="16">
        <f>+H440*31/3.6</f>
        <v>63.722222222222221</v>
      </c>
      <c r="U440" s="16">
        <f>+I440*28/3.6</f>
        <v>77.777777777777771</v>
      </c>
      <c r="V440" s="16">
        <f>+J440*31/3.6</f>
        <v>127.44444444444444</v>
      </c>
      <c r="W440" s="16">
        <f>+K440*30/3.6</f>
        <v>155.83333333333334</v>
      </c>
      <c r="X440" s="16">
        <f>+L440*31/3.6</f>
        <v>191.16666666666666</v>
      </c>
      <c r="Y440" s="16">
        <f>+M440*30/3.6</f>
        <v>201.66666666666666</v>
      </c>
      <c r="Z440" s="16">
        <f>+N440*31/3.6</f>
        <v>206.66666666666666</v>
      </c>
      <c r="AA440" s="16">
        <f>+O440*31/3.6</f>
        <v>180.83333333333334</v>
      </c>
      <c r="AB440" s="16">
        <f>+P440*30/3.6</f>
        <v>138.33333333333334</v>
      </c>
      <c r="AC440" s="16">
        <f>+Q440*31/3.6</f>
        <v>106.77777777777779</v>
      </c>
      <c r="AD440" s="16">
        <f>+R440*30/3.6</f>
        <v>68.333333333333329</v>
      </c>
      <c r="AE440" s="16">
        <f>+S440*31/3.6</f>
        <v>57.69444444444445</v>
      </c>
      <c r="AF440" s="17">
        <f>+SUM(T440:AE440)</f>
        <v>1576.2499999999998</v>
      </c>
      <c r="AG440" s="18">
        <f t="shared" si="6"/>
        <v>1308.2874999999997</v>
      </c>
      <c r="AJ440" s="19"/>
      <c r="AK440" s="19"/>
      <c r="AL440" s="19"/>
    </row>
    <row r="441" spans="1:38" s="11" customFormat="1" ht="12.75" customHeight="1" x14ac:dyDescent="0.25">
      <c r="A441" s="14">
        <v>3</v>
      </c>
      <c r="B441" s="14" t="str">
        <f>+VLOOKUP(A441,COD_REG_PROV!$G$1:$J$21,4,FALSE)</f>
        <v>LOMBARDIA</v>
      </c>
      <c r="C441" s="3">
        <v>12</v>
      </c>
      <c r="D441" s="3" t="str">
        <f>+VLOOKUP(A441,COD_REG_PROV!$A$1:$E$111,4,FALSE)</f>
        <v>Novara</v>
      </c>
      <c r="E441" s="3">
        <v>50</v>
      </c>
      <c r="F441" s="3" t="s">
        <v>330</v>
      </c>
      <c r="G441" s="4" t="s">
        <v>336</v>
      </c>
      <c r="H441" s="15">
        <v>5.0999999999999996</v>
      </c>
      <c r="I441" s="15">
        <v>8</v>
      </c>
      <c r="J441" s="15">
        <v>13.4</v>
      </c>
      <c r="K441" s="15">
        <v>17</v>
      </c>
      <c r="L441" s="15">
        <v>20</v>
      </c>
      <c r="M441" s="15">
        <v>22.3</v>
      </c>
      <c r="N441" s="15">
        <v>22.4</v>
      </c>
      <c r="O441" s="15">
        <v>19.100000000000001</v>
      </c>
      <c r="P441" s="15">
        <v>14.1</v>
      </c>
      <c r="Q441" s="15">
        <v>9.6</v>
      </c>
      <c r="R441" s="15">
        <v>5.8</v>
      </c>
      <c r="S441" s="15">
        <v>4.3</v>
      </c>
      <c r="T441" s="16">
        <f>+H441*31/3.6</f>
        <v>43.916666666666664</v>
      </c>
      <c r="U441" s="16">
        <f>+I441*28/3.6</f>
        <v>62.222222222222221</v>
      </c>
      <c r="V441" s="16">
        <f>+J441*31/3.6</f>
        <v>115.3888888888889</v>
      </c>
      <c r="W441" s="16">
        <f>+K441*30/3.6</f>
        <v>141.66666666666666</v>
      </c>
      <c r="X441" s="16">
        <f>+L441*31/3.6</f>
        <v>172.22222222222223</v>
      </c>
      <c r="Y441" s="16">
        <f>+M441*30/3.6</f>
        <v>185.83333333333334</v>
      </c>
      <c r="Z441" s="16">
        <f>+N441*31/3.6</f>
        <v>192.88888888888889</v>
      </c>
      <c r="AA441" s="16">
        <f>+O441*31/3.6</f>
        <v>164.47222222222223</v>
      </c>
      <c r="AB441" s="16">
        <f>+P441*30/3.6</f>
        <v>117.5</v>
      </c>
      <c r="AC441" s="16">
        <f>+Q441*31/3.6</f>
        <v>82.666666666666657</v>
      </c>
      <c r="AD441" s="16">
        <f>+R441*30/3.6</f>
        <v>48.333333333333329</v>
      </c>
      <c r="AE441" s="16">
        <f>+S441*31/3.6</f>
        <v>37.027777777777771</v>
      </c>
      <c r="AF441" s="17">
        <f>+SUM(T441:AE441)</f>
        <v>1364.1388888888891</v>
      </c>
      <c r="AG441" s="18">
        <f t="shared" si="6"/>
        <v>1132.235277777778</v>
      </c>
      <c r="AJ441" s="19"/>
      <c r="AK441" s="19"/>
      <c r="AL441" s="19"/>
    </row>
    <row r="442" spans="1:38" s="11" customFormat="1" ht="12.75" customHeight="1" x14ac:dyDescent="0.25">
      <c r="A442" s="14">
        <v>12</v>
      </c>
      <c r="B442" s="14" t="str">
        <f>+VLOOKUP(A442,COD_REG_PROV!$G$1:$J$21,4,FALSE)</f>
        <v>LAZIO</v>
      </c>
      <c r="C442" s="3">
        <v>59</v>
      </c>
      <c r="D442" s="3" t="str">
        <f>+VLOOKUP(A442,COD_REG_PROV!$A$1:$E$111,4,FALSE)</f>
        <v>Varese</v>
      </c>
      <c r="E442" s="3">
        <v>5</v>
      </c>
      <c r="F442" s="3" t="s">
        <v>975</v>
      </c>
      <c r="G442" s="4" t="s">
        <v>978</v>
      </c>
      <c r="H442" s="15">
        <v>6.9</v>
      </c>
      <c r="I442" s="15">
        <v>9.4</v>
      </c>
      <c r="J442" s="15">
        <v>14.2</v>
      </c>
      <c r="K442" s="15">
        <v>17.7</v>
      </c>
      <c r="L442" s="15">
        <v>21.8</v>
      </c>
      <c r="M442" s="15">
        <v>23.6</v>
      </c>
      <c r="N442" s="15">
        <v>23.7</v>
      </c>
      <c r="O442" s="15">
        <v>20.7</v>
      </c>
      <c r="P442" s="15">
        <v>15.8</v>
      </c>
      <c r="Q442" s="15">
        <v>11.5</v>
      </c>
      <c r="R442" s="15">
        <v>7.6</v>
      </c>
      <c r="S442" s="15">
        <v>5.7</v>
      </c>
      <c r="T442" s="16">
        <f>+H442*31/3.6</f>
        <v>59.416666666666664</v>
      </c>
      <c r="U442" s="16">
        <f>+I442*28/3.6</f>
        <v>73.1111111111111</v>
      </c>
      <c r="V442" s="16">
        <f>+J442*31/3.6</f>
        <v>122.27777777777777</v>
      </c>
      <c r="W442" s="16">
        <f>+K442*30/3.6</f>
        <v>147.5</v>
      </c>
      <c r="X442" s="16">
        <f>+L442*31/3.6</f>
        <v>187.72222222222223</v>
      </c>
      <c r="Y442" s="16">
        <f>+M442*30/3.6</f>
        <v>196.66666666666666</v>
      </c>
      <c r="Z442" s="16">
        <f>+N442*31/3.6</f>
        <v>204.08333333333331</v>
      </c>
      <c r="AA442" s="16">
        <f>+O442*31/3.6</f>
        <v>178.24999999999997</v>
      </c>
      <c r="AB442" s="16">
        <f>+P442*30/3.6</f>
        <v>131.66666666666666</v>
      </c>
      <c r="AC442" s="16">
        <f>+Q442*31/3.6</f>
        <v>99.027777777777771</v>
      </c>
      <c r="AD442" s="16">
        <f>+R442*30/3.6</f>
        <v>63.333333333333329</v>
      </c>
      <c r="AE442" s="16">
        <f>+S442*31/3.6</f>
        <v>49.083333333333336</v>
      </c>
      <c r="AF442" s="17">
        <f>+SUM(T442:AE442)</f>
        <v>1512.1388888888889</v>
      </c>
      <c r="AG442" s="18">
        <f t="shared" si="6"/>
        <v>1255.0752777777777</v>
      </c>
      <c r="AJ442" s="19"/>
      <c r="AK442" s="19"/>
      <c r="AL442" s="19"/>
    </row>
    <row r="443" spans="1:38" s="11" customFormat="1" ht="12.75" customHeight="1" x14ac:dyDescent="0.25">
      <c r="A443" s="14">
        <v>16</v>
      </c>
      <c r="B443" s="14" t="str">
        <f>+VLOOKUP(A443,COD_REG_PROV!$G$1:$J$21,4,FALSE)</f>
        <v>PUGLIA</v>
      </c>
      <c r="C443" s="3">
        <v>74</v>
      </c>
      <c r="D443" s="3" t="str">
        <f>+VLOOKUP(A443,COD_REG_PROV!$A$1:$E$111,4,FALSE)</f>
        <v>Bergamo</v>
      </c>
      <c r="E443" s="3">
        <v>5</v>
      </c>
      <c r="F443" s="3" t="s">
        <v>1316</v>
      </c>
      <c r="G443" s="4" t="s">
        <v>1320</v>
      </c>
      <c r="H443" s="15">
        <v>6.8</v>
      </c>
      <c r="I443" s="15">
        <v>9.5</v>
      </c>
      <c r="J443" s="15">
        <v>14.4</v>
      </c>
      <c r="K443" s="15">
        <v>18.3</v>
      </c>
      <c r="L443" s="15">
        <v>22</v>
      </c>
      <c r="M443" s="15">
        <v>24.2</v>
      </c>
      <c r="N443" s="15">
        <v>24</v>
      </c>
      <c r="O443" s="15">
        <v>20.9</v>
      </c>
      <c r="P443" s="15">
        <v>16.5</v>
      </c>
      <c r="Q443" s="15">
        <v>11.8</v>
      </c>
      <c r="R443" s="15">
        <v>7.6</v>
      </c>
      <c r="S443" s="15">
        <v>6.2</v>
      </c>
      <c r="T443" s="16">
        <f>+H443*31/3.6</f>
        <v>58.55555555555555</v>
      </c>
      <c r="U443" s="16">
        <f>+I443*28/3.6</f>
        <v>73.888888888888886</v>
      </c>
      <c r="V443" s="16">
        <f>+J443*31/3.6</f>
        <v>124</v>
      </c>
      <c r="W443" s="16">
        <f>+K443*30/3.6</f>
        <v>152.5</v>
      </c>
      <c r="X443" s="16">
        <f>+L443*31/3.6</f>
        <v>189.44444444444443</v>
      </c>
      <c r="Y443" s="16">
        <f>+M443*30/3.6</f>
        <v>201.66666666666666</v>
      </c>
      <c r="Z443" s="16">
        <f>+N443*31/3.6</f>
        <v>206.66666666666666</v>
      </c>
      <c r="AA443" s="16">
        <f>+O443*31/3.6</f>
        <v>179.9722222222222</v>
      </c>
      <c r="AB443" s="16">
        <f>+P443*30/3.6</f>
        <v>137.5</v>
      </c>
      <c r="AC443" s="16">
        <f>+Q443*31/3.6</f>
        <v>101.61111111111111</v>
      </c>
      <c r="AD443" s="16">
        <f>+R443*30/3.6</f>
        <v>63.333333333333329</v>
      </c>
      <c r="AE443" s="16">
        <f>+S443*31/3.6</f>
        <v>53.388888888888893</v>
      </c>
      <c r="AF443" s="17">
        <f>+SUM(T443:AE443)</f>
        <v>1542.5277777777776</v>
      </c>
      <c r="AG443" s="18">
        <f t="shared" si="6"/>
        <v>1280.2980555555553</v>
      </c>
      <c r="AJ443" s="19"/>
      <c r="AK443" s="19"/>
      <c r="AL443" s="19"/>
    </row>
    <row r="444" spans="1:38" s="11" customFormat="1" ht="12.75" customHeight="1" x14ac:dyDescent="0.25">
      <c r="A444" s="14">
        <v>10</v>
      </c>
      <c r="B444" s="14" t="str">
        <f>+VLOOKUP(A444,COD_REG_PROV!$G$1:$J$21,4,FALSE)</f>
        <v>UMBRIA</v>
      </c>
      <c r="C444" s="3">
        <v>54</v>
      </c>
      <c r="D444" s="3" t="str">
        <f>+VLOOKUP(A444,COD_REG_PROV!$A$1:$E$111,4,FALSE)</f>
        <v>Genova</v>
      </c>
      <c r="E444" s="3">
        <v>12</v>
      </c>
      <c r="F444" s="3" t="s">
        <v>871</v>
      </c>
      <c r="G444" s="4" t="s">
        <v>875</v>
      </c>
      <c r="H444" s="15">
        <v>6.2</v>
      </c>
      <c r="I444" s="15">
        <v>8.9</v>
      </c>
      <c r="J444" s="15">
        <v>13.8</v>
      </c>
      <c r="K444" s="15">
        <v>17.3</v>
      </c>
      <c r="L444" s="15">
        <v>21.5</v>
      </c>
      <c r="M444" s="15">
        <v>23.2</v>
      </c>
      <c r="N444" s="15">
        <v>23.3</v>
      </c>
      <c r="O444" s="15">
        <v>20.100000000000001</v>
      </c>
      <c r="P444" s="15">
        <v>15.4</v>
      </c>
      <c r="Q444" s="15">
        <v>10.8</v>
      </c>
      <c r="R444" s="15">
        <v>7.2</v>
      </c>
      <c r="S444" s="15">
        <v>5.4</v>
      </c>
      <c r="T444" s="16">
        <f>+H444*31/3.6</f>
        <v>53.388888888888893</v>
      </c>
      <c r="U444" s="16">
        <f>+I444*28/3.6</f>
        <v>69.222222222222229</v>
      </c>
      <c r="V444" s="16">
        <f>+J444*31/3.6</f>
        <v>118.83333333333333</v>
      </c>
      <c r="W444" s="16">
        <f>+K444*30/3.6</f>
        <v>144.16666666666666</v>
      </c>
      <c r="X444" s="16">
        <f>+L444*31/3.6</f>
        <v>185.13888888888889</v>
      </c>
      <c r="Y444" s="16">
        <f>+M444*30/3.6</f>
        <v>193.33333333333331</v>
      </c>
      <c r="Z444" s="16">
        <f>+N444*31/3.6</f>
        <v>200.63888888888891</v>
      </c>
      <c r="AA444" s="16">
        <f>+O444*31/3.6</f>
        <v>173.08333333333334</v>
      </c>
      <c r="AB444" s="16">
        <f>+P444*30/3.6</f>
        <v>128.33333333333334</v>
      </c>
      <c r="AC444" s="16">
        <f>+Q444*31/3.6</f>
        <v>93</v>
      </c>
      <c r="AD444" s="16">
        <f>+R444*30/3.6</f>
        <v>60</v>
      </c>
      <c r="AE444" s="16">
        <f>+S444*31/3.6</f>
        <v>46.5</v>
      </c>
      <c r="AF444" s="17">
        <f>+SUM(T444:AE444)</f>
        <v>1465.6388888888887</v>
      </c>
      <c r="AG444" s="18">
        <f t="shared" si="6"/>
        <v>1216.4802777777775</v>
      </c>
      <c r="AJ444" s="19"/>
      <c r="AK444" s="19"/>
      <c r="AL444" s="19"/>
    </row>
    <row r="445" spans="1:38" s="11" customFormat="1" ht="12.75" customHeight="1" x14ac:dyDescent="0.25">
      <c r="A445" s="14">
        <v>10</v>
      </c>
      <c r="B445" s="14" t="str">
        <f>+VLOOKUP(A445,COD_REG_PROV!$G$1:$J$21,4,FALSE)</f>
        <v>UMBRIA</v>
      </c>
      <c r="C445" s="3">
        <v>54</v>
      </c>
      <c r="D445" s="3" t="str">
        <f>+VLOOKUP(A445,COD_REG_PROV!$A$1:$E$111,4,FALSE)</f>
        <v>Genova</v>
      </c>
      <c r="E445" s="3">
        <v>13</v>
      </c>
      <c r="F445" s="3" t="s">
        <v>871</v>
      </c>
      <c r="G445" s="4" t="s">
        <v>876</v>
      </c>
      <c r="H445" s="15">
        <v>5.8</v>
      </c>
      <c r="I445" s="15">
        <v>8.3000000000000007</v>
      </c>
      <c r="J445" s="15">
        <v>13.5</v>
      </c>
      <c r="K445" s="15">
        <v>17.100000000000001</v>
      </c>
      <c r="L445" s="15">
        <v>21.3</v>
      </c>
      <c r="M445" s="15">
        <v>23</v>
      </c>
      <c r="N445" s="15">
        <v>23.2</v>
      </c>
      <c r="O445" s="15">
        <v>19.8</v>
      </c>
      <c r="P445" s="15">
        <v>15.1</v>
      </c>
      <c r="Q445" s="15">
        <v>10.4</v>
      </c>
      <c r="R445" s="15">
        <v>6.7</v>
      </c>
      <c r="S445" s="15">
        <v>5</v>
      </c>
      <c r="T445" s="16">
        <f>+H445*31/3.6</f>
        <v>49.944444444444436</v>
      </c>
      <c r="U445" s="16">
        <f>+I445*28/3.6</f>
        <v>64.555555555555557</v>
      </c>
      <c r="V445" s="16">
        <f>+J445*31/3.6</f>
        <v>116.25</v>
      </c>
      <c r="W445" s="16">
        <f>+K445*30/3.6</f>
        <v>142.5</v>
      </c>
      <c r="X445" s="16">
        <f>+L445*31/3.6</f>
        <v>183.41666666666669</v>
      </c>
      <c r="Y445" s="16">
        <f>+M445*30/3.6</f>
        <v>191.66666666666666</v>
      </c>
      <c r="Z445" s="16">
        <f>+N445*31/3.6</f>
        <v>199.77777777777774</v>
      </c>
      <c r="AA445" s="16">
        <f>+O445*31/3.6</f>
        <v>170.50000000000003</v>
      </c>
      <c r="AB445" s="16">
        <f>+P445*30/3.6</f>
        <v>125.83333333333333</v>
      </c>
      <c r="AC445" s="16">
        <f>+Q445*31/3.6</f>
        <v>89.555555555555557</v>
      </c>
      <c r="AD445" s="16">
        <f>+R445*30/3.6</f>
        <v>55.833333333333329</v>
      </c>
      <c r="AE445" s="16">
        <f>+S445*31/3.6</f>
        <v>43.055555555555557</v>
      </c>
      <c r="AF445" s="17">
        <f>+SUM(T445:AE445)</f>
        <v>1432.8888888888889</v>
      </c>
      <c r="AG445" s="18">
        <f t="shared" si="6"/>
        <v>1189.2977777777778</v>
      </c>
      <c r="AJ445" s="19"/>
      <c r="AK445" s="19"/>
      <c r="AL445" s="19"/>
    </row>
    <row r="446" spans="1:38" s="11" customFormat="1" ht="12.75" customHeight="1" x14ac:dyDescent="0.25">
      <c r="A446" s="14">
        <v>13</v>
      </c>
      <c r="B446" s="14" t="str">
        <f>+VLOOKUP(A446,COD_REG_PROV!$G$1:$J$21,4,FALSE)</f>
        <v>ABRUZZO</v>
      </c>
      <c r="C446" s="3">
        <v>68</v>
      </c>
      <c r="D446" s="3" t="str">
        <f>+VLOOKUP(A446,COD_REG_PROV!$A$1:$E$111,4,FALSE)</f>
        <v>Como</v>
      </c>
      <c r="E446" s="3">
        <v>12</v>
      </c>
      <c r="F446" s="3" t="s">
        <v>1077</v>
      </c>
      <c r="G446" s="4" t="s">
        <v>1078</v>
      </c>
      <c r="H446" s="15">
        <v>6.1</v>
      </c>
      <c r="I446" s="15">
        <v>8.6</v>
      </c>
      <c r="J446" s="15">
        <v>13.7</v>
      </c>
      <c r="K446" s="15">
        <v>17.8</v>
      </c>
      <c r="L446" s="15">
        <v>21.5</v>
      </c>
      <c r="M446" s="15">
        <v>23.5</v>
      </c>
      <c r="N446" s="15">
        <v>23.3</v>
      </c>
      <c r="O446" s="15">
        <v>20.100000000000001</v>
      </c>
      <c r="P446" s="15">
        <v>15.5</v>
      </c>
      <c r="Q446" s="15">
        <v>10.9</v>
      </c>
      <c r="R446" s="15">
        <v>6.9</v>
      </c>
      <c r="S446" s="15">
        <v>5.4</v>
      </c>
      <c r="T446" s="16">
        <f>+H446*31/3.6</f>
        <v>52.527777777777771</v>
      </c>
      <c r="U446" s="16">
        <f>+I446*28/3.6</f>
        <v>66.888888888888886</v>
      </c>
      <c r="V446" s="16">
        <f>+J446*31/3.6</f>
        <v>117.97222222222221</v>
      </c>
      <c r="W446" s="16">
        <f>+K446*30/3.6</f>
        <v>148.33333333333334</v>
      </c>
      <c r="X446" s="16">
        <f>+L446*31/3.6</f>
        <v>185.13888888888889</v>
      </c>
      <c r="Y446" s="16">
        <f>+M446*30/3.6</f>
        <v>195.83333333333331</v>
      </c>
      <c r="Z446" s="16">
        <f>+N446*31/3.6</f>
        <v>200.63888888888891</v>
      </c>
      <c r="AA446" s="16">
        <f>+O446*31/3.6</f>
        <v>173.08333333333334</v>
      </c>
      <c r="AB446" s="16">
        <f>+P446*30/3.6</f>
        <v>129.16666666666666</v>
      </c>
      <c r="AC446" s="16">
        <f>+Q446*31/3.6</f>
        <v>93.861111111111114</v>
      </c>
      <c r="AD446" s="16">
        <f>+R446*30/3.6</f>
        <v>57.5</v>
      </c>
      <c r="AE446" s="16">
        <f>+S446*31/3.6</f>
        <v>46.5</v>
      </c>
      <c r="AF446" s="17">
        <f>+SUM(T446:AE446)</f>
        <v>1467.4444444444443</v>
      </c>
      <c r="AG446" s="18">
        <f t="shared" si="6"/>
        <v>1217.9788888888888</v>
      </c>
      <c r="AJ446" s="19"/>
      <c r="AK446" s="19"/>
      <c r="AL446" s="19"/>
    </row>
    <row r="447" spans="1:38" s="11" customFormat="1" ht="12.75" customHeight="1" x14ac:dyDescent="0.25">
      <c r="A447" s="14">
        <v>5</v>
      </c>
      <c r="B447" s="14" t="str">
        <f>+VLOOKUP(A447,COD_REG_PROV!$G$1:$J$21,4,FALSE)</f>
        <v>VENETO</v>
      </c>
      <c r="C447" s="3">
        <v>28</v>
      </c>
      <c r="D447" s="3" t="str">
        <f>+VLOOKUP(A447,COD_REG_PROV!$A$1:$E$111,4,FALSE)</f>
        <v>Asti</v>
      </c>
      <c r="E447" s="3">
        <v>32</v>
      </c>
      <c r="F447" s="3" t="s">
        <v>397</v>
      </c>
      <c r="G447" s="4" t="s">
        <v>404</v>
      </c>
      <c r="H447" s="15">
        <v>5.3</v>
      </c>
      <c r="I447" s="15">
        <v>8.1999999999999993</v>
      </c>
      <c r="J447" s="15">
        <v>13.1</v>
      </c>
      <c r="K447" s="15">
        <v>16.899999999999999</v>
      </c>
      <c r="L447" s="15">
        <v>20.2</v>
      </c>
      <c r="M447" s="15">
        <v>22.1</v>
      </c>
      <c r="N447" s="15">
        <v>22.4</v>
      </c>
      <c r="O447" s="15">
        <v>19</v>
      </c>
      <c r="P447" s="15">
        <v>14.4</v>
      </c>
      <c r="Q447" s="15">
        <v>9.8000000000000007</v>
      </c>
      <c r="R447" s="15">
        <v>5.9</v>
      </c>
      <c r="S447" s="15">
        <v>4.3</v>
      </c>
      <c r="T447" s="16">
        <f>+H447*31/3.6</f>
        <v>45.638888888888886</v>
      </c>
      <c r="U447" s="16">
        <f>+I447*28/3.6</f>
        <v>63.777777777777764</v>
      </c>
      <c r="V447" s="16">
        <f>+J447*31/3.6</f>
        <v>112.80555555555554</v>
      </c>
      <c r="W447" s="16">
        <f>+K447*30/3.6</f>
        <v>140.83333333333331</v>
      </c>
      <c r="X447" s="16">
        <f>+L447*31/3.6</f>
        <v>173.94444444444443</v>
      </c>
      <c r="Y447" s="16">
        <f>+M447*30/3.6</f>
        <v>184.16666666666666</v>
      </c>
      <c r="Z447" s="16">
        <f>+N447*31/3.6</f>
        <v>192.88888888888889</v>
      </c>
      <c r="AA447" s="16">
        <f>+O447*31/3.6</f>
        <v>163.61111111111111</v>
      </c>
      <c r="AB447" s="16">
        <f>+P447*30/3.6</f>
        <v>120</v>
      </c>
      <c r="AC447" s="16">
        <f>+Q447*31/3.6</f>
        <v>84.388888888888886</v>
      </c>
      <c r="AD447" s="16">
        <f>+R447*30/3.6</f>
        <v>49.166666666666664</v>
      </c>
      <c r="AE447" s="16">
        <f>+S447*31/3.6</f>
        <v>37.027777777777771</v>
      </c>
      <c r="AF447" s="17">
        <f>+SUM(T447:AE447)</f>
        <v>1368.2500000000002</v>
      </c>
      <c r="AG447" s="18">
        <f t="shared" si="6"/>
        <v>1135.6475</v>
      </c>
      <c r="AJ447" s="19"/>
      <c r="AK447" s="19"/>
      <c r="AL447" s="19"/>
    </row>
    <row r="448" spans="1:38" s="11" customFormat="1" ht="12.75" customHeight="1" x14ac:dyDescent="0.25">
      <c r="A448" s="14">
        <v>18</v>
      </c>
      <c r="B448" s="14" t="str">
        <f>+VLOOKUP(A448,COD_REG_PROV!$G$1:$J$21,4,FALSE)</f>
        <v>CALABRIA</v>
      </c>
      <c r="C448" s="3">
        <v>80</v>
      </c>
      <c r="D448" s="3" t="str">
        <f>+VLOOKUP(A448,COD_REG_PROV!$A$1:$E$111,4,FALSE)</f>
        <v>Pavia</v>
      </c>
      <c r="E448" s="3">
        <v>28</v>
      </c>
      <c r="F448" s="3" t="s">
        <v>1498</v>
      </c>
      <c r="G448" s="4" t="s">
        <v>1503</v>
      </c>
      <c r="H448" s="15">
        <v>7.4</v>
      </c>
      <c r="I448" s="15">
        <v>10.4</v>
      </c>
      <c r="J448" s="15">
        <v>14.9</v>
      </c>
      <c r="K448" s="15">
        <v>18.600000000000001</v>
      </c>
      <c r="L448" s="15">
        <v>22.3</v>
      </c>
      <c r="M448" s="15">
        <v>24.1</v>
      </c>
      <c r="N448" s="15">
        <v>24</v>
      </c>
      <c r="O448" s="15">
        <v>21.2</v>
      </c>
      <c r="P448" s="15">
        <v>16.600000000000001</v>
      </c>
      <c r="Q448" s="15">
        <v>12.5</v>
      </c>
      <c r="R448" s="15">
        <v>8.5</v>
      </c>
      <c r="S448" s="15">
        <v>6.9</v>
      </c>
      <c r="T448" s="16">
        <f>+H448*31/3.6</f>
        <v>63.722222222222221</v>
      </c>
      <c r="U448" s="16">
        <f>+I448*28/3.6</f>
        <v>80.888888888888886</v>
      </c>
      <c r="V448" s="16">
        <f>+J448*31/3.6</f>
        <v>128.30555555555557</v>
      </c>
      <c r="W448" s="16">
        <f>+K448*30/3.6</f>
        <v>155</v>
      </c>
      <c r="X448" s="16">
        <f>+L448*31/3.6</f>
        <v>192.0277777777778</v>
      </c>
      <c r="Y448" s="16">
        <f>+M448*30/3.6</f>
        <v>200.83333333333331</v>
      </c>
      <c r="Z448" s="16">
        <f>+N448*31/3.6</f>
        <v>206.66666666666666</v>
      </c>
      <c r="AA448" s="16">
        <f>+O448*31/3.6</f>
        <v>182.55555555555554</v>
      </c>
      <c r="AB448" s="16">
        <f>+P448*30/3.6</f>
        <v>138.33333333333334</v>
      </c>
      <c r="AC448" s="16">
        <f>+Q448*31/3.6</f>
        <v>107.63888888888889</v>
      </c>
      <c r="AD448" s="16">
        <f>+R448*30/3.6</f>
        <v>70.833333333333329</v>
      </c>
      <c r="AE448" s="16">
        <f>+S448*31/3.6</f>
        <v>59.416666666666664</v>
      </c>
      <c r="AF448" s="17">
        <f>+SUM(T448:AE448)</f>
        <v>1586.2222222222222</v>
      </c>
      <c r="AG448" s="18">
        <f t="shared" si="6"/>
        <v>1316.5644444444442</v>
      </c>
      <c r="AJ448" s="19"/>
      <c r="AK448" s="19"/>
      <c r="AL448" s="19"/>
    </row>
    <row r="449" spans="1:38" s="11" customFormat="1" ht="12.75" customHeight="1" x14ac:dyDescent="0.25">
      <c r="A449" s="14">
        <v>6</v>
      </c>
      <c r="B449" s="14" t="str">
        <f>+VLOOKUP(A449,COD_REG_PROV!$G$1:$J$21,4,FALSE)</f>
        <v>FRIULI-VENEZIA GIULIA</v>
      </c>
      <c r="C449" s="3">
        <v>30</v>
      </c>
      <c r="D449" s="3" t="str">
        <f>+VLOOKUP(A449,COD_REG_PROV!$A$1:$E$111,4,FALSE)</f>
        <v>Alessandria</v>
      </c>
      <c r="E449" s="3">
        <v>26</v>
      </c>
      <c r="F449" s="3" t="s">
        <v>558</v>
      </c>
      <c r="G449" s="4" t="s">
        <v>562</v>
      </c>
      <c r="H449" s="15">
        <v>4.7</v>
      </c>
      <c r="I449" s="15">
        <v>7.6</v>
      </c>
      <c r="J449" s="15">
        <v>12.3</v>
      </c>
      <c r="K449" s="15">
        <v>16.2</v>
      </c>
      <c r="L449" s="15">
        <v>19.7</v>
      </c>
      <c r="M449" s="15">
        <v>21.4</v>
      </c>
      <c r="N449" s="15">
        <v>21.6</v>
      </c>
      <c r="O449" s="15">
        <v>18.3</v>
      </c>
      <c r="P449" s="15">
        <v>13.6</v>
      </c>
      <c r="Q449" s="15">
        <v>9.1999999999999993</v>
      </c>
      <c r="R449" s="15">
        <v>5.5</v>
      </c>
      <c r="S449" s="15">
        <v>3.9</v>
      </c>
      <c r="T449" s="16">
        <f>+H449*31/3.6</f>
        <v>40.472222222222229</v>
      </c>
      <c r="U449" s="16">
        <f>+I449*28/3.6</f>
        <v>59.111111111111107</v>
      </c>
      <c r="V449" s="16">
        <f>+J449*31/3.6</f>
        <v>105.91666666666667</v>
      </c>
      <c r="W449" s="16">
        <f>+K449*30/3.6</f>
        <v>135</v>
      </c>
      <c r="X449" s="16">
        <f>+L449*31/3.6</f>
        <v>169.63888888888886</v>
      </c>
      <c r="Y449" s="16">
        <f>+M449*30/3.6</f>
        <v>178.33333333333334</v>
      </c>
      <c r="Z449" s="16">
        <f>+N449*31/3.6</f>
        <v>186</v>
      </c>
      <c r="AA449" s="16">
        <f>+O449*31/3.6</f>
        <v>157.58333333333334</v>
      </c>
      <c r="AB449" s="16">
        <f>+P449*30/3.6</f>
        <v>113.33333333333333</v>
      </c>
      <c r="AC449" s="16">
        <f>+Q449*31/3.6</f>
        <v>79.222222222222214</v>
      </c>
      <c r="AD449" s="16">
        <f>+R449*30/3.6</f>
        <v>45.833333333333336</v>
      </c>
      <c r="AE449" s="16">
        <f>+S449*31/3.6</f>
        <v>33.583333333333329</v>
      </c>
      <c r="AF449" s="17">
        <f>+SUM(T449:AE449)</f>
        <v>1304.0277777777774</v>
      </c>
      <c r="AG449" s="18">
        <f t="shared" si="6"/>
        <v>1082.3430555555551</v>
      </c>
      <c r="AJ449" s="19"/>
      <c r="AK449" s="19"/>
      <c r="AL449" s="19"/>
    </row>
    <row r="450" spans="1:38" s="11" customFormat="1" ht="12.75" customHeight="1" x14ac:dyDescent="0.25">
      <c r="A450" s="14">
        <v>12</v>
      </c>
      <c r="B450" s="14" t="str">
        <f>+VLOOKUP(A450,COD_REG_PROV!$G$1:$J$21,4,FALSE)</f>
        <v>LAZIO</v>
      </c>
      <c r="C450" s="3">
        <v>56</v>
      </c>
      <c r="D450" s="3" t="str">
        <f>+VLOOKUP(A450,COD_REG_PROV!$A$1:$E$111,4,FALSE)</f>
        <v>Varese</v>
      </c>
      <c r="E450" s="3">
        <v>21</v>
      </c>
      <c r="F450" s="3" t="s">
        <v>1039</v>
      </c>
      <c r="G450" s="4" t="s">
        <v>1042</v>
      </c>
      <c r="H450" s="15">
        <v>6.7</v>
      </c>
      <c r="I450" s="15">
        <v>9.1999999999999993</v>
      </c>
      <c r="J450" s="15">
        <v>14</v>
      </c>
      <c r="K450" s="15">
        <v>17.5</v>
      </c>
      <c r="L450" s="15">
        <v>21.7</v>
      </c>
      <c r="M450" s="15">
        <v>23.4</v>
      </c>
      <c r="N450" s="15">
        <v>23.5</v>
      </c>
      <c r="O450" s="15">
        <v>20.399999999999999</v>
      </c>
      <c r="P450" s="15">
        <v>15.6</v>
      </c>
      <c r="Q450" s="15">
        <v>11.2</v>
      </c>
      <c r="R450" s="15">
        <v>7.5</v>
      </c>
      <c r="S450" s="15">
        <v>5.6</v>
      </c>
      <c r="T450" s="16">
        <f>+H450*31/3.6</f>
        <v>57.69444444444445</v>
      </c>
      <c r="U450" s="16">
        <f>+I450*28/3.6</f>
        <v>71.555555555555543</v>
      </c>
      <c r="V450" s="16">
        <f>+J450*31/3.6</f>
        <v>120.55555555555556</v>
      </c>
      <c r="W450" s="16">
        <f>+K450*30/3.6</f>
        <v>145.83333333333334</v>
      </c>
      <c r="X450" s="16">
        <f>+L450*31/3.6</f>
        <v>186.86111111111109</v>
      </c>
      <c r="Y450" s="16">
        <f>+M450*30/3.6</f>
        <v>195</v>
      </c>
      <c r="Z450" s="16">
        <f>+N450*31/3.6</f>
        <v>202.36111111111111</v>
      </c>
      <c r="AA450" s="16">
        <f>+O450*31/3.6</f>
        <v>175.66666666666666</v>
      </c>
      <c r="AB450" s="16">
        <f>+P450*30/3.6</f>
        <v>130</v>
      </c>
      <c r="AC450" s="16">
        <f>+Q450*31/3.6</f>
        <v>96.444444444444443</v>
      </c>
      <c r="AD450" s="16">
        <f>+R450*30/3.6</f>
        <v>62.5</v>
      </c>
      <c r="AE450" s="16">
        <f>+S450*31/3.6</f>
        <v>48.222222222222221</v>
      </c>
      <c r="AF450" s="17">
        <f>+SUM(T450:AE450)</f>
        <v>1492.6944444444443</v>
      </c>
      <c r="AG450" s="18">
        <f t="shared" si="6"/>
        <v>1238.9363888888888</v>
      </c>
      <c r="AJ450" s="19"/>
      <c r="AK450" s="19"/>
      <c r="AL450" s="19"/>
    </row>
    <row r="451" spans="1:38" s="11" customFormat="1" ht="12.75" customHeight="1" x14ac:dyDescent="0.25">
      <c r="A451" s="14">
        <v>11</v>
      </c>
      <c r="B451" s="14" t="str">
        <f>+VLOOKUP(A451,COD_REG_PROV!$G$1:$J$21,4,FALSE)</f>
        <v>MARCHE</v>
      </c>
      <c r="C451" s="3">
        <v>43</v>
      </c>
      <c r="D451" s="3" t="str">
        <f>+VLOOKUP(A451,COD_REG_PROV!$A$1:$E$111,4,FALSE)</f>
        <v>La Spezia</v>
      </c>
      <c r="E451" s="3">
        <v>13</v>
      </c>
      <c r="F451" s="3" t="s">
        <v>929</v>
      </c>
      <c r="G451" s="4" t="s">
        <v>932</v>
      </c>
      <c r="H451" s="15">
        <v>5.8</v>
      </c>
      <c r="I451" s="15">
        <v>8.4</v>
      </c>
      <c r="J451" s="15">
        <v>13.7</v>
      </c>
      <c r="K451" s="15">
        <v>17.7</v>
      </c>
      <c r="L451" s="15">
        <v>21.5</v>
      </c>
      <c r="M451" s="15">
        <v>23.5</v>
      </c>
      <c r="N451" s="15">
        <v>23.5</v>
      </c>
      <c r="O451" s="15">
        <v>20</v>
      </c>
      <c r="P451" s="15">
        <v>15.4</v>
      </c>
      <c r="Q451" s="15">
        <v>10.6</v>
      </c>
      <c r="R451" s="15">
        <v>6.5</v>
      </c>
      <c r="S451" s="15">
        <v>5</v>
      </c>
      <c r="T451" s="16">
        <f>+H451*31/3.6</f>
        <v>49.944444444444436</v>
      </c>
      <c r="U451" s="16">
        <f>+I451*28/3.6</f>
        <v>65.333333333333343</v>
      </c>
      <c r="V451" s="16">
        <f>+J451*31/3.6</f>
        <v>117.97222222222221</v>
      </c>
      <c r="W451" s="16">
        <f>+K451*30/3.6</f>
        <v>147.5</v>
      </c>
      <c r="X451" s="16">
        <f>+L451*31/3.6</f>
        <v>185.13888888888889</v>
      </c>
      <c r="Y451" s="16">
        <f>+M451*30/3.6</f>
        <v>195.83333333333331</v>
      </c>
      <c r="Z451" s="16">
        <f>+N451*31/3.6</f>
        <v>202.36111111111111</v>
      </c>
      <c r="AA451" s="16">
        <f>+O451*31/3.6</f>
        <v>172.22222222222223</v>
      </c>
      <c r="AB451" s="16">
        <f>+P451*30/3.6</f>
        <v>128.33333333333334</v>
      </c>
      <c r="AC451" s="16">
        <f>+Q451*31/3.6</f>
        <v>91.277777777777771</v>
      </c>
      <c r="AD451" s="16">
        <f>+R451*30/3.6</f>
        <v>54.166666666666664</v>
      </c>
      <c r="AE451" s="16">
        <f>+S451*31/3.6</f>
        <v>43.055555555555557</v>
      </c>
      <c r="AF451" s="17">
        <f>+SUM(T451:AE451)</f>
        <v>1453.1388888888889</v>
      </c>
      <c r="AG451" s="18">
        <f t="shared" si="6"/>
        <v>1206.1052777777777</v>
      </c>
      <c r="AJ451" s="19"/>
      <c r="AK451" s="19"/>
      <c r="AL451" s="19"/>
    </row>
    <row r="452" spans="1:38" s="11" customFormat="1" ht="12.75" customHeight="1" x14ac:dyDescent="0.25">
      <c r="A452" s="14">
        <v>12</v>
      </c>
      <c r="B452" s="14" t="str">
        <f>+VLOOKUP(A452,COD_REG_PROV!$G$1:$J$21,4,FALSE)</f>
        <v>LAZIO</v>
      </c>
      <c r="C452" s="3">
        <v>58</v>
      </c>
      <c r="D452" s="3" t="str">
        <f>+VLOOKUP(A452,COD_REG_PROV!$A$1:$E$111,4,FALSE)</f>
        <v>Varese</v>
      </c>
      <c r="E452" s="3">
        <v>32</v>
      </c>
      <c r="F452" s="3" t="s">
        <v>997</v>
      </c>
      <c r="G452" s="4" t="s">
        <v>1010</v>
      </c>
      <c r="H452" s="15">
        <v>6.9</v>
      </c>
      <c r="I452" s="15">
        <v>9.6</v>
      </c>
      <c r="J452" s="15">
        <v>14.3</v>
      </c>
      <c r="K452" s="15">
        <v>18</v>
      </c>
      <c r="L452" s="15">
        <v>22</v>
      </c>
      <c r="M452" s="15">
        <v>23.9</v>
      </c>
      <c r="N452" s="15">
        <v>23.8</v>
      </c>
      <c r="O452" s="15">
        <v>20.7</v>
      </c>
      <c r="P452" s="15">
        <v>15.9</v>
      </c>
      <c r="Q452" s="15">
        <v>11.5</v>
      </c>
      <c r="R452" s="15">
        <v>7.6</v>
      </c>
      <c r="S452" s="15">
        <v>5.8</v>
      </c>
      <c r="T452" s="16">
        <f>+H452*31/3.6</f>
        <v>59.416666666666664</v>
      </c>
      <c r="U452" s="16">
        <f>+I452*28/3.6</f>
        <v>74.666666666666671</v>
      </c>
      <c r="V452" s="16">
        <f>+J452*31/3.6</f>
        <v>123.13888888888889</v>
      </c>
      <c r="W452" s="16">
        <f>+K452*30/3.6</f>
        <v>150</v>
      </c>
      <c r="X452" s="16">
        <f>+L452*31/3.6</f>
        <v>189.44444444444443</v>
      </c>
      <c r="Y452" s="16">
        <f>+M452*30/3.6</f>
        <v>199.16666666666666</v>
      </c>
      <c r="Z452" s="16">
        <f>+N452*31/3.6</f>
        <v>204.94444444444446</v>
      </c>
      <c r="AA452" s="16">
        <f>+O452*31/3.6</f>
        <v>178.24999999999997</v>
      </c>
      <c r="AB452" s="16">
        <f>+P452*30/3.6</f>
        <v>132.5</v>
      </c>
      <c r="AC452" s="16">
        <f>+Q452*31/3.6</f>
        <v>99.027777777777771</v>
      </c>
      <c r="AD452" s="16">
        <f>+R452*30/3.6</f>
        <v>63.333333333333329</v>
      </c>
      <c r="AE452" s="16">
        <f>+S452*31/3.6</f>
        <v>49.944444444444436</v>
      </c>
      <c r="AF452" s="17">
        <f>+SUM(T452:AE452)</f>
        <v>1523.833333333333</v>
      </c>
      <c r="AG452" s="18">
        <f t="shared" ref="AG452:AG515" si="7">+AF452*0.83</f>
        <v>1264.7816666666663</v>
      </c>
      <c r="AJ452" s="19"/>
      <c r="AK452" s="19"/>
      <c r="AL452" s="19"/>
    </row>
    <row r="453" spans="1:38" s="11" customFormat="1" ht="12.75" customHeight="1" x14ac:dyDescent="0.25">
      <c r="A453" s="14">
        <v>9</v>
      </c>
      <c r="B453" s="14" t="str">
        <f>+VLOOKUP(A453,COD_REG_PROV!$G$1:$J$21,4,FALSE)</f>
        <v>TOSCANA</v>
      </c>
      <c r="C453" s="3">
        <v>51</v>
      </c>
      <c r="D453" s="3" t="str">
        <f>+VLOOKUP(A453,COD_REG_PROV!$A$1:$E$111,4,FALSE)</f>
        <v>Savona</v>
      </c>
      <c r="E453" s="3">
        <v>16</v>
      </c>
      <c r="F453" s="3" t="s">
        <v>747</v>
      </c>
      <c r="G453" s="4" t="s">
        <v>753</v>
      </c>
      <c r="H453" s="15">
        <v>5.9</v>
      </c>
      <c r="I453" s="15">
        <v>8.5</v>
      </c>
      <c r="J453" s="15">
        <v>13.6</v>
      </c>
      <c r="K453" s="15">
        <v>17.100000000000001</v>
      </c>
      <c r="L453" s="15">
        <v>21.3</v>
      </c>
      <c r="M453" s="15">
        <v>23.1</v>
      </c>
      <c r="N453" s="15">
        <v>23.2</v>
      </c>
      <c r="O453" s="15">
        <v>19.8</v>
      </c>
      <c r="P453" s="15">
        <v>15.1</v>
      </c>
      <c r="Q453" s="15">
        <v>10.5</v>
      </c>
      <c r="R453" s="15">
        <v>6.8</v>
      </c>
      <c r="S453" s="15">
        <v>5.0999999999999996</v>
      </c>
      <c r="T453" s="16">
        <f>+H453*31/3.6</f>
        <v>50.805555555555557</v>
      </c>
      <c r="U453" s="16">
        <f>+I453*28/3.6</f>
        <v>66.111111111111114</v>
      </c>
      <c r="V453" s="16">
        <f>+J453*31/3.6</f>
        <v>117.1111111111111</v>
      </c>
      <c r="W453" s="16">
        <f>+K453*30/3.6</f>
        <v>142.5</v>
      </c>
      <c r="X453" s="16">
        <f>+L453*31/3.6</f>
        <v>183.41666666666669</v>
      </c>
      <c r="Y453" s="16">
        <f>+M453*30/3.6</f>
        <v>192.5</v>
      </c>
      <c r="Z453" s="16">
        <f>+N453*31/3.6</f>
        <v>199.77777777777774</v>
      </c>
      <c r="AA453" s="16">
        <f>+O453*31/3.6</f>
        <v>170.50000000000003</v>
      </c>
      <c r="AB453" s="16">
        <f>+P453*30/3.6</f>
        <v>125.83333333333333</v>
      </c>
      <c r="AC453" s="16">
        <f>+Q453*31/3.6</f>
        <v>90.416666666666671</v>
      </c>
      <c r="AD453" s="16">
        <f>+R453*30/3.6</f>
        <v>56.666666666666664</v>
      </c>
      <c r="AE453" s="16">
        <f>+S453*31/3.6</f>
        <v>43.916666666666664</v>
      </c>
      <c r="AF453" s="17">
        <f>+SUM(T453:AE453)</f>
        <v>1439.5555555555557</v>
      </c>
      <c r="AG453" s="18">
        <f t="shared" si="7"/>
        <v>1194.8311111111111</v>
      </c>
      <c r="AJ453" s="19"/>
      <c r="AK453" s="19"/>
      <c r="AL453" s="19"/>
    </row>
    <row r="454" spans="1:38" s="11" customFormat="1" ht="12.75" customHeight="1" x14ac:dyDescent="0.25">
      <c r="A454" s="14">
        <v>4</v>
      </c>
      <c r="B454" s="14" t="str">
        <f>+VLOOKUP(A454,COD_REG_PROV!$G$1:$J$21,4,FALSE)</f>
        <v>TRENTINO-ALTO ADIGE/SÜDTIROL</v>
      </c>
      <c r="C454" s="3">
        <v>22</v>
      </c>
      <c r="D454" s="3" t="str">
        <f>+VLOOKUP(A454,COD_REG_PROV!$A$1:$E$111,4,FALSE)</f>
        <v>Cuneo</v>
      </c>
      <c r="E454" s="3">
        <v>62</v>
      </c>
      <c r="F454" s="3" t="s">
        <v>379</v>
      </c>
      <c r="G454" s="4" t="s">
        <v>383</v>
      </c>
      <c r="H454" s="15">
        <v>4.4000000000000004</v>
      </c>
      <c r="I454" s="15">
        <v>7.2</v>
      </c>
      <c r="J454" s="15">
        <v>12.2</v>
      </c>
      <c r="K454" s="15">
        <v>16</v>
      </c>
      <c r="L454" s="15">
        <v>19.399999999999999</v>
      </c>
      <c r="M454" s="15">
        <v>21.1</v>
      </c>
      <c r="N454" s="15">
        <v>21.2</v>
      </c>
      <c r="O454" s="15">
        <v>17.8</v>
      </c>
      <c r="P454" s="15">
        <v>13.5</v>
      </c>
      <c r="Q454" s="15">
        <v>9.3000000000000007</v>
      </c>
      <c r="R454" s="15">
        <v>5.4</v>
      </c>
      <c r="S454" s="15">
        <v>3.9</v>
      </c>
      <c r="T454" s="16">
        <f>+H454*31/3.6</f>
        <v>37.888888888888893</v>
      </c>
      <c r="U454" s="16">
        <f>+I454*28/3.6</f>
        <v>56</v>
      </c>
      <c r="V454" s="16">
        <f>+J454*31/3.6</f>
        <v>105.05555555555554</v>
      </c>
      <c r="W454" s="16">
        <f>+K454*30/3.6</f>
        <v>133.33333333333334</v>
      </c>
      <c r="X454" s="16">
        <f>+L454*31/3.6</f>
        <v>167.05555555555554</v>
      </c>
      <c r="Y454" s="16">
        <f>+M454*30/3.6</f>
        <v>175.83333333333334</v>
      </c>
      <c r="Z454" s="16">
        <f>+N454*31/3.6</f>
        <v>182.55555555555554</v>
      </c>
      <c r="AA454" s="16">
        <f>+O454*31/3.6</f>
        <v>153.2777777777778</v>
      </c>
      <c r="AB454" s="16">
        <f>+P454*30/3.6</f>
        <v>112.5</v>
      </c>
      <c r="AC454" s="16">
        <f>+Q454*31/3.6</f>
        <v>80.083333333333329</v>
      </c>
      <c r="AD454" s="16">
        <f>+R454*30/3.6</f>
        <v>45</v>
      </c>
      <c r="AE454" s="16">
        <f>+S454*31/3.6</f>
        <v>33.583333333333329</v>
      </c>
      <c r="AF454" s="17">
        <f>+SUM(T454:AE454)</f>
        <v>1282.1666666666665</v>
      </c>
      <c r="AG454" s="18">
        <f t="shared" si="7"/>
        <v>1064.1983333333333</v>
      </c>
      <c r="AJ454" s="19"/>
      <c r="AK454" s="19"/>
      <c r="AL454" s="19"/>
    </row>
    <row r="455" spans="1:38" s="11" customFormat="1" ht="12.75" customHeight="1" x14ac:dyDescent="0.25">
      <c r="A455" s="14">
        <v>3</v>
      </c>
      <c r="B455" s="14" t="str">
        <f>+VLOOKUP(A455,COD_REG_PROV!$G$1:$J$21,4,FALSE)</f>
        <v>LOMBARDIA</v>
      </c>
      <c r="C455" s="3">
        <v>16</v>
      </c>
      <c r="D455" s="3" t="str">
        <f>+VLOOKUP(A455,COD_REG_PROV!$A$1:$E$111,4,FALSE)</f>
        <v>Novara</v>
      </c>
      <c r="E455" s="3">
        <v>77</v>
      </c>
      <c r="F455" s="3" t="s">
        <v>131</v>
      </c>
      <c r="G455" s="4" t="s">
        <v>137</v>
      </c>
      <c r="H455" s="15">
        <v>4.5999999999999996</v>
      </c>
      <c r="I455" s="15">
        <v>7.3</v>
      </c>
      <c r="J455" s="15">
        <v>12.7</v>
      </c>
      <c r="K455" s="15">
        <v>16.399999999999999</v>
      </c>
      <c r="L455" s="15">
        <v>19.600000000000001</v>
      </c>
      <c r="M455" s="15">
        <v>21.6</v>
      </c>
      <c r="N455" s="15">
        <v>21.7</v>
      </c>
      <c r="O455" s="15">
        <v>18.3</v>
      </c>
      <c r="P455" s="15">
        <v>13.8</v>
      </c>
      <c r="Q455" s="15">
        <v>9.5</v>
      </c>
      <c r="R455" s="15">
        <v>5.6</v>
      </c>
      <c r="S455" s="15">
        <v>4</v>
      </c>
      <c r="T455" s="16">
        <f>+H455*31/3.6</f>
        <v>39.611111111111107</v>
      </c>
      <c r="U455" s="16">
        <f>+I455*28/3.6</f>
        <v>56.777777777777779</v>
      </c>
      <c r="V455" s="16">
        <f>+J455*31/3.6</f>
        <v>109.3611111111111</v>
      </c>
      <c r="W455" s="16">
        <f>+K455*30/3.6</f>
        <v>136.66666666666666</v>
      </c>
      <c r="X455" s="16">
        <f>+L455*31/3.6</f>
        <v>168.77777777777777</v>
      </c>
      <c r="Y455" s="16">
        <f>+M455*30/3.6</f>
        <v>180</v>
      </c>
      <c r="Z455" s="16">
        <f>+N455*31/3.6</f>
        <v>186.86111111111109</v>
      </c>
      <c r="AA455" s="16">
        <f>+O455*31/3.6</f>
        <v>157.58333333333334</v>
      </c>
      <c r="AB455" s="16">
        <f>+P455*30/3.6</f>
        <v>115</v>
      </c>
      <c r="AC455" s="16">
        <f>+Q455*31/3.6</f>
        <v>81.805555555555557</v>
      </c>
      <c r="AD455" s="16">
        <f>+R455*30/3.6</f>
        <v>46.666666666666664</v>
      </c>
      <c r="AE455" s="16">
        <f>+S455*31/3.6</f>
        <v>34.444444444444443</v>
      </c>
      <c r="AF455" s="17">
        <f>+SUM(T455:AE455)</f>
        <v>1313.5555555555554</v>
      </c>
      <c r="AG455" s="18">
        <f t="shared" si="7"/>
        <v>1090.251111111111</v>
      </c>
      <c r="AJ455" s="19"/>
      <c r="AK455" s="19"/>
      <c r="AL455" s="19"/>
    </row>
    <row r="456" spans="1:38" s="11" customFormat="1" ht="12.75" customHeight="1" x14ac:dyDescent="0.25">
      <c r="A456" s="14">
        <v>8</v>
      </c>
      <c r="B456" s="14" t="str">
        <f>+VLOOKUP(A456,COD_REG_PROV!$G$1:$J$21,4,FALSE)</f>
        <v>EMILIA-ROMAGNA</v>
      </c>
      <c r="C456" s="3">
        <v>38</v>
      </c>
      <c r="D456" s="3" t="str">
        <f>+VLOOKUP(A456,COD_REG_PROV!$A$1:$E$111,4,FALSE)</f>
        <v>Imperia</v>
      </c>
      <c r="E456" s="3">
        <v>5</v>
      </c>
      <c r="F456" s="3" t="s">
        <v>638</v>
      </c>
      <c r="G456" s="4" t="s">
        <v>643</v>
      </c>
      <c r="H456" s="15">
        <v>5.2</v>
      </c>
      <c r="I456" s="15">
        <v>8.1</v>
      </c>
      <c r="J456" s="15">
        <v>13.6</v>
      </c>
      <c r="K456" s="15">
        <v>17.3</v>
      </c>
      <c r="L456" s="15">
        <v>21.2</v>
      </c>
      <c r="M456" s="15">
        <v>23.1</v>
      </c>
      <c r="N456" s="15">
        <v>23.3</v>
      </c>
      <c r="O456" s="15">
        <v>19.8</v>
      </c>
      <c r="P456" s="15">
        <v>15.1</v>
      </c>
      <c r="Q456" s="15">
        <v>10.1</v>
      </c>
      <c r="R456" s="15">
        <v>5.9</v>
      </c>
      <c r="S456" s="15">
        <v>4.0999999999999996</v>
      </c>
      <c r="T456" s="16">
        <f>+H456*31/3.6</f>
        <v>44.777777777777779</v>
      </c>
      <c r="U456" s="16">
        <f>+I456*28/3.6</f>
        <v>62.999999999999993</v>
      </c>
      <c r="V456" s="16">
        <f>+J456*31/3.6</f>
        <v>117.1111111111111</v>
      </c>
      <c r="W456" s="16">
        <f>+K456*30/3.6</f>
        <v>144.16666666666666</v>
      </c>
      <c r="X456" s="16">
        <f>+L456*31/3.6</f>
        <v>182.55555555555554</v>
      </c>
      <c r="Y456" s="16">
        <f>+M456*30/3.6</f>
        <v>192.5</v>
      </c>
      <c r="Z456" s="16">
        <f>+N456*31/3.6</f>
        <v>200.63888888888891</v>
      </c>
      <c r="AA456" s="16">
        <f>+O456*31/3.6</f>
        <v>170.50000000000003</v>
      </c>
      <c r="AB456" s="16">
        <f>+P456*30/3.6</f>
        <v>125.83333333333333</v>
      </c>
      <c r="AC456" s="16">
        <f>+Q456*31/3.6</f>
        <v>86.972222222222214</v>
      </c>
      <c r="AD456" s="16">
        <f>+R456*30/3.6</f>
        <v>49.166666666666664</v>
      </c>
      <c r="AE456" s="16">
        <f>+S456*31/3.6</f>
        <v>35.30555555555555</v>
      </c>
      <c r="AF456" s="17">
        <f>+SUM(T456:AE456)</f>
        <v>1412.5277777777778</v>
      </c>
      <c r="AG456" s="18">
        <f t="shared" si="7"/>
        <v>1172.3980555555556</v>
      </c>
      <c r="AJ456" s="19"/>
      <c r="AK456" s="19"/>
      <c r="AL456" s="19"/>
    </row>
    <row r="457" spans="1:38" s="11" customFormat="1" ht="12.75" customHeight="1" x14ac:dyDescent="0.25">
      <c r="A457" s="14">
        <v>3</v>
      </c>
      <c r="B457" s="14" t="str">
        <f>+VLOOKUP(A457,COD_REG_PROV!$G$1:$J$21,4,FALSE)</f>
        <v>LOMBARDIA</v>
      </c>
      <c r="C457" s="3">
        <v>98</v>
      </c>
      <c r="D457" s="3" t="str">
        <f>+VLOOKUP(A457,COD_REG_PROV!$A$1:$E$111,4,FALSE)</f>
        <v>Novara</v>
      </c>
      <c r="E457" s="3">
        <v>19</v>
      </c>
      <c r="F457" s="3" t="s">
        <v>205</v>
      </c>
      <c r="G457" s="4" t="s">
        <v>207</v>
      </c>
      <c r="H457" s="15">
        <v>5.4</v>
      </c>
      <c r="I457" s="15">
        <v>8.1</v>
      </c>
      <c r="J457" s="15">
        <v>13.7</v>
      </c>
      <c r="K457" s="15">
        <v>17.5</v>
      </c>
      <c r="L457" s="15">
        <v>20.7</v>
      </c>
      <c r="M457" s="15">
        <v>22.8</v>
      </c>
      <c r="N457" s="15">
        <v>23</v>
      </c>
      <c r="O457" s="15">
        <v>19.5</v>
      </c>
      <c r="P457" s="15">
        <v>14.6</v>
      </c>
      <c r="Q457" s="15">
        <v>9.8000000000000007</v>
      </c>
      <c r="R457" s="15">
        <v>5.9</v>
      </c>
      <c r="S457" s="15">
        <v>4.3</v>
      </c>
      <c r="T457" s="16">
        <f>+H457*31/3.6</f>
        <v>46.5</v>
      </c>
      <c r="U457" s="16">
        <f>+I457*28/3.6</f>
        <v>62.999999999999993</v>
      </c>
      <c r="V457" s="16">
        <f>+J457*31/3.6</f>
        <v>117.97222222222221</v>
      </c>
      <c r="W457" s="16">
        <f>+K457*30/3.6</f>
        <v>145.83333333333334</v>
      </c>
      <c r="X457" s="16">
        <f>+L457*31/3.6</f>
        <v>178.24999999999997</v>
      </c>
      <c r="Y457" s="16">
        <f>+M457*30/3.6</f>
        <v>190</v>
      </c>
      <c r="Z457" s="16">
        <f>+N457*31/3.6</f>
        <v>198.05555555555554</v>
      </c>
      <c r="AA457" s="16">
        <f>+O457*31/3.6</f>
        <v>167.91666666666666</v>
      </c>
      <c r="AB457" s="16">
        <f>+P457*30/3.6</f>
        <v>121.66666666666666</v>
      </c>
      <c r="AC457" s="16">
        <f>+Q457*31/3.6</f>
        <v>84.388888888888886</v>
      </c>
      <c r="AD457" s="16">
        <f>+R457*30/3.6</f>
        <v>49.166666666666664</v>
      </c>
      <c r="AE457" s="16">
        <f>+S457*31/3.6</f>
        <v>37.027777777777771</v>
      </c>
      <c r="AF457" s="17">
        <f>+SUM(T457:AE457)</f>
        <v>1399.7777777777781</v>
      </c>
      <c r="AG457" s="18">
        <f t="shared" si="7"/>
        <v>1161.8155555555556</v>
      </c>
      <c r="AJ457" s="19"/>
      <c r="AK457" s="19"/>
      <c r="AL457" s="19"/>
    </row>
    <row r="458" spans="1:38" s="11" customFormat="1" ht="12.75" customHeight="1" x14ac:dyDescent="0.25">
      <c r="A458" s="14">
        <v>6</v>
      </c>
      <c r="B458" s="14" t="str">
        <f>+VLOOKUP(A458,COD_REG_PROV!$G$1:$J$21,4,FALSE)</f>
        <v>FRIULI-VENEZIA GIULIA</v>
      </c>
      <c r="C458" s="3">
        <v>30</v>
      </c>
      <c r="D458" s="3" t="str">
        <f>+VLOOKUP(A458,COD_REG_PROV!$A$1:$E$111,4,FALSE)</f>
        <v>Alessandria</v>
      </c>
      <c r="E458" s="3">
        <v>27</v>
      </c>
      <c r="F458" s="3" t="s">
        <v>558</v>
      </c>
      <c r="G458" s="4" t="s">
        <v>563</v>
      </c>
      <c r="H458" s="15">
        <v>4.9000000000000004</v>
      </c>
      <c r="I458" s="15">
        <v>7.8</v>
      </c>
      <c r="J458" s="15">
        <v>12.6</v>
      </c>
      <c r="K458" s="15">
        <v>16.399999999999999</v>
      </c>
      <c r="L458" s="15">
        <v>19.899999999999999</v>
      </c>
      <c r="M458" s="15">
        <v>21.7</v>
      </c>
      <c r="N458" s="15">
        <v>22</v>
      </c>
      <c r="O458" s="15">
        <v>18.600000000000001</v>
      </c>
      <c r="P458" s="15">
        <v>13.9</v>
      </c>
      <c r="Q458" s="15">
        <v>9.4</v>
      </c>
      <c r="R458" s="15">
        <v>5.7</v>
      </c>
      <c r="S458" s="15">
        <v>4</v>
      </c>
      <c r="T458" s="16">
        <f>+H458*31/3.6</f>
        <v>42.194444444444443</v>
      </c>
      <c r="U458" s="16">
        <f>+I458*28/3.6</f>
        <v>60.666666666666664</v>
      </c>
      <c r="V458" s="16">
        <f>+J458*31/3.6</f>
        <v>108.49999999999999</v>
      </c>
      <c r="W458" s="16">
        <f>+K458*30/3.6</f>
        <v>136.66666666666666</v>
      </c>
      <c r="X458" s="16">
        <f>+L458*31/3.6</f>
        <v>171.36111111111111</v>
      </c>
      <c r="Y458" s="16">
        <f>+M458*30/3.6</f>
        <v>180.83333333333334</v>
      </c>
      <c r="Z458" s="16">
        <f>+N458*31/3.6</f>
        <v>189.44444444444443</v>
      </c>
      <c r="AA458" s="16">
        <f>+O458*31/3.6</f>
        <v>160.16666666666666</v>
      </c>
      <c r="AB458" s="16">
        <f>+P458*30/3.6</f>
        <v>115.83333333333333</v>
      </c>
      <c r="AC458" s="16">
        <f>+Q458*31/3.6</f>
        <v>80.944444444444457</v>
      </c>
      <c r="AD458" s="16">
        <f>+R458*30/3.6</f>
        <v>47.5</v>
      </c>
      <c r="AE458" s="16">
        <f>+S458*31/3.6</f>
        <v>34.444444444444443</v>
      </c>
      <c r="AF458" s="17">
        <f>+SUM(T458:AE458)</f>
        <v>1328.5555555555552</v>
      </c>
      <c r="AG458" s="18">
        <f t="shared" si="7"/>
        <v>1102.7011111111108</v>
      </c>
      <c r="AJ458" s="19"/>
      <c r="AK458" s="19"/>
      <c r="AL458" s="19"/>
    </row>
    <row r="459" spans="1:38" s="11" customFormat="1" ht="12.75" customHeight="1" x14ac:dyDescent="0.25">
      <c r="A459" s="14">
        <v>3</v>
      </c>
      <c r="B459" s="14" t="str">
        <f>+VLOOKUP(A459,COD_REG_PROV!$G$1:$J$21,4,FALSE)</f>
        <v>LOMBARDIA</v>
      </c>
      <c r="C459" s="3">
        <v>97</v>
      </c>
      <c r="D459" s="3" t="str">
        <f>+VLOOKUP(A459,COD_REG_PROV!$A$1:$E$111,4,FALSE)</f>
        <v>Novara</v>
      </c>
      <c r="E459" s="3">
        <v>23</v>
      </c>
      <c r="F459" s="3" t="s">
        <v>196</v>
      </c>
      <c r="G459" s="4" t="s">
        <v>199</v>
      </c>
      <c r="H459" s="15">
        <v>4.3</v>
      </c>
      <c r="I459" s="15">
        <v>7</v>
      </c>
      <c r="J459" s="15">
        <v>12.2</v>
      </c>
      <c r="K459" s="15">
        <v>16.100000000000001</v>
      </c>
      <c r="L459" s="15">
        <v>19.2</v>
      </c>
      <c r="M459" s="15">
        <v>21.5</v>
      </c>
      <c r="N459" s="15">
        <v>21.5</v>
      </c>
      <c r="O459" s="15">
        <v>18.2</v>
      </c>
      <c r="P459" s="15">
        <v>13.5</v>
      </c>
      <c r="Q459" s="15">
        <v>9.3000000000000007</v>
      </c>
      <c r="R459" s="15">
        <v>5.4</v>
      </c>
      <c r="S459" s="15">
        <v>3.9</v>
      </c>
      <c r="T459" s="16">
        <f>+H459*31/3.6</f>
        <v>37.027777777777771</v>
      </c>
      <c r="U459" s="16">
        <f>+I459*28/3.6</f>
        <v>54.444444444444443</v>
      </c>
      <c r="V459" s="16">
        <f>+J459*31/3.6</f>
        <v>105.05555555555554</v>
      </c>
      <c r="W459" s="16">
        <f>+K459*30/3.6</f>
        <v>134.16666666666669</v>
      </c>
      <c r="X459" s="16">
        <f>+L459*31/3.6</f>
        <v>165.33333333333331</v>
      </c>
      <c r="Y459" s="16">
        <f>+M459*30/3.6</f>
        <v>179.16666666666666</v>
      </c>
      <c r="Z459" s="16">
        <f>+N459*31/3.6</f>
        <v>185.13888888888889</v>
      </c>
      <c r="AA459" s="16">
        <f>+O459*31/3.6</f>
        <v>156.7222222222222</v>
      </c>
      <c r="AB459" s="16">
        <f>+P459*30/3.6</f>
        <v>112.5</v>
      </c>
      <c r="AC459" s="16">
        <f>+Q459*31/3.6</f>
        <v>80.083333333333329</v>
      </c>
      <c r="AD459" s="16">
        <f>+R459*30/3.6</f>
        <v>45</v>
      </c>
      <c r="AE459" s="16">
        <f>+S459*31/3.6</f>
        <v>33.583333333333329</v>
      </c>
      <c r="AF459" s="17">
        <f>+SUM(T459:AE459)</f>
        <v>1288.2222222222222</v>
      </c>
      <c r="AG459" s="18">
        <f t="shared" si="7"/>
        <v>1069.2244444444443</v>
      </c>
      <c r="AJ459" s="19"/>
      <c r="AK459" s="19"/>
      <c r="AL459" s="19"/>
    </row>
    <row r="460" spans="1:38" s="11" customFormat="1" ht="12.75" customHeight="1" x14ac:dyDescent="0.25">
      <c r="A460" s="14">
        <v>9</v>
      </c>
      <c r="B460" s="14" t="str">
        <f>+VLOOKUP(A460,COD_REG_PROV!$G$1:$J$21,4,FALSE)</f>
        <v>TOSCANA</v>
      </c>
      <c r="C460" s="3">
        <v>52</v>
      </c>
      <c r="D460" s="3" t="str">
        <f>+VLOOKUP(A460,COD_REG_PROV!$A$1:$E$111,4,FALSE)</f>
        <v>Savona</v>
      </c>
      <c r="E460" s="3">
        <v>12</v>
      </c>
      <c r="F460" s="3" t="s">
        <v>855</v>
      </c>
      <c r="G460" s="4" t="s">
        <v>861</v>
      </c>
      <c r="H460" s="15">
        <v>6</v>
      </c>
      <c r="I460" s="15">
        <v>8.6999999999999993</v>
      </c>
      <c r="J460" s="15">
        <v>13.7</v>
      </c>
      <c r="K460" s="15">
        <v>17.2</v>
      </c>
      <c r="L460" s="15">
        <v>21.4</v>
      </c>
      <c r="M460" s="15">
        <v>23.2</v>
      </c>
      <c r="N460" s="15">
        <v>23.3</v>
      </c>
      <c r="O460" s="15">
        <v>19.899999999999999</v>
      </c>
      <c r="P460" s="15">
        <v>15.2</v>
      </c>
      <c r="Q460" s="15">
        <v>10.6</v>
      </c>
      <c r="R460" s="15">
        <v>6.9</v>
      </c>
      <c r="S460" s="15">
        <v>5.3</v>
      </c>
      <c r="T460" s="16">
        <f>+H460*31/3.6</f>
        <v>51.666666666666664</v>
      </c>
      <c r="U460" s="16">
        <f>+I460*28/3.6</f>
        <v>67.666666666666657</v>
      </c>
      <c r="V460" s="16">
        <f>+J460*31/3.6</f>
        <v>117.97222222222221</v>
      </c>
      <c r="W460" s="16">
        <f>+K460*30/3.6</f>
        <v>143.33333333333334</v>
      </c>
      <c r="X460" s="16">
        <f>+L460*31/3.6</f>
        <v>184.27777777777777</v>
      </c>
      <c r="Y460" s="16">
        <f>+M460*30/3.6</f>
        <v>193.33333333333331</v>
      </c>
      <c r="Z460" s="16">
        <f>+N460*31/3.6</f>
        <v>200.63888888888891</v>
      </c>
      <c r="AA460" s="16">
        <f>+O460*31/3.6</f>
        <v>171.36111111111111</v>
      </c>
      <c r="AB460" s="16">
        <f>+P460*30/3.6</f>
        <v>126.66666666666666</v>
      </c>
      <c r="AC460" s="16">
        <f>+Q460*31/3.6</f>
        <v>91.277777777777771</v>
      </c>
      <c r="AD460" s="16">
        <f>+R460*30/3.6</f>
        <v>57.5</v>
      </c>
      <c r="AE460" s="16">
        <f>+S460*31/3.6</f>
        <v>45.638888888888886</v>
      </c>
      <c r="AF460" s="17">
        <f>+SUM(T460:AE460)</f>
        <v>1451.3333333333335</v>
      </c>
      <c r="AG460" s="18">
        <f t="shared" si="7"/>
        <v>1204.6066666666668</v>
      </c>
      <c r="AJ460" s="19"/>
      <c r="AK460" s="19"/>
      <c r="AL460" s="19"/>
    </row>
    <row r="461" spans="1:38" s="11" customFormat="1" ht="12.75" customHeight="1" x14ac:dyDescent="0.25">
      <c r="A461" s="14">
        <v>8</v>
      </c>
      <c r="B461" s="14" t="str">
        <f>+VLOOKUP(A461,COD_REG_PROV!$G$1:$J$21,4,FALSE)</f>
        <v>EMILIA-ROMAGNA</v>
      </c>
      <c r="C461" s="3">
        <v>34</v>
      </c>
      <c r="D461" s="3" t="str">
        <f>+VLOOKUP(A461,COD_REG_PROV!$A$1:$E$111,4,FALSE)</f>
        <v>Imperia</v>
      </c>
      <c r="E461" s="3">
        <v>9</v>
      </c>
      <c r="F461" s="3" t="s">
        <v>696</v>
      </c>
      <c r="G461" s="4" t="s">
        <v>699</v>
      </c>
      <c r="H461" s="15">
        <v>5.5</v>
      </c>
      <c r="I461" s="15">
        <v>8.1</v>
      </c>
      <c r="J461" s="15">
        <v>13.7</v>
      </c>
      <c r="K461" s="15">
        <v>17.399999999999999</v>
      </c>
      <c r="L461" s="15">
        <v>20.9</v>
      </c>
      <c r="M461" s="15">
        <v>22.9</v>
      </c>
      <c r="N461" s="15">
        <v>23.2</v>
      </c>
      <c r="O461" s="15">
        <v>19.600000000000001</v>
      </c>
      <c r="P461" s="15">
        <v>14.8</v>
      </c>
      <c r="Q461" s="15">
        <v>10</v>
      </c>
      <c r="R461" s="15">
        <v>6</v>
      </c>
      <c r="S461" s="15">
        <v>4.4000000000000004</v>
      </c>
      <c r="T461" s="16">
        <f>+H461*31/3.6</f>
        <v>47.361111111111107</v>
      </c>
      <c r="U461" s="16">
        <f>+I461*28/3.6</f>
        <v>62.999999999999993</v>
      </c>
      <c r="V461" s="16">
        <f>+J461*31/3.6</f>
        <v>117.97222222222221</v>
      </c>
      <c r="W461" s="16">
        <f>+K461*30/3.6</f>
        <v>145</v>
      </c>
      <c r="X461" s="16">
        <f>+L461*31/3.6</f>
        <v>179.9722222222222</v>
      </c>
      <c r="Y461" s="16">
        <f>+M461*30/3.6</f>
        <v>190.83333333333334</v>
      </c>
      <c r="Z461" s="16">
        <f>+N461*31/3.6</f>
        <v>199.77777777777774</v>
      </c>
      <c r="AA461" s="16">
        <f>+O461*31/3.6</f>
        <v>168.77777777777777</v>
      </c>
      <c r="AB461" s="16">
        <f>+P461*30/3.6</f>
        <v>123.33333333333333</v>
      </c>
      <c r="AC461" s="16">
        <f>+Q461*31/3.6</f>
        <v>86.111111111111114</v>
      </c>
      <c r="AD461" s="16">
        <f>+R461*30/3.6</f>
        <v>50</v>
      </c>
      <c r="AE461" s="16">
        <f>+S461*31/3.6</f>
        <v>37.888888888888893</v>
      </c>
      <c r="AF461" s="17">
        <f>+SUM(T461:AE461)</f>
        <v>1410.0277777777776</v>
      </c>
      <c r="AG461" s="18">
        <f t="shared" si="7"/>
        <v>1170.3230555555554</v>
      </c>
      <c r="AJ461" s="19"/>
      <c r="AK461" s="19"/>
      <c r="AL461" s="19"/>
    </row>
    <row r="462" spans="1:38" s="11" customFormat="1" ht="12.75" customHeight="1" x14ac:dyDescent="0.25">
      <c r="A462" s="14">
        <v>12</v>
      </c>
      <c r="B462" s="14" t="str">
        <f>+VLOOKUP(A462,COD_REG_PROV!$G$1:$J$21,4,FALSE)</f>
        <v>LAZIO</v>
      </c>
      <c r="C462" s="3">
        <v>58</v>
      </c>
      <c r="D462" s="3" t="str">
        <f>+VLOOKUP(A462,COD_REG_PROV!$A$1:$E$111,4,FALSE)</f>
        <v>Varese</v>
      </c>
      <c r="E462" s="3">
        <v>34</v>
      </c>
      <c r="F462" s="3" t="s">
        <v>997</v>
      </c>
      <c r="G462" s="4" t="s">
        <v>1011</v>
      </c>
      <c r="H462" s="15">
        <v>6.8</v>
      </c>
      <c r="I462" s="15">
        <v>9.1999999999999993</v>
      </c>
      <c r="J462" s="15">
        <v>14</v>
      </c>
      <c r="K462" s="15">
        <v>17.5</v>
      </c>
      <c r="L462" s="15">
        <v>21.6</v>
      </c>
      <c r="M462" s="15">
        <v>23.4</v>
      </c>
      <c r="N462" s="15">
        <v>23.4</v>
      </c>
      <c r="O462" s="15">
        <v>20.399999999999999</v>
      </c>
      <c r="P462" s="15">
        <v>15.6</v>
      </c>
      <c r="Q462" s="15">
        <v>11.3</v>
      </c>
      <c r="R462" s="15">
        <v>7.5</v>
      </c>
      <c r="S462" s="15">
        <v>5.7</v>
      </c>
      <c r="T462" s="16">
        <f>+H462*31/3.6</f>
        <v>58.55555555555555</v>
      </c>
      <c r="U462" s="16">
        <f>+I462*28/3.6</f>
        <v>71.555555555555543</v>
      </c>
      <c r="V462" s="16">
        <f>+J462*31/3.6</f>
        <v>120.55555555555556</v>
      </c>
      <c r="W462" s="16">
        <f>+K462*30/3.6</f>
        <v>145.83333333333334</v>
      </c>
      <c r="X462" s="16">
        <f>+L462*31/3.6</f>
        <v>186</v>
      </c>
      <c r="Y462" s="16">
        <f>+M462*30/3.6</f>
        <v>195</v>
      </c>
      <c r="Z462" s="16">
        <f>+N462*31/3.6</f>
        <v>201.5</v>
      </c>
      <c r="AA462" s="16">
        <f>+O462*31/3.6</f>
        <v>175.66666666666666</v>
      </c>
      <c r="AB462" s="16">
        <f>+P462*30/3.6</f>
        <v>130</v>
      </c>
      <c r="AC462" s="16">
        <f>+Q462*31/3.6</f>
        <v>97.305555555555557</v>
      </c>
      <c r="AD462" s="16">
        <f>+R462*30/3.6</f>
        <v>62.5</v>
      </c>
      <c r="AE462" s="16">
        <f>+S462*31/3.6</f>
        <v>49.083333333333336</v>
      </c>
      <c r="AF462" s="17">
        <f>+SUM(T462:AE462)</f>
        <v>1493.5555555555557</v>
      </c>
      <c r="AG462" s="18">
        <f t="shared" si="7"/>
        <v>1239.651111111111</v>
      </c>
      <c r="AJ462" s="19"/>
      <c r="AK462" s="19"/>
      <c r="AL462" s="19"/>
    </row>
    <row r="463" spans="1:38" s="11" customFormat="1" ht="12.75" customHeight="1" x14ac:dyDescent="0.25">
      <c r="A463" s="14">
        <v>1</v>
      </c>
      <c r="B463" s="14" t="str">
        <f>+VLOOKUP(A463,COD_REG_PROV!$G$1:$J$21,4,FALSE)</f>
        <v>PIEMONTE</v>
      </c>
      <c r="C463" s="3">
        <v>1</v>
      </c>
      <c r="D463" s="3" t="str">
        <f>+VLOOKUP(A463,COD_REG_PROV!$A$1:$E$111,4,FALSE)</f>
        <v>Torino</v>
      </c>
      <c r="E463" s="3">
        <v>90</v>
      </c>
      <c r="F463" s="3" t="s">
        <v>69</v>
      </c>
      <c r="G463" s="4" t="s">
        <v>83</v>
      </c>
      <c r="H463" s="15">
        <v>4.8</v>
      </c>
      <c r="I463" s="15">
        <v>7.9</v>
      </c>
      <c r="J463" s="15">
        <v>13.2</v>
      </c>
      <c r="K463" s="15">
        <v>17</v>
      </c>
      <c r="L463" s="15">
        <v>19.899999999999999</v>
      </c>
      <c r="M463" s="15">
        <v>22.2</v>
      </c>
      <c r="N463" s="15">
        <v>22.1</v>
      </c>
      <c r="O463" s="15">
        <v>18.7</v>
      </c>
      <c r="P463" s="15">
        <v>14</v>
      </c>
      <c r="Q463" s="15">
        <v>9.8000000000000007</v>
      </c>
      <c r="R463" s="15">
        <v>6.1</v>
      </c>
      <c r="S463" s="15">
        <v>4.4000000000000004</v>
      </c>
      <c r="T463" s="16">
        <f>+H463*31/3.6</f>
        <v>41.333333333333329</v>
      </c>
      <c r="U463" s="16">
        <f>+I463*28/3.6</f>
        <v>61.44444444444445</v>
      </c>
      <c r="V463" s="16">
        <f>+J463*31/3.6</f>
        <v>113.66666666666666</v>
      </c>
      <c r="W463" s="16">
        <f>+K463*30/3.6</f>
        <v>141.66666666666666</v>
      </c>
      <c r="X463" s="16">
        <f>+L463*31/3.6</f>
        <v>171.36111111111111</v>
      </c>
      <c r="Y463" s="16">
        <f>+M463*30/3.6</f>
        <v>185</v>
      </c>
      <c r="Z463" s="16">
        <f>+N463*31/3.6</f>
        <v>190.30555555555557</v>
      </c>
      <c r="AA463" s="16">
        <f>+O463*31/3.6</f>
        <v>161.02777777777774</v>
      </c>
      <c r="AB463" s="16">
        <f>+P463*30/3.6</f>
        <v>116.66666666666666</v>
      </c>
      <c r="AC463" s="16">
        <f>+Q463*31/3.6</f>
        <v>84.388888888888886</v>
      </c>
      <c r="AD463" s="16">
        <f>+R463*30/3.6</f>
        <v>50.833333333333329</v>
      </c>
      <c r="AE463" s="16">
        <f>+S463*31/3.6</f>
        <v>37.888888888888893</v>
      </c>
      <c r="AF463" s="17">
        <f>+SUM(T463:AE463)</f>
        <v>1355.5833333333333</v>
      </c>
      <c r="AG463" s="18">
        <f t="shared" si="7"/>
        <v>1125.1341666666665</v>
      </c>
      <c r="AJ463" s="19"/>
      <c r="AK463" s="19"/>
      <c r="AL463" s="19"/>
    </row>
    <row r="464" spans="1:38" s="11" customFormat="1" ht="12.75" customHeight="1" x14ac:dyDescent="0.25">
      <c r="A464" s="14">
        <v>9</v>
      </c>
      <c r="B464" s="14" t="str">
        <f>+VLOOKUP(A464,COD_REG_PROV!$G$1:$J$21,4,FALSE)</f>
        <v>TOSCANA</v>
      </c>
      <c r="C464" s="3">
        <v>49</v>
      </c>
      <c r="D464" s="3" t="str">
        <f>+VLOOKUP(A464,COD_REG_PROV!$A$1:$E$111,4,FALSE)</f>
        <v>Savona</v>
      </c>
      <c r="E464" s="3">
        <v>8</v>
      </c>
      <c r="F464" s="3" t="s">
        <v>802</v>
      </c>
      <c r="G464" s="4" t="s">
        <v>806</v>
      </c>
      <c r="H464" s="15">
        <v>6</v>
      </c>
      <c r="I464" s="15">
        <v>8.6</v>
      </c>
      <c r="J464" s="15">
        <v>13.7</v>
      </c>
      <c r="K464" s="15">
        <v>17.2</v>
      </c>
      <c r="L464" s="15">
        <v>21.3</v>
      </c>
      <c r="M464" s="15">
        <v>23.3</v>
      </c>
      <c r="N464" s="15">
        <v>23.4</v>
      </c>
      <c r="O464" s="15">
        <v>20</v>
      </c>
      <c r="P464" s="15">
        <v>15.2</v>
      </c>
      <c r="Q464" s="15">
        <v>10.5</v>
      </c>
      <c r="R464" s="15">
        <v>6.7</v>
      </c>
      <c r="S464" s="15">
        <v>5.0999999999999996</v>
      </c>
      <c r="T464" s="16">
        <f>+H464*31/3.6</f>
        <v>51.666666666666664</v>
      </c>
      <c r="U464" s="16">
        <f>+I464*28/3.6</f>
        <v>66.888888888888886</v>
      </c>
      <c r="V464" s="16">
        <f>+J464*31/3.6</f>
        <v>117.97222222222221</v>
      </c>
      <c r="W464" s="16">
        <f>+K464*30/3.6</f>
        <v>143.33333333333334</v>
      </c>
      <c r="X464" s="16">
        <f>+L464*31/3.6</f>
        <v>183.41666666666669</v>
      </c>
      <c r="Y464" s="16">
        <f>+M464*30/3.6</f>
        <v>194.16666666666666</v>
      </c>
      <c r="Z464" s="16">
        <f>+N464*31/3.6</f>
        <v>201.5</v>
      </c>
      <c r="AA464" s="16">
        <f>+O464*31/3.6</f>
        <v>172.22222222222223</v>
      </c>
      <c r="AB464" s="16">
        <f>+P464*30/3.6</f>
        <v>126.66666666666666</v>
      </c>
      <c r="AC464" s="16">
        <f>+Q464*31/3.6</f>
        <v>90.416666666666671</v>
      </c>
      <c r="AD464" s="16">
        <f>+R464*30/3.6</f>
        <v>55.833333333333329</v>
      </c>
      <c r="AE464" s="16">
        <f>+S464*31/3.6</f>
        <v>43.916666666666664</v>
      </c>
      <c r="AF464" s="17">
        <f>+SUM(T464:AE464)</f>
        <v>1448.0000000000002</v>
      </c>
      <c r="AG464" s="18">
        <f t="shared" si="7"/>
        <v>1201.8400000000001</v>
      </c>
      <c r="AJ464" s="19"/>
      <c r="AK464" s="19"/>
      <c r="AL464" s="19"/>
    </row>
    <row r="465" spans="1:38" s="11" customFormat="1" ht="12.75" customHeight="1" x14ac:dyDescent="0.25">
      <c r="A465" s="14">
        <v>5</v>
      </c>
      <c r="B465" s="14" t="str">
        <f>+VLOOKUP(A465,COD_REG_PROV!$G$1:$J$21,4,FALSE)</f>
        <v>VENETO</v>
      </c>
      <c r="C465" s="3">
        <v>23</v>
      </c>
      <c r="D465" s="3" t="str">
        <f>+VLOOKUP(A465,COD_REG_PROV!$A$1:$E$111,4,FALSE)</f>
        <v>Asti</v>
      </c>
      <c r="E465" s="3">
        <v>27</v>
      </c>
      <c r="F465" s="3" t="s">
        <v>506</v>
      </c>
      <c r="G465" s="4" t="s">
        <v>512</v>
      </c>
      <c r="H465" s="15">
        <v>5.3</v>
      </c>
      <c r="I465" s="15">
        <v>8.3000000000000007</v>
      </c>
      <c r="J465" s="15">
        <v>13.5</v>
      </c>
      <c r="K465" s="15">
        <v>17.100000000000001</v>
      </c>
      <c r="L465" s="15">
        <v>20.6</v>
      </c>
      <c r="M465" s="15">
        <v>22.6</v>
      </c>
      <c r="N465" s="15">
        <v>22.9</v>
      </c>
      <c r="O465" s="15">
        <v>19.5</v>
      </c>
      <c r="P465" s="15">
        <v>14.8</v>
      </c>
      <c r="Q465" s="15">
        <v>9.9</v>
      </c>
      <c r="R465" s="15">
        <v>5.9</v>
      </c>
      <c r="S465" s="15">
        <v>4.3</v>
      </c>
      <c r="T465" s="16">
        <f>+H465*31/3.6</f>
        <v>45.638888888888886</v>
      </c>
      <c r="U465" s="16">
        <f>+I465*28/3.6</f>
        <v>64.555555555555557</v>
      </c>
      <c r="V465" s="16">
        <f>+J465*31/3.6</f>
        <v>116.25</v>
      </c>
      <c r="W465" s="16">
        <f>+K465*30/3.6</f>
        <v>142.5</v>
      </c>
      <c r="X465" s="16">
        <f>+L465*31/3.6</f>
        <v>177.38888888888889</v>
      </c>
      <c r="Y465" s="16">
        <f>+M465*30/3.6</f>
        <v>188.33333333333334</v>
      </c>
      <c r="Z465" s="16">
        <f>+N465*31/3.6</f>
        <v>197.19444444444443</v>
      </c>
      <c r="AA465" s="16">
        <f>+O465*31/3.6</f>
        <v>167.91666666666666</v>
      </c>
      <c r="AB465" s="16">
        <f>+P465*30/3.6</f>
        <v>123.33333333333333</v>
      </c>
      <c r="AC465" s="16">
        <f>+Q465*31/3.6</f>
        <v>85.250000000000014</v>
      </c>
      <c r="AD465" s="16">
        <f>+R465*30/3.6</f>
        <v>49.166666666666664</v>
      </c>
      <c r="AE465" s="16">
        <f>+S465*31/3.6</f>
        <v>37.027777777777771</v>
      </c>
      <c r="AF465" s="17">
        <f>+SUM(T465:AE465)</f>
        <v>1394.5555555555557</v>
      </c>
      <c r="AG465" s="18">
        <f t="shared" si="7"/>
        <v>1157.4811111111112</v>
      </c>
      <c r="AJ465" s="19"/>
      <c r="AK465" s="19"/>
      <c r="AL465" s="19"/>
    </row>
    <row r="466" spans="1:38" s="11" customFormat="1" ht="12.75" customHeight="1" x14ac:dyDescent="0.25">
      <c r="A466" s="14">
        <v>3</v>
      </c>
      <c r="B466" s="14" t="str">
        <f>+VLOOKUP(A466,COD_REG_PROV!$G$1:$J$21,4,FALSE)</f>
        <v>LOMBARDIA</v>
      </c>
      <c r="C466" s="3">
        <v>15</v>
      </c>
      <c r="D466" s="3" t="str">
        <f>+VLOOKUP(A466,COD_REG_PROV!$A$1:$E$111,4,FALSE)</f>
        <v>Novara</v>
      </c>
      <c r="E466" s="3">
        <v>81</v>
      </c>
      <c r="F466" s="3" t="s">
        <v>210</v>
      </c>
      <c r="G466" s="4" t="s">
        <v>235</v>
      </c>
      <c r="H466" s="15">
        <v>5.2</v>
      </c>
      <c r="I466" s="15">
        <v>8.1</v>
      </c>
      <c r="J466" s="15">
        <v>13.5</v>
      </c>
      <c r="K466" s="15">
        <v>17.2</v>
      </c>
      <c r="L466" s="15">
        <v>20.3</v>
      </c>
      <c r="M466" s="15">
        <v>22.5</v>
      </c>
      <c r="N466" s="15">
        <v>22.6</v>
      </c>
      <c r="O466" s="15">
        <v>19.2</v>
      </c>
      <c r="P466" s="15">
        <v>14.3</v>
      </c>
      <c r="Q466" s="15">
        <v>9.6</v>
      </c>
      <c r="R466" s="15">
        <v>5.8</v>
      </c>
      <c r="S466" s="15">
        <v>4.3</v>
      </c>
      <c r="T466" s="16">
        <f>+H466*31/3.6</f>
        <v>44.777777777777779</v>
      </c>
      <c r="U466" s="16">
        <f>+I466*28/3.6</f>
        <v>62.999999999999993</v>
      </c>
      <c r="V466" s="16">
        <f>+J466*31/3.6</f>
        <v>116.25</v>
      </c>
      <c r="W466" s="16">
        <f>+K466*30/3.6</f>
        <v>143.33333333333334</v>
      </c>
      <c r="X466" s="16">
        <f>+L466*31/3.6</f>
        <v>174.80555555555557</v>
      </c>
      <c r="Y466" s="16">
        <f>+M466*30/3.6</f>
        <v>187.5</v>
      </c>
      <c r="Z466" s="16">
        <f>+N466*31/3.6</f>
        <v>194.61111111111111</v>
      </c>
      <c r="AA466" s="16">
        <f>+O466*31/3.6</f>
        <v>165.33333333333331</v>
      </c>
      <c r="AB466" s="16">
        <f>+P466*30/3.6</f>
        <v>119.16666666666666</v>
      </c>
      <c r="AC466" s="16">
        <f>+Q466*31/3.6</f>
        <v>82.666666666666657</v>
      </c>
      <c r="AD466" s="16">
        <f>+R466*30/3.6</f>
        <v>48.333333333333329</v>
      </c>
      <c r="AE466" s="16">
        <f>+S466*31/3.6</f>
        <v>37.027777777777771</v>
      </c>
      <c r="AF466" s="17">
        <f>+SUM(T466:AE466)</f>
        <v>1376.8055555555557</v>
      </c>
      <c r="AG466" s="18">
        <f t="shared" si="7"/>
        <v>1142.7486111111111</v>
      </c>
      <c r="AJ466" s="19"/>
      <c r="AK466" s="19"/>
      <c r="AL466" s="19"/>
    </row>
    <row r="467" spans="1:38" s="11" customFormat="1" ht="12.75" customHeight="1" x14ac:dyDescent="0.25">
      <c r="A467" s="14">
        <v>5</v>
      </c>
      <c r="B467" s="14" t="str">
        <f>+VLOOKUP(A467,COD_REG_PROV!$G$1:$J$21,4,FALSE)</f>
        <v>VENETO</v>
      </c>
      <c r="C467" s="3">
        <v>23</v>
      </c>
      <c r="D467" s="3" t="str">
        <f>+VLOOKUP(A467,COD_REG_PROV!$A$1:$E$111,4,FALSE)</f>
        <v>Asti</v>
      </c>
      <c r="E467" s="3">
        <v>28</v>
      </c>
      <c r="F467" s="3" t="s">
        <v>506</v>
      </c>
      <c r="G467" s="4" t="s">
        <v>513</v>
      </c>
      <c r="H467" s="15">
        <v>5.3</v>
      </c>
      <c r="I467" s="15">
        <v>8.3000000000000007</v>
      </c>
      <c r="J467" s="15">
        <v>13.4</v>
      </c>
      <c r="K467" s="15">
        <v>17.100000000000001</v>
      </c>
      <c r="L467" s="15">
        <v>20.399999999999999</v>
      </c>
      <c r="M467" s="15">
        <v>22.3</v>
      </c>
      <c r="N467" s="15">
        <v>22.7</v>
      </c>
      <c r="O467" s="15">
        <v>19.3</v>
      </c>
      <c r="P467" s="15">
        <v>14.6</v>
      </c>
      <c r="Q467" s="15">
        <v>9.9</v>
      </c>
      <c r="R467" s="15">
        <v>5.9</v>
      </c>
      <c r="S467" s="15">
        <v>4.3</v>
      </c>
      <c r="T467" s="16">
        <f>+H467*31/3.6</f>
        <v>45.638888888888886</v>
      </c>
      <c r="U467" s="16">
        <f>+I467*28/3.6</f>
        <v>64.555555555555557</v>
      </c>
      <c r="V467" s="16">
        <f>+J467*31/3.6</f>
        <v>115.3888888888889</v>
      </c>
      <c r="W467" s="16">
        <f>+K467*30/3.6</f>
        <v>142.5</v>
      </c>
      <c r="X467" s="16">
        <f>+L467*31/3.6</f>
        <v>175.66666666666666</v>
      </c>
      <c r="Y467" s="16">
        <f>+M467*30/3.6</f>
        <v>185.83333333333334</v>
      </c>
      <c r="Z467" s="16">
        <f>+N467*31/3.6</f>
        <v>195.4722222222222</v>
      </c>
      <c r="AA467" s="16">
        <f>+O467*31/3.6</f>
        <v>166.19444444444446</v>
      </c>
      <c r="AB467" s="16">
        <f>+P467*30/3.6</f>
        <v>121.66666666666666</v>
      </c>
      <c r="AC467" s="16">
        <f>+Q467*31/3.6</f>
        <v>85.250000000000014</v>
      </c>
      <c r="AD467" s="16">
        <f>+R467*30/3.6</f>
        <v>49.166666666666664</v>
      </c>
      <c r="AE467" s="16">
        <f>+S467*31/3.6</f>
        <v>37.027777777777771</v>
      </c>
      <c r="AF467" s="17">
        <f>+SUM(T467:AE467)</f>
        <v>1384.3611111111113</v>
      </c>
      <c r="AG467" s="18">
        <f t="shared" si="7"/>
        <v>1149.0197222222223</v>
      </c>
      <c r="AJ467" s="19"/>
      <c r="AK467" s="19"/>
      <c r="AL467" s="19"/>
    </row>
    <row r="468" spans="1:38" s="11" customFormat="1" ht="12.75" customHeight="1" x14ac:dyDescent="0.25">
      <c r="A468" s="14">
        <v>8</v>
      </c>
      <c r="B468" s="14" t="str">
        <f>+VLOOKUP(A468,COD_REG_PROV!$G$1:$J$21,4,FALSE)</f>
        <v>EMILIA-ROMAGNA</v>
      </c>
      <c r="C468" s="3">
        <v>34</v>
      </c>
      <c r="D468" s="3" t="str">
        <f>+VLOOKUP(A468,COD_REG_PROV!$A$1:$E$111,4,FALSE)</f>
        <v>Imperia</v>
      </c>
      <c r="E468" s="3">
        <v>10</v>
      </c>
      <c r="F468" s="3" t="s">
        <v>696</v>
      </c>
      <c r="G468" s="4" t="s">
        <v>700</v>
      </c>
      <c r="H468" s="15">
        <v>5.5</v>
      </c>
      <c r="I468" s="15">
        <v>8.1</v>
      </c>
      <c r="J468" s="15">
        <v>13.7</v>
      </c>
      <c r="K468" s="15">
        <v>17.399999999999999</v>
      </c>
      <c r="L468" s="15">
        <v>20.9</v>
      </c>
      <c r="M468" s="15">
        <v>22.9</v>
      </c>
      <c r="N468" s="15">
        <v>23.2</v>
      </c>
      <c r="O468" s="15">
        <v>19.600000000000001</v>
      </c>
      <c r="P468" s="15">
        <v>14.9</v>
      </c>
      <c r="Q468" s="15">
        <v>10</v>
      </c>
      <c r="R468" s="15">
        <v>6</v>
      </c>
      <c r="S468" s="15">
        <v>4.4000000000000004</v>
      </c>
      <c r="T468" s="16">
        <f>+H468*31/3.6</f>
        <v>47.361111111111107</v>
      </c>
      <c r="U468" s="16">
        <f>+I468*28/3.6</f>
        <v>62.999999999999993</v>
      </c>
      <c r="V468" s="16">
        <f>+J468*31/3.6</f>
        <v>117.97222222222221</v>
      </c>
      <c r="W468" s="16">
        <f>+K468*30/3.6</f>
        <v>145</v>
      </c>
      <c r="X468" s="16">
        <f>+L468*31/3.6</f>
        <v>179.9722222222222</v>
      </c>
      <c r="Y468" s="16">
        <f>+M468*30/3.6</f>
        <v>190.83333333333334</v>
      </c>
      <c r="Z468" s="16">
        <f>+N468*31/3.6</f>
        <v>199.77777777777774</v>
      </c>
      <c r="AA468" s="16">
        <f>+O468*31/3.6</f>
        <v>168.77777777777777</v>
      </c>
      <c r="AB468" s="16">
        <f>+P468*30/3.6</f>
        <v>124.16666666666666</v>
      </c>
      <c r="AC468" s="16">
        <f>+Q468*31/3.6</f>
        <v>86.111111111111114</v>
      </c>
      <c r="AD468" s="16">
        <f>+R468*30/3.6</f>
        <v>50</v>
      </c>
      <c r="AE468" s="16">
        <f>+S468*31/3.6</f>
        <v>37.888888888888893</v>
      </c>
      <c r="AF468" s="17">
        <f>+SUM(T468:AE468)</f>
        <v>1410.8611111111111</v>
      </c>
      <c r="AG468" s="18">
        <f t="shared" si="7"/>
        <v>1171.0147222222222</v>
      </c>
      <c r="AJ468" s="19"/>
      <c r="AK468" s="19"/>
      <c r="AL468" s="19"/>
    </row>
    <row r="469" spans="1:38" s="11" customFormat="1" ht="12.75" customHeight="1" x14ac:dyDescent="0.25">
      <c r="A469" s="14">
        <v>8</v>
      </c>
      <c r="B469" s="14" t="str">
        <f>+VLOOKUP(A469,COD_REG_PROV!$G$1:$J$21,4,FALSE)</f>
        <v>EMILIA-ROMAGNA</v>
      </c>
      <c r="C469" s="3">
        <v>38</v>
      </c>
      <c r="D469" s="3" t="str">
        <f>+VLOOKUP(A469,COD_REG_PROV!$A$1:$E$111,4,FALSE)</f>
        <v>Imperia</v>
      </c>
      <c r="E469" s="3">
        <v>6</v>
      </c>
      <c r="F469" s="3" t="s">
        <v>638</v>
      </c>
      <c r="G469" s="4" t="s">
        <v>644</v>
      </c>
      <c r="H469" s="15">
        <v>5.2</v>
      </c>
      <c r="I469" s="15">
        <v>8.1</v>
      </c>
      <c r="J469" s="15">
        <v>13.6</v>
      </c>
      <c r="K469" s="15">
        <v>17.3</v>
      </c>
      <c r="L469" s="15">
        <v>21.2</v>
      </c>
      <c r="M469" s="15">
        <v>23.1</v>
      </c>
      <c r="N469" s="15">
        <v>23.3</v>
      </c>
      <c r="O469" s="15">
        <v>19.8</v>
      </c>
      <c r="P469" s="15">
        <v>15.1</v>
      </c>
      <c r="Q469" s="15">
        <v>10.1</v>
      </c>
      <c r="R469" s="15">
        <v>5.9</v>
      </c>
      <c r="S469" s="15">
        <v>4.0999999999999996</v>
      </c>
      <c r="T469" s="16">
        <f>+H469*31/3.6</f>
        <v>44.777777777777779</v>
      </c>
      <c r="U469" s="16">
        <f>+I469*28/3.6</f>
        <v>62.999999999999993</v>
      </c>
      <c r="V469" s="16">
        <f>+J469*31/3.6</f>
        <v>117.1111111111111</v>
      </c>
      <c r="W469" s="16">
        <f>+K469*30/3.6</f>
        <v>144.16666666666666</v>
      </c>
      <c r="X469" s="16">
        <f>+L469*31/3.6</f>
        <v>182.55555555555554</v>
      </c>
      <c r="Y469" s="16">
        <f>+M469*30/3.6</f>
        <v>192.5</v>
      </c>
      <c r="Z469" s="16">
        <f>+N469*31/3.6</f>
        <v>200.63888888888891</v>
      </c>
      <c r="AA469" s="16">
        <f>+O469*31/3.6</f>
        <v>170.50000000000003</v>
      </c>
      <c r="AB469" s="16">
        <f>+P469*30/3.6</f>
        <v>125.83333333333333</v>
      </c>
      <c r="AC469" s="16">
        <f>+Q469*31/3.6</f>
        <v>86.972222222222214</v>
      </c>
      <c r="AD469" s="16">
        <f>+R469*30/3.6</f>
        <v>49.166666666666664</v>
      </c>
      <c r="AE469" s="16">
        <f>+S469*31/3.6</f>
        <v>35.30555555555555</v>
      </c>
      <c r="AF469" s="17">
        <f>+SUM(T469:AE469)</f>
        <v>1412.5277777777778</v>
      </c>
      <c r="AG469" s="18">
        <f t="shared" si="7"/>
        <v>1172.3980555555556</v>
      </c>
      <c r="AJ469" s="19"/>
      <c r="AK469" s="19"/>
      <c r="AL469" s="19"/>
    </row>
    <row r="470" spans="1:38" s="11" customFormat="1" ht="12.75" customHeight="1" x14ac:dyDescent="0.25">
      <c r="A470" s="14">
        <v>19</v>
      </c>
      <c r="B470" s="14" t="str">
        <f>+VLOOKUP(A470,COD_REG_PROV!$G$1:$J$21,4,FALSE)</f>
        <v>SICILIA</v>
      </c>
      <c r="C470" s="3">
        <v>88</v>
      </c>
      <c r="D470" s="3" t="str">
        <f>+VLOOKUP(A470,COD_REG_PROV!$A$1:$E$111,4,FALSE)</f>
        <v>Cremona</v>
      </c>
      <c r="E470" s="3">
        <v>3</v>
      </c>
      <c r="F470" s="3" t="s">
        <v>1654</v>
      </c>
      <c r="G470" s="4" t="s">
        <v>1657</v>
      </c>
      <c r="H470" s="15">
        <v>8.6</v>
      </c>
      <c r="I470" s="15">
        <v>10</v>
      </c>
      <c r="J470" s="15">
        <v>15.6</v>
      </c>
      <c r="K470" s="15">
        <v>19.399999999999999</v>
      </c>
      <c r="L470" s="15">
        <v>22.9</v>
      </c>
      <c r="M470" s="15">
        <v>24.4</v>
      </c>
      <c r="N470" s="15">
        <v>24.3</v>
      </c>
      <c r="O470" s="15">
        <v>21.6</v>
      </c>
      <c r="P470" s="15">
        <v>17.3</v>
      </c>
      <c r="Q470" s="15">
        <v>13.3</v>
      </c>
      <c r="R470" s="15">
        <v>9.4</v>
      </c>
      <c r="S470" s="15">
        <v>7.8</v>
      </c>
      <c r="T470" s="16">
        <f>+H470*31/3.6</f>
        <v>74.055555555555543</v>
      </c>
      <c r="U470" s="16">
        <f>+I470*28/3.6</f>
        <v>77.777777777777771</v>
      </c>
      <c r="V470" s="16">
        <f>+J470*31/3.6</f>
        <v>134.33333333333331</v>
      </c>
      <c r="W470" s="16">
        <f>+K470*30/3.6</f>
        <v>161.66666666666666</v>
      </c>
      <c r="X470" s="16">
        <f>+L470*31/3.6</f>
        <v>197.19444444444443</v>
      </c>
      <c r="Y470" s="16">
        <f>+M470*30/3.6</f>
        <v>203.33333333333331</v>
      </c>
      <c r="Z470" s="16">
        <f>+N470*31/3.6</f>
        <v>209.25</v>
      </c>
      <c r="AA470" s="16">
        <f>+O470*31/3.6</f>
        <v>186</v>
      </c>
      <c r="AB470" s="16">
        <f>+P470*30/3.6</f>
        <v>144.16666666666666</v>
      </c>
      <c r="AC470" s="16">
        <f>+Q470*31/3.6</f>
        <v>114.52777777777777</v>
      </c>
      <c r="AD470" s="16">
        <f>+R470*30/3.6</f>
        <v>78.333333333333329</v>
      </c>
      <c r="AE470" s="16">
        <f>+S470*31/3.6</f>
        <v>67.166666666666657</v>
      </c>
      <c r="AF470" s="17">
        <f>+SUM(T470:AE470)</f>
        <v>1647.8055555555557</v>
      </c>
      <c r="AG470" s="18">
        <f t="shared" si="7"/>
        <v>1367.6786111111112</v>
      </c>
      <c r="AJ470" s="19"/>
      <c r="AK470" s="19"/>
      <c r="AL470" s="19"/>
    </row>
    <row r="471" spans="1:38" s="11" customFormat="1" ht="12.75" customHeight="1" x14ac:dyDescent="0.25">
      <c r="A471" s="14">
        <v>3</v>
      </c>
      <c r="B471" s="14" t="str">
        <f>+VLOOKUP(A471,COD_REG_PROV!$G$1:$J$21,4,FALSE)</f>
        <v>LOMBARDIA</v>
      </c>
      <c r="C471" s="3">
        <v>13</v>
      </c>
      <c r="D471" s="3" t="str">
        <f>+VLOOKUP(A471,COD_REG_PROV!$A$1:$E$111,4,FALSE)</f>
        <v>Novara</v>
      </c>
      <c r="E471" s="3">
        <v>75</v>
      </c>
      <c r="F471" s="3" t="s">
        <v>180</v>
      </c>
      <c r="G471" s="4" t="s">
        <v>183</v>
      </c>
      <c r="H471" s="15">
        <v>4.9000000000000004</v>
      </c>
      <c r="I471" s="15">
        <v>7.8</v>
      </c>
      <c r="J471" s="15">
        <v>13.1</v>
      </c>
      <c r="K471" s="15">
        <v>16.8</v>
      </c>
      <c r="L471" s="15">
        <v>19.8</v>
      </c>
      <c r="M471" s="15">
        <v>22.1</v>
      </c>
      <c r="N471" s="15">
        <v>22.2</v>
      </c>
      <c r="O471" s="15">
        <v>18.8</v>
      </c>
      <c r="P471" s="15">
        <v>13.9</v>
      </c>
      <c r="Q471" s="15">
        <v>9.5</v>
      </c>
      <c r="R471" s="15">
        <v>5.7</v>
      </c>
      <c r="S471" s="15">
        <v>4.2</v>
      </c>
      <c r="T471" s="16">
        <f>+H471*31/3.6</f>
        <v>42.194444444444443</v>
      </c>
      <c r="U471" s="16">
        <f>+I471*28/3.6</f>
        <v>60.666666666666664</v>
      </c>
      <c r="V471" s="16">
        <f>+J471*31/3.6</f>
        <v>112.80555555555554</v>
      </c>
      <c r="W471" s="16">
        <f>+K471*30/3.6</f>
        <v>140</v>
      </c>
      <c r="X471" s="16">
        <f>+L471*31/3.6</f>
        <v>170.50000000000003</v>
      </c>
      <c r="Y471" s="16">
        <f>+M471*30/3.6</f>
        <v>184.16666666666666</v>
      </c>
      <c r="Z471" s="16">
        <f>+N471*31/3.6</f>
        <v>191.16666666666666</v>
      </c>
      <c r="AA471" s="16">
        <f>+O471*31/3.6</f>
        <v>161.88888888888891</v>
      </c>
      <c r="AB471" s="16">
        <f>+P471*30/3.6</f>
        <v>115.83333333333333</v>
      </c>
      <c r="AC471" s="16">
        <f>+Q471*31/3.6</f>
        <v>81.805555555555557</v>
      </c>
      <c r="AD471" s="16">
        <f>+R471*30/3.6</f>
        <v>47.5</v>
      </c>
      <c r="AE471" s="16">
        <f>+S471*31/3.6</f>
        <v>36.166666666666671</v>
      </c>
      <c r="AF471" s="17">
        <f>+SUM(T471:AE471)</f>
        <v>1344.6944444444443</v>
      </c>
      <c r="AG471" s="18">
        <f t="shared" si="7"/>
        <v>1116.0963888888887</v>
      </c>
      <c r="AJ471" s="19"/>
      <c r="AK471" s="19"/>
      <c r="AL471" s="19"/>
    </row>
    <row r="472" spans="1:38" s="11" customFormat="1" ht="12.75" customHeight="1" x14ac:dyDescent="0.25">
      <c r="A472" s="14">
        <v>3</v>
      </c>
      <c r="B472" s="14" t="str">
        <f>+VLOOKUP(A472,COD_REG_PROV!$G$1:$J$21,4,FALSE)</f>
        <v>LOMBARDIA</v>
      </c>
      <c r="C472" s="3">
        <v>17</v>
      </c>
      <c r="D472" s="3" t="str">
        <f>+VLOOKUP(A472,COD_REG_PROV!$A$1:$E$111,4,FALSE)</f>
        <v>Novara</v>
      </c>
      <c r="E472" s="3">
        <v>61</v>
      </c>
      <c r="F472" s="3" t="s">
        <v>149</v>
      </c>
      <c r="G472" s="4" t="s">
        <v>156</v>
      </c>
      <c r="H472" s="15">
        <v>5.0999999999999996</v>
      </c>
      <c r="I472" s="15">
        <v>7.8</v>
      </c>
      <c r="J472" s="15">
        <v>13.2</v>
      </c>
      <c r="K472" s="15">
        <v>16.899999999999999</v>
      </c>
      <c r="L472" s="15">
        <v>20.100000000000001</v>
      </c>
      <c r="M472" s="15">
        <v>22.1</v>
      </c>
      <c r="N472" s="15">
        <v>22.4</v>
      </c>
      <c r="O472" s="15">
        <v>18.899999999999999</v>
      </c>
      <c r="P472" s="15">
        <v>14.2</v>
      </c>
      <c r="Q472" s="15">
        <v>9.6999999999999993</v>
      </c>
      <c r="R472" s="15">
        <v>5.8</v>
      </c>
      <c r="S472" s="15">
        <v>4.2</v>
      </c>
      <c r="T472" s="16">
        <f>+H472*31/3.6</f>
        <v>43.916666666666664</v>
      </c>
      <c r="U472" s="16">
        <f>+I472*28/3.6</f>
        <v>60.666666666666664</v>
      </c>
      <c r="V472" s="16">
        <f>+J472*31/3.6</f>
        <v>113.66666666666666</v>
      </c>
      <c r="W472" s="16">
        <f>+K472*30/3.6</f>
        <v>140.83333333333331</v>
      </c>
      <c r="X472" s="16">
        <f>+L472*31/3.6</f>
        <v>173.08333333333334</v>
      </c>
      <c r="Y472" s="16">
        <f>+M472*30/3.6</f>
        <v>184.16666666666666</v>
      </c>
      <c r="Z472" s="16">
        <f>+N472*31/3.6</f>
        <v>192.88888888888889</v>
      </c>
      <c r="AA472" s="16">
        <f>+O472*31/3.6</f>
        <v>162.75</v>
      </c>
      <c r="AB472" s="16">
        <f>+P472*30/3.6</f>
        <v>118.33333333333333</v>
      </c>
      <c r="AC472" s="16">
        <f>+Q472*31/3.6</f>
        <v>83.527777777777771</v>
      </c>
      <c r="AD472" s="16">
        <f>+R472*30/3.6</f>
        <v>48.333333333333329</v>
      </c>
      <c r="AE472" s="16">
        <f>+S472*31/3.6</f>
        <v>36.166666666666671</v>
      </c>
      <c r="AF472" s="17">
        <f>+SUM(T472:AE472)</f>
        <v>1358.3333333333333</v>
      </c>
      <c r="AG472" s="18">
        <f t="shared" si="7"/>
        <v>1127.4166666666665</v>
      </c>
      <c r="AJ472" s="19"/>
      <c r="AK472" s="19"/>
      <c r="AL472" s="19"/>
    </row>
    <row r="473" spans="1:38" s="11" customFormat="1" ht="12.75" customHeight="1" x14ac:dyDescent="0.25">
      <c r="A473" s="14">
        <v>5</v>
      </c>
      <c r="B473" s="14" t="str">
        <f>+VLOOKUP(A473,COD_REG_PROV!$G$1:$J$21,4,FALSE)</f>
        <v>VENETO</v>
      </c>
      <c r="C473" s="3">
        <v>27</v>
      </c>
      <c r="D473" s="3" t="str">
        <f>+VLOOKUP(A473,COD_REG_PROV!$A$1:$E$111,4,FALSE)</f>
        <v>Asti</v>
      </c>
      <c r="E473" s="3">
        <v>11</v>
      </c>
      <c r="F473" s="3" t="s">
        <v>457</v>
      </c>
      <c r="G473" s="4" t="s">
        <v>462</v>
      </c>
      <c r="H473" s="15">
        <v>5</v>
      </c>
      <c r="I473" s="15">
        <v>7.9</v>
      </c>
      <c r="J473" s="15">
        <v>12.8</v>
      </c>
      <c r="K473" s="15">
        <v>16.600000000000001</v>
      </c>
      <c r="L473" s="15">
        <v>20.3</v>
      </c>
      <c r="M473" s="15">
        <v>22.2</v>
      </c>
      <c r="N473" s="15">
        <v>22.4</v>
      </c>
      <c r="O473" s="15">
        <v>19</v>
      </c>
      <c r="P473" s="15">
        <v>14.2</v>
      </c>
      <c r="Q473" s="15">
        <v>9.6</v>
      </c>
      <c r="R473" s="15">
        <v>5.7</v>
      </c>
      <c r="S473" s="15">
        <v>4</v>
      </c>
      <c r="T473" s="16">
        <f>+H473*31/3.6</f>
        <v>43.055555555555557</v>
      </c>
      <c r="U473" s="16">
        <f>+I473*28/3.6</f>
        <v>61.44444444444445</v>
      </c>
      <c r="V473" s="16">
        <f>+J473*31/3.6</f>
        <v>110.22222222222223</v>
      </c>
      <c r="W473" s="16">
        <f>+K473*30/3.6</f>
        <v>138.33333333333334</v>
      </c>
      <c r="X473" s="16">
        <f>+L473*31/3.6</f>
        <v>174.80555555555557</v>
      </c>
      <c r="Y473" s="16">
        <f>+M473*30/3.6</f>
        <v>185</v>
      </c>
      <c r="Z473" s="16">
        <f>+N473*31/3.6</f>
        <v>192.88888888888889</v>
      </c>
      <c r="AA473" s="16">
        <f>+O473*31/3.6</f>
        <v>163.61111111111111</v>
      </c>
      <c r="AB473" s="16">
        <f>+P473*30/3.6</f>
        <v>118.33333333333333</v>
      </c>
      <c r="AC473" s="16">
        <f>+Q473*31/3.6</f>
        <v>82.666666666666657</v>
      </c>
      <c r="AD473" s="16">
        <f>+R473*30/3.6</f>
        <v>47.5</v>
      </c>
      <c r="AE473" s="16">
        <f>+S473*31/3.6</f>
        <v>34.444444444444443</v>
      </c>
      <c r="AF473" s="17">
        <f>+SUM(T473:AE473)</f>
        <v>1352.3055555555554</v>
      </c>
      <c r="AG473" s="18">
        <f t="shared" si="7"/>
        <v>1122.4136111111109</v>
      </c>
      <c r="AJ473" s="19"/>
      <c r="AK473" s="19"/>
      <c r="AL473" s="19"/>
    </row>
    <row r="474" spans="1:38" s="11" customFormat="1" ht="12.75" customHeight="1" x14ac:dyDescent="0.25">
      <c r="A474" s="14">
        <v>3</v>
      </c>
      <c r="B474" s="14" t="str">
        <f>+VLOOKUP(A474,COD_REG_PROV!$G$1:$J$21,4,FALSE)</f>
        <v>LOMBARDIA</v>
      </c>
      <c r="C474" s="3">
        <v>15</v>
      </c>
      <c r="D474" s="3" t="str">
        <f>+VLOOKUP(A474,COD_REG_PROV!$A$1:$E$111,4,FALSE)</f>
        <v>Novara</v>
      </c>
      <c r="E474" s="3">
        <v>84</v>
      </c>
      <c r="F474" s="3" t="s">
        <v>210</v>
      </c>
      <c r="G474" s="4" t="s">
        <v>236</v>
      </c>
      <c r="H474" s="15">
        <v>5.2</v>
      </c>
      <c r="I474" s="15">
        <v>8</v>
      </c>
      <c r="J474" s="15">
        <v>13.4</v>
      </c>
      <c r="K474" s="15">
        <v>17.100000000000001</v>
      </c>
      <c r="L474" s="15">
        <v>20.2</v>
      </c>
      <c r="M474" s="15">
        <v>22.4</v>
      </c>
      <c r="N474" s="15">
        <v>22.5</v>
      </c>
      <c r="O474" s="15">
        <v>19.2</v>
      </c>
      <c r="P474" s="15">
        <v>14.2</v>
      </c>
      <c r="Q474" s="15">
        <v>9.6</v>
      </c>
      <c r="R474" s="15">
        <v>5.8</v>
      </c>
      <c r="S474" s="15">
        <v>4.3</v>
      </c>
      <c r="T474" s="16">
        <f>+H474*31/3.6</f>
        <v>44.777777777777779</v>
      </c>
      <c r="U474" s="16">
        <f>+I474*28/3.6</f>
        <v>62.222222222222221</v>
      </c>
      <c r="V474" s="16">
        <f>+J474*31/3.6</f>
        <v>115.3888888888889</v>
      </c>
      <c r="W474" s="16">
        <f>+K474*30/3.6</f>
        <v>142.5</v>
      </c>
      <c r="X474" s="16">
        <f>+L474*31/3.6</f>
        <v>173.94444444444443</v>
      </c>
      <c r="Y474" s="16">
        <f>+M474*30/3.6</f>
        <v>186.66666666666666</v>
      </c>
      <c r="Z474" s="16">
        <f>+N474*31/3.6</f>
        <v>193.75</v>
      </c>
      <c r="AA474" s="16">
        <f>+O474*31/3.6</f>
        <v>165.33333333333331</v>
      </c>
      <c r="AB474" s="16">
        <f>+P474*30/3.6</f>
        <v>118.33333333333333</v>
      </c>
      <c r="AC474" s="16">
        <f>+Q474*31/3.6</f>
        <v>82.666666666666657</v>
      </c>
      <c r="AD474" s="16">
        <f>+R474*30/3.6</f>
        <v>48.333333333333329</v>
      </c>
      <c r="AE474" s="16">
        <f>+S474*31/3.6</f>
        <v>37.027777777777771</v>
      </c>
      <c r="AF474" s="17">
        <f>+SUM(T474:AE474)</f>
        <v>1370.9444444444443</v>
      </c>
      <c r="AG474" s="18">
        <f t="shared" si="7"/>
        <v>1137.8838888888888</v>
      </c>
      <c r="AJ474" s="19"/>
      <c r="AK474" s="19"/>
      <c r="AL474" s="19"/>
    </row>
    <row r="475" spans="1:38" s="11" customFormat="1" ht="12.75" customHeight="1" x14ac:dyDescent="0.25">
      <c r="A475" s="14">
        <v>5</v>
      </c>
      <c r="B475" s="14" t="str">
        <f>+VLOOKUP(A475,COD_REG_PROV!$G$1:$J$21,4,FALSE)</f>
        <v>VENETO</v>
      </c>
      <c r="C475" s="3">
        <v>26</v>
      </c>
      <c r="D475" s="3" t="str">
        <f>+VLOOKUP(A475,COD_REG_PROV!$A$1:$E$111,4,FALSE)</f>
        <v>Asti</v>
      </c>
      <c r="E475" s="3">
        <v>21</v>
      </c>
      <c r="F475" s="3" t="s">
        <v>432</v>
      </c>
      <c r="G475" s="4" t="s">
        <v>436</v>
      </c>
      <c r="H475" s="15">
        <v>5.0999999999999996</v>
      </c>
      <c r="I475" s="15">
        <v>8</v>
      </c>
      <c r="J475" s="15">
        <v>12.8</v>
      </c>
      <c r="K475" s="15">
        <v>16.5</v>
      </c>
      <c r="L475" s="15">
        <v>19.899999999999999</v>
      </c>
      <c r="M475" s="15">
        <v>21.8</v>
      </c>
      <c r="N475" s="15">
        <v>22.1</v>
      </c>
      <c r="O475" s="15">
        <v>18.7</v>
      </c>
      <c r="P475" s="15">
        <v>14.1</v>
      </c>
      <c r="Q475" s="15">
        <v>9.6</v>
      </c>
      <c r="R475" s="15">
        <v>5.8</v>
      </c>
      <c r="S475" s="15">
        <v>4.2</v>
      </c>
      <c r="T475" s="16">
        <f>+H475*31/3.6</f>
        <v>43.916666666666664</v>
      </c>
      <c r="U475" s="16">
        <f>+I475*28/3.6</f>
        <v>62.222222222222221</v>
      </c>
      <c r="V475" s="16">
        <f>+J475*31/3.6</f>
        <v>110.22222222222223</v>
      </c>
      <c r="W475" s="16">
        <f>+K475*30/3.6</f>
        <v>137.5</v>
      </c>
      <c r="X475" s="16">
        <f>+L475*31/3.6</f>
        <v>171.36111111111111</v>
      </c>
      <c r="Y475" s="16">
        <f>+M475*30/3.6</f>
        <v>181.66666666666666</v>
      </c>
      <c r="Z475" s="16">
        <f>+N475*31/3.6</f>
        <v>190.30555555555557</v>
      </c>
      <c r="AA475" s="16">
        <f>+O475*31/3.6</f>
        <v>161.02777777777774</v>
      </c>
      <c r="AB475" s="16">
        <f>+P475*30/3.6</f>
        <v>117.5</v>
      </c>
      <c r="AC475" s="16">
        <f>+Q475*31/3.6</f>
        <v>82.666666666666657</v>
      </c>
      <c r="AD475" s="16">
        <f>+R475*30/3.6</f>
        <v>48.333333333333329</v>
      </c>
      <c r="AE475" s="16">
        <f>+S475*31/3.6</f>
        <v>36.166666666666671</v>
      </c>
      <c r="AF475" s="17">
        <f>+SUM(T475:AE475)</f>
        <v>1342.8888888888889</v>
      </c>
      <c r="AG475" s="18">
        <f t="shared" si="7"/>
        <v>1114.5977777777778</v>
      </c>
      <c r="AJ475" s="19"/>
      <c r="AK475" s="19"/>
      <c r="AL475" s="19"/>
    </row>
    <row r="476" spans="1:38" s="11" customFormat="1" ht="12.75" customHeight="1" x14ac:dyDescent="0.25">
      <c r="A476" s="14">
        <v>8</v>
      </c>
      <c r="B476" s="14" t="str">
        <f>+VLOOKUP(A476,COD_REG_PROV!$G$1:$J$21,4,FALSE)</f>
        <v>EMILIA-ROMAGNA</v>
      </c>
      <c r="C476" s="3">
        <v>39</v>
      </c>
      <c r="D476" s="3" t="str">
        <f>+VLOOKUP(A476,COD_REG_PROV!$A$1:$E$111,4,FALSE)</f>
        <v>Imperia</v>
      </c>
      <c r="E476" s="3">
        <v>8</v>
      </c>
      <c r="F476" s="3" t="s">
        <v>710</v>
      </c>
      <c r="G476" s="4" t="s">
        <v>716</v>
      </c>
      <c r="H476" s="15">
        <v>5.3</v>
      </c>
      <c r="I476" s="15">
        <v>8.1</v>
      </c>
      <c r="J476" s="15">
        <v>13.6</v>
      </c>
      <c r="K476" s="15">
        <v>17.3</v>
      </c>
      <c r="L476" s="15">
        <v>21.2</v>
      </c>
      <c r="M476" s="15">
        <v>23.2</v>
      </c>
      <c r="N476" s="15">
        <v>23.3</v>
      </c>
      <c r="O476" s="15">
        <v>19.8</v>
      </c>
      <c r="P476" s="15">
        <v>15.1</v>
      </c>
      <c r="Q476" s="15">
        <v>10.199999999999999</v>
      </c>
      <c r="R476" s="15">
        <v>6.1</v>
      </c>
      <c r="S476" s="15">
        <v>4.3</v>
      </c>
      <c r="T476" s="16">
        <f>+H476*31/3.6</f>
        <v>45.638888888888886</v>
      </c>
      <c r="U476" s="16">
        <f>+I476*28/3.6</f>
        <v>62.999999999999993</v>
      </c>
      <c r="V476" s="16">
        <f>+J476*31/3.6</f>
        <v>117.1111111111111</v>
      </c>
      <c r="W476" s="16">
        <f>+K476*30/3.6</f>
        <v>144.16666666666666</v>
      </c>
      <c r="X476" s="16">
        <f>+L476*31/3.6</f>
        <v>182.55555555555554</v>
      </c>
      <c r="Y476" s="16">
        <f>+M476*30/3.6</f>
        <v>193.33333333333331</v>
      </c>
      <c r="Z476" s="16">
        <f>+N476*31/3.6</f>
        <v>200.63888888888891</v>
      </c>
      <c r="AA476" s="16">
        <f>+O476*31/3.6</f>
        <v>170.50000000000003</v>
      </c>
      <c r="AB476" s="16">
        <f>+P476*30/3.6</f>
        <v>125.83333333333333</v>
      </c>
      <c r="AC476" s="16">
        <f>+Q476*31/3.6</f>
        <v>87.833333333333329</v>
      </c>
      <c r="AD476" s="16">
        <f>+R476*30/3.6</f>
        <v>50.833333333333329</v>
      </c>
      <c r="AE476" s="16">
        <f>+S476*31/3.6</f>
        <v>37.027777777777771</v>
      </c>
      <c r="AF476" s="17">
        <f>+SUM(T476:AE476)</f>
        <v>1418.4722222222219</v>
      </c>
      <c r="AG476" s="18">
        <f t="shared" si="7"/>
        <v>1177.3319444444442</v>
      </c>
      <c r="AJ476" s="19"/>
      <c r="AK476" s="19"/>
      <c r="AL476" s="19"/>
    </row>
    <row r="477" spans="1:38" s="11" customFormat="1" ht="12.75" customHeight="1" x14ac:dyDescent="0.25">
      <c r="A477" s="14">
        <v>5</v>
      </c>
      <c r="B477" s="14" t="str">
        <f>+VLOOKUP(A477,COD_REG_PROV!$G$1:$J$21,4,FALSE)</f>
        <v>VENETO</v>
      </c>
      <c r="C477" s="3">
        <v>28</v>
      </c>
      <c r="D477" s="3" t="str">
        <f>+VLOOKUP(A477,COD_REG_PROV!$A$1:$E$111,4,FALSE)</f>
        <v>Asti</v>
      </c>
      <c r="E477" s="3">
        <v>34</v>
      </c>
      <c r="F477" s="3" t="s">
        <v>397</v>
      </c>
      <c r="G477" s="4" t="s">
        <v>405</v>
      </c>
      <c r="H477" s="15">
        <v>5.2</v>
      </c>
      <c r="I477" s="15">
        <v>8.1999999999999993</v>
      </c>
      <c r="J477" s="15">
        <v>13.4</v>
      </c>
      <c r="K477" s="15">
        <v>17.2</v>
      </c>
      <c r="L477" s="15">
        <v>20.9</v>
      </c>
      <c r="M477" s="15">
        <v>22.8</v>
      </c>
      <c r="N477" s="15">
        <v>23.1</v>
      </c>
      <c r="O477" s="15">
        <v>19.600000000000001</v>
      </c>
      <c r="P477" s="15">
        <v>14.9</v>
      </c>
      <c r="Q477" s="15">
        <v>9.9</v>
      </c>
      <c r="R477" s="15">
        <v>5.9</v>
      </c>
      <c r="S477" s="15">
        <v>4.2</v>
      </c>
      <c r="T477" s="16">
        <f>+H477*31/3.6</f>
        <v>44.777777777777779</v>
      </c>
      <c r="U477" s="16">
        <f>+I477*28/3.6</f>
        <v>63.777777777777764</v>
      </c>
      <c r="V477" s="16">
        <f>+J477*31/3.6</f>
        <v>115.3888888888889</v>
      </c>
      <c r="W477" s="16">
        <f>+K477*30/3.6</f>
        <v>143.33333333333334</v>
      </c>
      <c r="X477" s="16">
        <f>+L477*31/3.6</f>
        <v>179.9722222222222</v>
      </c>
      <c r="Y477" s="16">
        <f>+M477*30/3.6</f>
        <v>190</v>
      </c>
      <c r="Z477" s="16">
        <f>+N477*31/3.6</f>
        <v>198.91666666666666</v>
      </c>
      <c r="AA477" s="16">
        <f>+O477*31/3.6</f>
        <v>168.77777777777777</v>
      </c>
      <c r="AB477" s="16">
        <f>+P477*30/3.6</f>
        <v>124.16666666666666</v>
      </c>
      <c r="AC477" s="16">
        <f>+Q477*31/3.6</f>
        <v>85.250000000000014</v>
      </c>
      <c r="AD477" s="16">
        <f>+R477*30/3.6</f>
        <v>49.166666666666664</v>
      </c>
      <c r="AE477" s="16">
        <f>+S477*31/3.6</f>
        <v>36.166666666666671</v>
      </c>
      <c r="AF477" s="17">
        <f>+SUM(T477:AE477)</f>
        <v>1399.6944444444446</v>
      </c>
      <c r="AG477" s="18">
        <f t="shared" si="7"/>
        <v>1161.746388888889</v>
      </c>
      <c r="AJ477" s="19"/>
      <c r="AK477" s="19"/>
      <c r="AL477" s="19"/>
    </row>
    <row r="478" spans="1:38" s="11" customFormat="1" ht="12.75" customHeight="1" x14ac:dyDescent="0.25">
      <c r="A478" s="14">
        <v>16</v>
      </c>
      <c r="B478" s="14" t="str">
        <f>+VLOOKUP(A478,COD_REG_PROV!$G$1:$J$21,4,FALSE)</f>
        <v>PUGLIA</v>
      </c>
      <c r="C478" s="3">
        <v>72</v>
      </c>
      <c r="D478" s="3" t="str">
        <f>+VLOOKUP(A478,COD_REG_PROV!$A$1:$E$111,4,FALSE)</f>
        <v>Bergamo</v>
      </c>
      <c r="E478" s="3">
        <v>19</v>
      </c>
      <c r="F478" s="3" t="s">
        <v>1272</v>
      </c>
      <c r="G478" s="4" t="s">
        <v>1287</v>
      </c>
      <c r="H478" s="15">
        <v>6.7</v>
      </c>
      <c r="I478" s="15">
        <v>9.4</v>
      </c>
      <c r="J478" s="15">
        <v>14.4</v>
      </c>
      <c r="K478" s="15">
        <v>18.3</v>
      </c>
      <c r="L478" s="15">
        <v>21.9</v>
      </c>
      <c r="M478" s="15">
        <v>24.2</v>
      </c>
      <c r="N478" s="15">
        <v>24</v>
      </c>
      <c r="O478" s="15">
        <v>20.9</v>
      </c>
      <c r="P478" s="15">
        <v>16.399999999999999</v>
      </c>
      <c r="Q478" s="15">
        <v>11.7</v>
      </c>
      <c r="R478" s="15">
        <v>7.5</v>
      </c>
      <c r="S478" s="15">
        <v>6.1</v>
      </c>
      <c r="T478" s="16">
        <f>+H478*31/3.6</f>
        <v>57.69444444444445</v>
      </c>
      <c r="U478" s="16">
        <f>+I478*28/3.6</f>
        <v>73.1111111111111</v>
      </c>
      <c r="V478" s="16">
        <f>+J478*31/3.6</f>
        <v>124</v>
      </c>
      <c r="W478" s="16">
        <f>+K478*30/3.6</f>
        <v>152.5</v>
      </c>
      <c r="X478" s="16">
        <f>+L478*31/3.6</f>
        <v>188.58333333333331</v>
      </c>
      <c r="Y478" s="16">
        <f>+M478*30/3.6</f>
        <v>201.66666666666666</v>
      </c>
      <c r="Z478" s="16">
        <f>+N478*31/3.6</f>
        <v>206.66666666666666</v>
      </c>
      <c r="AA478" s="16">
        <f>+O478*31/3.6</f>
        <v>179.9722222222222</v>
      </c>
      <c r="AB478" s="16">
        <f>+P478*30/3.6</f>
        <v>136.66666666666666</v>
      </c>
      <c r="AC478" s="16">
        <f>+Q478*31/3.6</f>
        <v>100.75</v>
      </c>
      <c r="AD478" s="16">
        <f>+R478*30/3.6</f>
        <v>62.5</v>
      </c>
      <c r="AE478" s="16">
        <f>+S478*31/3.6</f>
        <v>52.527777777777771</v>
      </c>
      <c r="AF478" s="17">
        <f>+SUM(T478:AE478)</f>
        <v>1536.6388888888889</v>
      </c>
      <c r="AG478" s="18">
        <f t="shared" si="7"/>
        <v>1275.4102777777778</v>
      </c>
      <c r="AJ478" s="19"/>
      <c r="AK478" s="19"/>
      <c r="AL478" s="19"/>
    </row>
    <row r="479" spans="1:38" s="11" customFormat="1" ht="12.75" customHeight="1" x14ac:dyDescent="0.25">
      <c r="A479" s="14">
        <v>16</v>
      </c>
      <c r="B479" s="14" t="str">
        <f>+VLOOKUP(A479,COD_REG_PROV!$G$1:$J$21,4,FALSE)</f>
        <v>PUGLIA</v>
      </c>
      <c r="C479" s="3">
        <v>75</v>
      </c>
      <c r="D479" s="3" t="str">
        <f>+VLOOKUP(A479,COD_REG_PROV!$A$1:$E$111,4,FALSE)</f>
        <v>Bergamo</v>
      </c>
      <c r="E479" s="3">
        <v>22</v>
      </c>
      <c r="F479" s="3" t="s">
        <v>1359</v>
      </c>
      <c r="G479" s="4" t="s">
        <v>1364</v>
      </c>
      <c r="H479" s="15">
        <v>7</v>
      </c>
      <c r="I479" s="15">
        <v>9.8000000000000007</v>
      </c>
      <c r="J479" s="15">
        <v>14.6</v>
      </c>
      <c r="K479" s="15">
        <v>18.5</v>
      </c>
      <c r="L479" s="15">
        <v>22.1</v>
      </c>
      <c r="M479" s="15">
        <v>24.3</v>
      </c>
      <c r="N479" s="15">
        <v>24.2</v>
      </c>
      <c r="O479" s="15">
        <v>21</v>
      </c>
      <c r="P479" s="15">
        <v>16.600000000000001</v>
      </c>
      <c r="Q479" s="15">
        <v>12.1</v>
      </c>
      <c r="R479" s="15">
        <v>7.9</v>
      </c>
      <c r="S479" s="15">
        <v>6.3</v>
      </c>
      <c r="T479" s="16">
        <f>+H479*31/3.6</f>
        <v>60.277777777777779</v>
      </c>
      <c r="U479" s="16">
        <f>+I479*28/3.6</f>
        <v>76.222222222222229</v>
      </c>
      <c r="V479" s="16">
        <f>+J479*31/3.6</f>
        <v>125.72222222222221</v>
      </c>
      <c r="W479" s="16">
        <f>+K479*30/3.6</f>
        <v>154.16666666666666</v>
      </c>
      <c r="X479" s="16">
        <f>+L479*31/3.6</f>
        <v>190.30555555555557</v>
      </c>
      <c r="Y479" s="16">
        <f>+M479*30/3.6</f>
        <v>202.5</v>
      </c>
      <c r="Z479" s="16">
        <f>+N479*31/3.6</f>
        <v>208.38888888888886</v>
      </c>
      <c r="AA479" s="16">
        <f>+O479*31/3.6</f>
        <v>180.83333333333334</v>
      </c>
      <c r="AB479" s="16">
        <f>+P479*30/3.6</f>
        <v>138.33333333333334</v>
      </c>
      <c r="AC479" s="16">
        <f>+Q479*31/3.6</f>
        <v>104.19444444444443</v>
      </c>
      <c r="AD479" s="16">
        <f>+R479*30/3.6</f>
        <v>65.833333333333329</v>
      </c>
      <c r="AE479" s="16">
        <f>+S479*31/3.6</f>
        <v>54.249999999999993</v>
      </c>
      <c r="AF479" s="17">
        <f>+SUM(T479:AE479)</f>
        <v>1561.0277777777774</v>
      </c>
      <c r="AG479" s="18">
        <f t="shared" si="7"/>
        <v>1295.6530555555551</v>
      </c>
      <c r="AJ479" s="19"/>
      <c r="AK479" s="19"/>
      <c r="AL479" s="19"/>
    </row>
    <row r="480" spans="1:38" s="11" customFormat="1" ht="12.75" customHeight="1" x14ac:dyDescent="0.25">
      <c r="A480" s="14">
        <v>8</v>
      </c>
      <c r="B480" s="14" t="str">
        <f>+VLOOKUP(A480,COD_REG_PROV!$G$1:$J$21,4,FALSE)</f>
        <v>EMILIA-ROMAGNA</v>
      </c>
      <c r="C480" s="3">
        <v>38</v>
      </c>
      <c r="D480" s="3" t="str">
        <f>+VLOOKUP(A480,COD_REG_PROV!$A$1:$E$111,4,FALSE)</f>
        <v>Imperia</v>
      </c>
      <c r="E480" s="3">
        <v>7</v>
      </c>
      <c r="F480" s="3" t="s">
        <v>638</v>
      </c>
      <c r="G480" s="4" t="s">
        <v>645</v>
      </c>
      <c r="H480" s="15">
        <v>5.3</v>
      </c>
      <c r="I480" s="15">
        <v>8.1999999999999993</v>
      </c>
      <c r="J480" s="15">
        <v>13.6</v>
      </c>
      <c r="K480" s="15">
        <v>17.3</v>
      </c>
      <c r="L480" s="15">
        <v>21.1</v>
      </c>
      <c r="M480" s="15">
        <v>23.1</v>
      </c>
      <c r="N480" s="15">
        <v>23.3</v>
      </c>
      <c r="O480" s="15">
        <v>19.8</v>
      </c>
      <c r="P480" s="15">
        <v>15.1</v>
      </c>
      <c r="Q480" s="15">
        <v>10.1</v>
      </c>
      <c r="R480" s="15">
        <v>6</v>
      </c>
      <c r="S480" s="15">
        <v>4.2</v>
      </c>
      <c r="T480" s="16">
        <f>+H480*31/3.6</f>
        <v>45.638888888888886</v>
      </c>
      <c r="U480" s="16">
        <f>+I480*28/3.6</f>
        <v>63.777777777777764</v>
      </c>
      <c r="V480" s="16">
        <f>+J480*31/3.6</f>
        <v>117.1111111111111</v>
      </c>
      <c r="W480" s="16">
        <f>+K480*30/3.6</f>
        <v>144.16666666666666</v>
      </c>
      <c r="X480" s="16">
        <f>+L480*31/3.6</f>
        <v>181.69444444444446</v>
      </c>
      <c r="Y480" s="16">
        <f>+M480*30/3.6</f>
        <v>192.5</v>
      </c>
      <c r="Z480" s="16">
        <f>+N480*31/3.6</f>
        <v>200.63888888888891</v>
      </c>
      <c r="AA480" s="16">
        <f>+O480*31/3.6</f>
        <v>170.50000000000003</v>
      </c>
      <c r="AB480" s="16">
        <f>+P480*30/3.6</f>
        <v>125.83333333333333</v>
      </c>
      <c r="AC480" s="16">
        <f>+Q480*31/3.6</f>
        <v>86.972222222222214</v>
      </c>
      <c r="AD480" s="16">
        <f>+R480*30/3.6</f>
        <v>50</v>
      </c>
      <c r="AE480" s="16">
        <f>+S480*31/3.6</f>
        <v>36.166666666666671</v>
      </c>
      <c r="AF480" s="17">
        <f>+SUM(T480:AE480)</f>
        <v>1415</v>
      </c>
      <c r="AG480" s="18">
        <f t="shared" si="7"/>
        <v>1174.45</v>
      </c>
      <c r="AJ480" s="19"/>
      <c r="AK480" s="19"/>
      <c r="AL480" s="19"/>
    </row>
    <row r="481" spans="1:38" s="11" customFormat="1" ht="12.75" customHeight="1" x14ac:dyDescent="0.25">
      <c r="A481" s="14">
        <v>16</v>
      </c>
      <c r="B481" s="14" t="str">
        <f>+VLOOKUP(A481,COD_REG_PROV!$G$1:$J$21,4,FALSE)</f>
        <v>PUGLIA</v>
      </c>
      <c r="C481" s="3">
        <v>72</v>
      </c>
      <c r="D481" s="3" t="str">
        <f>+VLOOKUP(A481,COD_REG_PROV!$A$1:$E$111,4,FALSE)</f>
        <v>Bergamo</v>
      </c>
      <c r="E481" s="3">
        <v>20</v>
      </c>
      <c r="F481" s="3" t="s">
        <v>1272</v>
      </c>
      <c r="G481" s="4" t="s">
        <v>1288</v>
      </c>
      <c r="H481" s="15">
        <v>6.7</v>
      </c>
      <c r="I481" s="15">
        <v>9.3000000000000007</v>
      </c>
      <c r="J481" s="15">
        <v>14.1</v>
      </c>
      <c r="K481" s="15">
        <v>18.3</v>
      </c>
      <c r="L481" s="15">
        <v>21.9</v>
      </c>
      <c r="M481" s="15">
        <v>24</v>
      </c>
      <c r="N481" s="15">
        <v>23.7</v>
      </c>
      <c r="O481" s="15">
        <v>20.8</v>
      </c>
      <c r="P481" s="15">
        <v>16.2</v>
      </c>
      <c r="Q481" s="15">
        <v>11.6</v>
      </c>
      <c r="R481" s="15">
        <v>7.5</v>
      </c>
      <c r="S481" s="15">
        <v>6.1</v>
      </c>
      <c r="T481" s="16">
        <f>+H481*31/3.6</f>
        <v>57.69444444444445</v>
      </c>
      <c r="U481" s="16">
        <f>+I481*28/3.6</f>
        <v>72.333333333333343</v>
      </c>
      <c r="V481" s="16">
        <f>+J481*31/3.6</f>
        <v>121.41666666666666</v>
      </c>
      <c r="W481" s="16">
        <f>+K481*30/3.6</f>
        <v>152.5</v>
      </c>
      <c r="X481" s="16">
        <f>+L481*31/3.6</f>
        <v>188.58333333333331</v>
      </c>
      <c r="Y481" s="16">
        <f>+M481*30/3.6</f>
        <v>200</v>
      </c>
      <c r="Z481" s="16">
        <f>+N481*31/3.6</f>
        <v>204.08333333333331</v>
      </c>
      <c r="AA481" s="16">
        <f>+O481*31/3.6</f>
        <v>179.11111111111111</v>
      </c>
      <c r="AB481" s="16">
        <f>+P481*30/3.6</f>
        <v>135</v>
      </c>
      <c r="AC481" s="16">
        <f>+Q481*31/3.6</f>
        <v>99.888888888888872</v>
      </c>
      <c r="AD481" s="16">
        <f>+R481*30/3.6</f>
        <v>62.5</v>
      </c>
      <c r="AE481" s="16">
        <f>+S481*31/3.6</f>
        <v>52.527777777777771</v>
      </c>
      <c r="AF481" s="17">
        <f>+SUM(T481:AE481)</f>
        <v>1525.6388888888889</v>
      </c>
      <c r="AG481" s="18">
        <f t="shared" si="7"/>
        <v>1266.2802777777777</v>
      </c>
      <c r="AJ481" s="19"/>
      <c r="AK481" s="19"/>
      <c r="AL481" s="19"/>
    </row>
    <row r="482" spans="1:38" s="11" customFormat="1" ht="12.75" customHeight="1" x14ac:dyDescent="0.25">
      <c r="A482" s="14">
        <v>3</v>
      </c>
      <c r="B482" s="14" t="str">
        <f>+VLOOKUP(A482,COD_REG_PROV!$G$1:$J$21,4,FALSE)</f>
        <v>LOMBARDIA</v>
      </c>
      <c r="C482" s="3">
        <v>15</v>
      </c>
      <c r="D482" s="3" t="str">
        <f>+VLOOKUP(A482,COD_REG_PROV!$A$1:$E$111,4,FALSE)</f>
        <v>Novara</v>
      </c>
      <c r="E482" s="3">
        <v>85</v>
      </c>
      <c r="F482" s="3" t="s">
        <v>210</v>
      </c>
      <c r="G482" s="4" t="s">
        <v>237</v>
      </c>
      <c r="H482" s="15">
        <v>5.2</v>
      </c>
      <c r="I482" s="15">
        <v>8.1999999999999993</v>
      </c>
      <c r="J482" s="15">
        <v>13.6</v>
      </c>
      <c r="K482" s="15">
        <v>17.3</v>
      </c>
      <c r="L482" s="15">
        <v>20.3</v>
      </c>
      <c r="M482" s="15">
        <v>22.7</v>
      </c>
      <c r="N482" s="15">
        <v>22.7</v>
      </c>
      <c r="O482" s="15">
        <v>19.3</v>
      </c>
      <c r="P482" s="15">
        <v>14.3</v>
      </c>
      <c r="Q482" s="15">
        <v>9.6</v>
      </c>
      <c r="R482" s="15">
        <v>5.9</v>
      </c>
      <c r="S482" s="15">
        <v>4.4000000000000004</v>
      </c>
      <c r="T482" s="16">
        <f>+H482*31/3.6</f>
        <v>44.777777777777779</v>
      </c>
      <c r="U482" s="16">
        <f>+I482*28/3.6</f>
        <v>63.777777777777764</v>
      </c>
      <c r="V482" s="16">
        <f>+J482*31/3.6</f>
        <v>117.1111111111111</v>
      </c>
      <c r="W482" s="16">
        <f>+K482*30/3.6</f>
        <v>144.16666666666666</v>
      </c>
      <c r="X482" s="16">
        <f>+L482*31/3.6</f>
        <v>174.80555555555557</v>
      </c>
      <c r="Y482" s="16">
        <f>+M482*30/3.6</f>
        <v>189.16666666666666</v>
      </c>
      <c r="Z482" s="16">
        <f>+N482*31/3.6</f>
        <v>195.4722222222222</v>
      </c>
      <c r="AA482" s="16">
        <f>+O482*31/3.6</f>
        <v>166.19444444444446</v>
      </c>
      <c r="AB482" s="16">
        <f>+P482*30/3.6</f>
        <v>119.16666666666666</v>
      </c>
      <c r="AC482" s="16">
        <f>+Q482*31/3.6</f>
        <v>82.666666666666657</v>
      </c>
      <c r="AD482" s="16">
        <f>+R482*30/3.6</f>
        <v>49.166666666666664</v>
      </c>
      <c r="AE482" s="16">
        <f>+S482*31/3.6</f>
        <v>37.888888888888893</v>
      </c>
      <c r="AF482" s="17">
        <f>+SUM(T482:AE482)</f>
        <v>1384.3611111111113</v>
      </c>
      <c r="AG482" s="18">
        <f t="shared" si="7"/>
        <v>1149.0197222222223</v>
      </c>
      <c r="AJ482" s="19"/>
      <c r="AK482" s="19"/>
      <c r="AL482" s="19"/>
    </row>
    <row r="483" spans="1:38" s="11" customFormat="1" ht="12.75" customHeight="1" x14ac:dyDescent="0.25">
      <c r="A483" s="14">
        <v>10</v>
      </c>
      <c r="B483" s="14" t="str">
        <f>+VLOOKUP(A483,COD_REG_PROV!$G$1:$J$21,4,FALSE)</f>
        <v>UMBRIA</v>
      </c>
      <c r="C483" s="3">
        <v>54</v>
      </c>
      <c r="D483" s="3" t="str">
        <f>+VLOOKUP(A483,COD_REG_PROV!$A$1:$E$111,4,FALSE)</f>
        <v>Genova</v>
      </c>
      <c r="E483" s="3">
        <v>15</v>
      </c>
      <c r="F483" s="3" t="s">
        <v>871</v>
      </c>
      <c r="G483" s="4" t="s">
        <v>877</v>
      </c>
      <c r="H483" s="15">
        <v>6</v>
      </c>
      <c r="I483" s="15">
        <v>8.6</v>
      </c>
      <c r="J483" s="15">
        <v>13.6</v>
      </c>
      <c r="K483" s="15">
        <v>17.2</v>
      </c>
      <c r="L483" s="15">
        <v>21.4</v>
      </c>
      <c r="M483" s="15">
        <v>23.1</v>
      </c>
      <c r="N483" s="15">
        <v>23.3</v>
      </c>
      <c r="O483" s="15">
        <v>19.899999999999999</v>
      </c>
      <c r="P483" s="15">
        <v>15.3</v>
      </c>
      <c r="Q483" s="15">
        <v>10.6</v>
      </c>
      <c r="R483" s="15">
        <v>7</v>
      </c>
      <c r="S483" s="15">
        <v>5.2</v>
      </c>
      <c r="T483" s="16">
        <f>+H483*31/3.6</f>
        <v>51.666666666666664</v>
      </c>
      <c r="U483" s="16">
        <f>+I483*28/3.6</f>
        <v>66.888888888888886</v>
      </c>
      <c r="V483" s="16">
        <f>+J483*31/3.6</f>
        <v>117.1111111111111</v>
      </c>
      <c r="W483" s="16">
        <f>+K483*30/3.6</f>
        <v>143.33333333333334</v>
      </c>
      <c r="X483" s="16">
        <f>+L483*31/3.6</f>
        <v>184.27777777777777</v>
      </c>
      <c r="Y483" s="16">
        <f>+M483*30/3.6</f>
        <v>192.5</v>
      </c>
      <c r="Z483" s="16">
        <f>+N483*31/3.6</f>
        <v>200.63888888888891</v>
      </c>
      <c r="AA483" s="16">
        <f>+O483*31/3.6</f>
        <v>171.36111111111111</v>
      </c>
      <c r="AB483" s="16">
        <f>+P483*30/3.6</f>
        <v>127.5</v>
      </c>
      <c r="AC483" s="16">
        <f>+Q483*31/3.6</f>
        <v>91.277777777777771</v>
      </c>
      <c r="AD483" s="16">
        <f>+R483*30/3.6</f>
        <v>58.333333333333329</v>
      </c>
      <c r="AE483" s="16">
        <f>+S483*31/3.6</f>
        <v>44.777777777777779</v>
      </c>
      <c r="AF483" s="17">
        <f>+SUM(T483:AE483)</f>
        <v>1449.6666666666667</v>
      </c>
      <c r="AG483" s="18">
        <f t="shared" si="7"/>
        <v>1203.2233333333334</v>
      </c>
      <c r="AJ483" s="19"/>
      <c r="AK483" s="19"/>
      <c r="AL483" s="19"/>
    </row>
    <row r="484" spans="1:38" s="11" customFormat="1" ht="12.75" customHeight="1" x14ac:dyDescent="0.25">
      <c r="A484" s="14">
        <v>6</v>
      </c>
      <c r="B484" s="14" t="str">
        <f>+VLOOKUP(A484,COD_REG_PROV!$G$1:$J$21,4,FALSE)</f>
        <v>FRIULI-VENEZIA GIULIA</v>
      </c>
      <c r="C484" s="3">
        <v>93</v>
      </c>
      <c r="D484" s="3" t="str">
        <f>+VLOOKUP(A484,COD_REG_PROV!$A$1:$E$111,4,FALSE)</f>
        <v>Alessandria</v>
      </c>
      <c r="E484" s="3">
        <v>17</v>
      </c>
      <c r="F484" s="3" t="s">
        <v>539</v>
      </c>
      <c r="G484" s="4" t="s">
        <v>543</v>
      </c>
      <c r="H484" s="15">
        <v>5</v>
      </c>
      <c r="I484" s="15">
        <v>7.8</v>
      </c>
      <c r="J484" s="15">
        <v>12.6</v>
      </c>
      <c r="K484" s="15">
        <v>16.399999999999999</v>
      </c>
      <c r="L484" s="15">
        <v>19.8</v>
      </c>
      <c r="M484" s="15">
        <v>21.6</v>
      </c>
      <c r="N484" s="15">
        <v>21.9</v>
      </c>
      <c r="O484" s="15">
        <v>18.600000000000001</v>
      </c>
      <c r="P484" s="15">
        <v>13.9</v>
      </c>
      <c r="Q484" s="15">
        <v>9.5</v>
      </c>
      <c r="R484" s="15">
        <v>5.7</v>
      </c>
      <c r="S484" s="15">
        <v>4.0999999999999996</v>
      </c>
      <c r="T484" s="16">
        <f>+H484*31/3.6</f>
        <v>43.055555555555557</v>
      </c>
      <c r="U484" s="16">
        <f>+I484*28/3.6</f>
        <v>60.666666666666664</v>
      </c>
      <c r="V484" s="16">
        <f>+J484*31/3.6</f>
        <v>108.49999999999999</v>
      </c>
      <c r="W484" s="16">
        <f>+K484*30/3.6</f>
        <v>136.66666666666666</v>
      </c>
      <c r="X484" s="16">
        <f>+L484*31/3.6</f>
        <v>170.50000000000003</v>
      </c>
      <c r="Y484" s="16">
        <f>+M484*30/3.6</f>
        <v>180</v>
      </c>
      <c r="Z484" s="16">
        <f>+N484*31/3.6</f>
        <v>188.58333333333331</v>
      </c>
      <c r="AA484" s="16">
        <f>+O484*31/3.6</f>
        <v>160.16666666666666</v>
      </c>
      <c r="AB484" s="16">
        <f>+P484*30/3.6</f>
        <v>115.83333333333333</v>
      </c>
      <c r="AC484" s="16">
        <f>+Q484*31/3.6</f>
        <v>81.805555555555557</v>
      </c>
      <c r="AD484" s="16">
        <f>+R484*30/3.6</f>
        <v>47.5</v>
      </c>
      <c r="AE484" s="16">
        <f>+S484*31/3.6</f>
        <v>35.30555555555555</v>
      </c>
      <c r="AF484" s="17">
        <f>+SUM(T484:AE484)</f>
        <v>1328.5833333333335</v>
      </c>
      <c r="AG484" s="18">
        <f t="shared" si="7"/>
        <v>1102.7241666666666</v>
      </c>
      <c r="AJ484" s="19"/>
      <c r="AK484" s="19"/>
      <c r="AL484" s="19"/>
    </row>
    <row r="485" spans="1:38" s="11" customFormat="1" ht="12.75" customHeight="1" x14ac:dyDescent="0.25">
      <c r="A485" s="14">
        <v>12</v>
      </c>
      <c r="B485" s="14" t="str">
        <f>+VLOOKUP(A485,COD_REG_PROV!$G$1:$J$21,4,FALSE)</f>
        <v>LAZIO</v>
      </c>
      <c r="C485" s="3">
        <v>59</v>
      </c>
      <c r="D485" s="3" t="str">
        <f>+VLOOKUP(A485,COD_REG_PROV!$A$1:$E$111,4,FALSE)</f>
        <v>Varese</v>
      </c>
      <c r="E485" s="3">
        <v>6</v>
      </c>
      <c r="F485" s="3" t="s">
        <v>975</v>
      </c>
      <c r="G485" s="4" t="s">
        <v>979</v>
      </c>
      <c r="H485" s="15">
        <v>6.9</v>
      </c>
      <c r="I485" s="15">
        <v>9.3000000000000007</v>
      </c>
      <c r="J485" s="15">
        <v>14.1</v>
      </c>
      <c r="K485" s="15">
        <v>17.600000000000001</v>
      </c>
      <c r="L485" s="15">
        <v>21.7</v>
      </c>
      <c r="M485" s="15">
        <v>23.5</v>
      </c>
      <c r="N485" s="15">
        <v>23.6</v>
      </c>
      <c r="O485" s="15">
        <v>20.5</v>
      </c>
      <c r="P485" s="15">
        <v>15.8</v>
      </c>
      <c r="Q485" s="15">
        <v>11.4</v>
      </c>
      <c r="R485" s="15">
        <v>7.6</v>
      </c>
      <c r="S485" s="15">
        <v>5.7</v>
      </c>
      <c r="T485" s="16">
        <f>+H485*31/3.6</f>
        <v>59.416666666666664</v>
      </c>
      <c r="U485" s="16">
        <f>+I485*28/3.6</f>
        <v>72.333333333333343</v>
      </c>
      <c r="V485" s="16">
        <f>+J485*31/3.6</f>
        <v>121.41666666666666</v>
      </c>
      <c r="W485" s="16">
        <f>+K485*30/3.6</f>
        <v>146.66666666666666</v>
      </c>
      <c r="X485" s="16">
        <f>+L485*31/3.6</f>
        <v>186.86111111111109</v>
      </c>
      <c r="Y485" s="16">
        <f>+M485*30/3.6</f>
        <v>195.83333333333331</v>
      </c>
      <c r="Z485" s="16">
        <f>+N485*31/3.6</f>
        <v>203.22222222222223</v>
      </c>
      <c r="AA485" s="16">
        <f>+O485*31/3.6</f>
        <v>176.52777777777777</v>
      </c>
      <c r="AB485" s="16">
        <f>+P485*30/3.6</f>
        <v>131.66666666666666</v>
      </c>
      <c r="AC485" s="16">
        <f>+Q485*31/3.6</f>
        <v>98.166666666666671</v>
      </c>
      <c r="AD485" s="16">
        <f>+R485*30/3.6</f>
        <v>63.333333333333329</v>
      </c>
      <c r="AE485" s="16">
        <f>+S485*31/3.6</f>
        <v>49.083333333333336</v>
      </c>
      <c r="AF485" s="17">
        <f>+SUM(T485:AE485)</f>
        <v>1504.5277777777776</v>
      </c>
      <c r="AG485" s="18">
        <f t="shared" si="7"/>
        <v>1248.7580555555553</v>
      </c>
      <c r="AJ485" s="19"/>
      <c r="AK485" s="19"/>
      <c r="AL485" s="19"/>
    </row>
    <row r="486" spans="1:38" s="11" customFormat="1" ht="12.75" customHeight="1" x14ac:dyDescent="0.25">
      <c r="A486" s="14">
        <v>8</v>
      </c>
      <c r="B486" s="14" t="str">
        <f>+VLOOKUP(A486,COD_REG_PROV!$G$1:$J$21,4,FALSE)</f>
        <v>EMILIA-ROMAGNA</v>
      </c>
      <c r="C486" s="3">
        <v>99</v>
      </c>
      <c r="D486" s="3" t="str">
        <f>+VLOOKUP(A486,COD_REG_PROV!$A$1:$E$111,4,FALSE)</f>
        <v>Imperia</v>
      </c>
      <c r="E486" s="3">
        <v>3</v>
      </c>
      <c r="F486" s="3" t="s">
        <v>740</v>
      </c>
      <c r="G486" s="4" t="s">
        <v>743</v>
      </c>
      <c r="H486" s="15">
        <v>5.4</v>
      </c>
      <c r="I486" s="15">
        <v>8.1</v>
      </c>
      <c r="J486" s="15">
        <v>13.6</v>
      </c>
      <c r="K486" s="15">
        <v>17.2</v>
      </c>
      <c r="L486" s="15">
        <v>21.3</v>
      </c>
      <c r="M486" s="15">
        <v>23.2</v>
      </c>
      <c r="N486" s="15">
        <v>23.3</v>
      </c>
      <c r="O486" s="15">
        <v>19.8</v>
      </c>
      <c r="P486" s="15">
        <v>15.2</v>
      </c>
      <c r="Q486" s="15">
        <v>10.3</v>
      </c>
      <c r="R486" s="15">
        <v>6.1</v>
      </c>
      <c r="S486" s="15">
        <v>4.5</v>
      </c>
      <c r="T486" s="16">
        <f>+H486*31/3.6</f>
        <v>46.5</v>
      </c>
      <c r="U486" s="16">
        <f>+I486*28/3.6</f>
        <v>62.999999999999993</v>
      </c>
      <c r="V486" s="16">
        <f>+J486*31/3.6</f>
        <v>117.1111111111111</v>
      </c>
      <c r="W486" s="16">
        <f>+K486*30/3.6</f>
        <v>143.33333333333334</v>
      </c>
      <c r="X486" s="16">
        <f>+L486*31/3.6</f>
        <v>183.41666666666669</v>
      </c>
      <c r="Y486" s="16">
        <f>+M486*30/3.6</f>
        <v>193.33333333333331</v>
      </c>
      <c r="Z486" s="16">
        <f>+N486*31/3.6</f>
        <v>200.63888888888891</v>
      </c>
      <c r="AA486" s="16">
        <f>+O486*31/3.6</f>
        <v>170.50000000000003</v>
      </c>
      <c r="AB486" s="16">
        <f>+P486*30/3.6</f>
        <v>126.66666666666666</v>
      </c>
      <c r="AC486" s="16">
        <f>+Q486*31/3.6</f>
        <v>88.694444444444443</v>
      </c>
      <c r="AD486" s="16">
        <f>+R486*30/3.6</f>
        <v>50.833333333333329</v>
      </c>
      <c r="AE486" s="16">
        <f>+S486*31/3.6</f>
        <v>38.75</v>
      </c>
      <c r="AF486" s="17">
        <f>+SUM(T486:AE486)</f>
        <v>1422.7777777777776</v>
      </c>
      <c r="AG486" s="18">
        <f t="shared" si="7"/>
        <v>1180.9055555555553</v>
      </c>
      <c r="AJ486" s="19"/>
      <c r="AK486" s="19"/>
      <c r="AL486" s="19"/>
    </row>
    <row r="487" spans="1:38" s="11" customFormat="1" ht="12.75" customHeight="1" x14ac:dyDescent="0.25">
      <c r="A487" s="14">
        <v>18</v>
      </c>
      <c r="B487" s="14" t="str">
        <f>+VLOOKUP(A487,COD_REG_PROV!$G$1:$J$21,4,FALSE)</f>
        <v>CALABRIA</v>
      </c>
      <c r="C487" s="3">
        <v>78</v>
      </c>
      <c r="D487" s="3" t="str">
        <f>+VLOOKUP(A487,COD_REG_PROV!$A$1:$E$111,4,FALSE)</f>
        <v>Pavia</v>
      </c>
      <c r="E487" s="3">
        <v>44</v>
      </c>
      <c r="F487" s="3" t="s">
        <v>1445</v>
      </c>
      <c r="G487" s="4" t="s">
        <v>1455</v>
      </c>
      <c r="H487" s="15">
        <v>7.1</v>
      </c>
      <c r="I487" s="15">
        <v>9.6</v>
      </c>
      <c r="J487" s="15">
        <v>14.4</v>
      </c>
      <c r="K487" s="15">
        <v>18.3</v>
      </c>
      <c r="L487" s="15">
        <v>21.9</v>
      </c>
      <c r="M487" s="15">
        <v>24</v>
      </c>
      <c r="N487" s="15">
        <v>23.6</v>
      </c>
      <c r="O487" s="15">
        <v>20.8</v>
      </c>
      <c r="P487" s="15">
        <v>16.3</v>
      </c>
      <c r="Q487" s="15">
        <v>12.1</v>
      </c>
      <c r="R487" s="15">
        <v>8.1</v>
      </c>
      <c r="S487" s="15">
        <v>6.5</v>
      </c>
      <c r="T487" s="16">
        <f>+H487*31/3.6</f>
        <v>61.138888888888886</v>
      </c>
      <c r="U487" s="16">
        <f>+I487*28/3.6</f>
        <v>74.666666666666671</v>
      </c>
      <c r="V487" s="16">
        <f>+J487*31/3.6</f>
        <v>124</v>
      </c>
      <c r="W487" s="16">
        <f>+K487*30/3.6</f>
        <v>152.5</v>
      </c>
      <c r="X487" s="16">
        <f>+L487*31/3.6</f>
        <v>188.58333333333331</v>
      </c>
      <c r="Y487" s="16">
        <f>+M487*30/3.6</f>
        <v>200</v>
      </c>
      <c r="Z487" s="16">
        <f>+N487*31/3.6</f>
        <v>203.22222222222223</v>
      </c>
      <c r="AA487" s="16">
        <f>+O487*31/3.6</f>
        <v>179.11111111111111</v>
      </c>
      <c r="AB487" s="16">
        <f>+P487*30/3.6</f>
        <v>135.83333333333334</v>
      </c>
      <c r="AC487" s="16">
        <f>+Q487*31/3.6</f>
        <v>104.19444444444443</v>
      </c>
      <c r="AD487" s="16">
        <f>+R487*30/3.6</f>
        <v>67.5</v>
      </c>
      <c r="AE487" s="16">
        <f>+S487*31/3.6</f>
        <v>55.972222222222221</v>
      </c>
      <c r="AF487" s="17">
        <f>+SUM(T487:AE487)</f>
        <v>1546.7222222222219</v>
      </c>
      <c r="AG487" s="18">
        <f t="shared" si="7"/>
        <v>1283.7794444444442</v>
      </c>
      <c r="AJ487" s="19"/>
      <c r="AK487" s="19"/>
      <c r="AL487" s="19"/>
    </row>
    <row r="488" spans="1:38" s="11" customFormat="1" ht="12.75" customHeight="1" x14ac:dyDescent="0.25">
      <c r="A488" s="14">
        <v>11</v>
      </c>
      <c r="B488" s="14" t="str">
        <f>+VLOOKUP(A488,COD_REG_PROV!$G$1:$J$21,4,FALSE)</f>
        <v>MARCHE</v>
      </c>
      <c r="C488" s="3">
        <v>42</v>
      </c>
      <c r="D488" s="3" t="str">
        <f>+VLOOKUP(A488,COD_REG_PROV!$A$1:$E$111,4,FALSE)</f>
        <v>La Spezia</v>
      </c>
      <c r="E488" s="3">
        <v>15</v>
      </c>
      <c r="F488" s="3" t="s">
        <v>899</v>
      </c>
      <c r="G488" s="4" t="s">
        <v>905</v>
      </c>
      <c r="H488" s="15">
        <v>5.5</v>
      </c>
      <c r="I488" s="15">
        <v>8.1999999999999993</v>
      </c>
      <c r="J488" s="15">
        <v>13.5</v>
      </c>
      <c r="K488" s="15">
        <v>17.399999999999999</v>
      </c>
      <c r="L488" s="15">
        <v>21.4</v>
      </c>
      <c r="M488" s="15">
        <v>23.2</v>
      </c>
      <c r="N488" s="15">
        <v>23.3</v>
      </c>
      <c r="O488" s="15">
        <v>19.899999999999999</v>
      </c>
      <c r="P488" s="15">
        <v>15.2</v>
      </c>
      <c r="Q488" s="15">
        <v>10.4</v>
      </c>
      <c r="R488" s="15">
        <v>6.2</v>
      </c>
      <c r="S488" s="15">
        <v>4.7</v>
      </c>
      <c r="T488" s="16">
        <f>+H488*31/3.6</f>
        <v>47.361111111111107</v>
      </c>
      <c r="U488" s="16">
        <f>+I488*28/3.6</f>
        <v>63.777777777777764</v>
      </c>
      <c r="V488" s="16">
        <f>+J488*31/3.6</f>
        <v>116.25</v>
      </c>
      <c r="W488" s="16">
        <f>+K488*30/3.6</f>
        <v>145</v>
      </c>
      <c r="X488" s="16">
        <f>+L488*31/3.6</f>
        <v>184.27777777777777</v>
      </c>
      <c r="Y488" s="16">
        <f>+M488*30/3.6</f>
        <v>193.33333333333331</v>
      </c>
      <c r="Z488" s="16">
        <f>+N488*31/3.6</f>
        <v>200.63888888888891</v>
      </c>
      <c r="AA488" s="16">
        <f>+O488*31/3.6</f>
        <v>171.36111111111111</v>
      </c>
      <c r="AB488" s="16">
        <f>+P488*30/3.6</f>
        <v>126.66666666666666</v>
      </c>
      <c r="AC488" s="16">
        <f>+Q488*31/3.6</f>
        <v>89.555555555555557</v>
      </c>
      <c r="AD488" s="16">
        <f>+R488*30/3.6</f>
        <v>51.666666666666664</v>
      </c>
      <c r="AE488" s="16">
        <f>+S488*31/3.6</f>
        <v>40.472222222222229</v>
      </c>
      <c r="AF488" s="17">
        <f>+SUM(T488:AE488)</f>
        <v>1430.3611111111113</v>
      </c>
      <c r="AG488" s="18">
        <f t="shared" si="7"/>
        <v>1187.1997222222224</v>
      </c>
      <c r="AJ488" s="19"/>
      <c r="AK488" s="19"/>
      <c r="AL488" s="19"/>
    </row>
    <row r="489" spans="1:38" s="11" customFormat="1" ht="12.75" customHeight="1" x14ac:dyDescent="0.25">
      <c r="A489" s="14">
        <v>19</v>
      </c>
      <c r="B489" s="14" t="str">
        <f>+VLOOKUP(A489,COD_REG_PROV!$G$1:$J$21,4,FALSE)</f>
        <v>SICILIA</v>
      </c>
      <c r="C489" s="3">
        <v>82</v>
      </c>
      <c r="D489" s="3" t="str">
        <f>+VLOOKUP(A489,COD_REG_PROV!$A$1:$E$111,4,FALSE)</f>
        <v>Cremona</v>
      </c>
      <c r="E489" s="3">
        <v>34</v>
      </c>
      <c r="F489" s="3" t="s">
        <v>1628</v>
      </c>
      <c r="G489" s="4" t="s">
        <v>1640</v>
      </c>
      <c r="H489" s="15">
        <v>8.1</v>
      </c>
      <c r="I489" s="15">
        <v>11</v>
      </c>
      <c r="J489" s="15">
        <v>15.4</v>
      </c>
      <c r="K489" s="15">
        <v>19.100000000000001</v>
      </c>
      <c r="L489" s="15">
        <v>22.7</v>
      </c>
      <c r="M489" s="15">
        <v>24.2</v>
      </c>
      <c r="N489" s="15">
        <v>24.3</v>
      </c>
      <c r="O489" s="15">
        <v>21.4</v>
      </c>
      <c r="P489" s="15">
        <v>17</v>
      </c>
      <c r="Q489" s="15">
        <v>12.9</v>
      </c>
      <c r="R489" s="15">
        <v>8.9</v>
      </c>
      <c r="S489" s="15">
        <v>7.4</v>
      </c>
      <c r="T489" s="16">
        <f>+H489*31/3.6</f>
        <v>69.75</v>
      </c>
      <c r="U489" s="16">
        <f>+I489*28/3.6</f>
        <v>85.555555555555557</v>
      </c>
      <c r="V489" s="16">
        <f>+J489*31/3.6</f>
        <v>132.61111111111111</v>
      </c>
      <c r="W489" s="16">
        <f>+K489*30/3.6</f>
        <v>159.16666666666666</v>
      </c>
      <c r="X489" s="16">
        <f>+L489*31/3.6</f>
        <v>195.4722222222222</v>
      </c>
      <c r="Y489" s="16">
        <f>+M489*30/3.6</f>
        <v>201.66666666666666</v>
      </c>
      <c r="Z489" s="16">
        <f>+N489*31/3.6</f>
        <v>209.25</v>
      </c>
      <c r="AA489" s="16">
        <f>+O489*31/3.6</f>
        <v>184.27777777777777</v>
      </c>
      <c r="AB489" s="16">
        <f>+P489*30/3.6</f>
        <v>141.66666666666666</v>
      </c>
      <c r="AC489" s="16">
        <f>+Q489*31/3.6</f>
        <v>111.08333333333334</v>
      </c>
      <c r="AD489" s="16">
        <f>+R489*30/3.6</f>
        <v>74.166666666666671</v>
      </c>
      <c r="AE489" s="16">
        <f>+S489*31/3.6</f>
        <v>63.722222222222221</v>
      </c>
      <c r="AF489" s="17">
        <f>+SUM(T489:AE489)</f>
        <v>1628.3888888888889</v>
      </c>
      <c r="AG489" s="18">
        <f t="shared" si="7"/>
        <v>1351.5627777777777</v>
      </c>
      <c r="AJ489" s="19"/>
      <c r="AK489" s="19"/>
      <c r="AL489" s="19"/>
    </row>
    <row r="490" spans="1:38" s="11" customFormat="1" ht="12.75" customHeight="1" x14ac:dyDescent="0.25">
      <c r="A490" s="14">
        <v>3</v>
      </c>
      <c r="B490" s="14" t="str">
        <f>+VLOOKUP(A490,COD_REG_PROV!$G$1:$J$21,4,FALSE)</f>
        <v>LOMBARDIA</v>
      </c>
      <c r="C490" s="3">
        <v>15</v>
      </c>
      <c r="D490" s="3" t="str">
        <f>+VLOOKUP(A490,COD_REG_PROV!$A$1:$E$111,4,FALSE)</f>
        <v>Novara</v>
      </c>
      <c r="E490" s="3">
        <v>86</v>
      </c>
      <c r="F490" s="3" t="s">
        <v>210</v>
      </c>
      <c r="G490" s="4" t="s">
        <v>238</v>
      </c>
      <c r="H490" s="15">
        <v>5.2</v>
      </c>
      <c r="I490" s="15">
        <v>8.1</v>
      </c>
      <c r="J490" s="15">
        <v>13.5</v>
      </c>
      <c r="K490" s="15">
        <v>17.2</v>
      </c>
      <c r="L490" s="15">
        <v>20.3</v>
      </c>
      <c r="M490" s="15">
        <v>22.5</v>
      </c>
      <c r="N490" s="15">
        <v>22.6</v>
      </c>
      <c r="O490" s="15">
        <v>19.2</v>
      </c>
      <c r="P490" s="15">
        <v>14.2</v>
      </c>
      <c r="Q490" s="15">
        <v>9.6</v>
      </c>
      <c r="R490" s="15">
        <v>5.8</v>
      </c>
      <c r="S490" s="15">
        <v>4.3</v>
      </c>
      <c r="T490" s="16">
        <f>+H490*31/3.6</f>
        <v>44.777777777777779</v>
      </c>
      <c r="U490" s="16">
        <f>+I490*28/3.6</f>
        <v>62.999999999999993</v>
      </c>
      <c r="V490" s="16">
        <f>+J490*31/3.6</f>
        <v>116.25</v>
      </c>
      <c r="W490" s="16">
        <f>+K490*30/3.6</f>
        <v>143.33333333333334</v>
      </c>
      <c r="X490" s="16">
        <f>+L490*31/3.6</f>
        <v>174.80555555555557</v>
      </c>
      <c r="Y490" s="16">
        <f>+M490*30/3.6</f>
        <v>187.5</v>
      </c>
      <c r="Z490" s="16">
        <f>+N490*31/3.6</f>
        <v>194.61111111111111</v>
      </c>
      <c r="AA490" s="16">
        <f>+O490*31/3.6</f>
        <v>165.33333333333331</v>
      </c>
      <c r="AB490" s="16">
        <f>+P490*30/3.6</f>
        <v>118.33333333333333</v>
      </c>
      <c r="AC490" s="16">
        <f>+Q490*31/3.6</f>
        <v>82.666666666666657</v>
      </c>
      <c r="AD490" s="16">
        <f>+R490*30/3.6</f>
        <v>48.333333333333329</v>
      </c>
      <c r="AE490" s="16">
        <f>+S490*31/3.6</f>
        <v>37.027777777777771</v>
      </c>
      <c r="AF490" s="17">
        <f>+SUM(T490:AE490)</f>
        <v>1375.9722222222222</v>
      </c>
      <c r="AG490" s="18">
        <f t="shared" si="7"/>
        <v>1142.0569444444443</v>
      </c>
      <c r="AJ490" s="19"/>
      <c r="AK490" s="19"/>
      <c r="AL490" s="19"/>
    </row>
    <row r="491" spans="1:38" s="11" customFormat="1" ht="12.75" customHeight="1" x14ac:dyDescent="0.25">
      <c r="A491" s="14">
        <v>6</v>
      </c>
      <c r="B491" s="14" t="str">
        <f>+VLOOKUP(A491,COD_REG_PROV!$G$1:$J$21,4,FALSE)</f>
        <v>FRIULI-VENEZIA GIULIA</v>
      </c>
      <c r="C491" s="3">
        <v>31</v>
      </c>
      <c r="D491" s="3" t="str">
        <f>+VLOOKUP(A491,COD_REG_PROV!$A$1:$E$111,4,FALSE)</f>
        <v>Alessandria</v>
      </c>
      <c r="E491" s="3">
        <v>2</v>
      </c>
      <c r="F491" s="3" t="s">
        <v>533</v>
      </c>
      <c r="G491" s="4" t="s">
        <v>534</v>
      </c>
      <c r="H491" s="15">
        <v>4.8</v>
      </c>
      <c r="I491" s="15">
        <v>7.7</v>
      </c>
      <c r="J491" s="15">
        <v>12.4</v>
      </c>
      <c r="K491" s="15">
        <v>16.2</v>
      </c>
      <c r="L491" s="15">
        <v>19.899999999999999</v>
      </c>
      <c r="M491" s="15">
        <v>21.6</v>
      </c>
      <c r="N491" s="15">
        <v>21.8</v>
      </c>
      <c r="O491" s="15">
        <v>18.600000000000001</v>
      </c>
      <c r="P491" s="15">
        <v>13.8</v>
      </c>
      <c r="Q491" s="15">
        <v>9.3000000000000007</v>
      </c>
      <c r="R491" s="15">
        <v>5.6</v>
      </c>
      <c r="S491" s="15">
        <v>3.9</v>
      </c>
      <c r="T491" s="16">
        <f>+H491*31/3.6</f>
        <v>41.333333333333329</v>
      </c>
      <c r="U491" s="16">
        <f>+I491*28/3.6</f>
        <v>59.888888888888886</v>
      </c>
      <c r="V491" s="16">
        <f>+J491*31/3.6</f>
        <v>106.77777777777779</v>
      </c>
      <c r="W491" s="16">
        <f>+K491*30/3.6</f>
        <v>135</v>
      </c>
      <c r="X491" s="16">
        <f>+L491*31/3.6</f>
        <v>171.36111111111111</v>
      </c>
      <c r="Y491" s="16">
        <f>+M491*30/3.6</f>
        <v>180</v>
      </c>
      <c r="Z491" s="16">
        <f>+N491*31/3.6</f>
        <v>187.72222222222223</v>
      </c>
      <c r="AA491" s="16">
        <f>+O491*31/3.6</f>
        <v>160.16666666666666</v>
      </c>
      <c r="AB491" s="16">
        <f>+P491*30/3.6</f>
        <v>115</v>
      </c>
      <c r="AC491" s="16">
        <f>+Q491*31/3.6</f>
        <v>80.083333333333329</v>
      </c>
      <c r="AD491" s="16">
        <f>+R491*30/3.6</f>
        <v>46.666666666666664</v>
      </c>
      <c r="AE491" s="16">
        <f>+S491*31/3.6</f>
        <v>33.583333333333329</v>
      </c>
      <c r="AF491" s="17">
        <f>+SUM(T491:AE491)</f>
        <v>1317.5833333333333</v>
      </c>
      <c r="AG491" s="18">
        <f t="shared" si="7"/>
        <v>1093.5941666666665</v>
      </c>
      <c r="AJ491" s="19"/>
      <c r="AK491" s="19"/>
      <c r="AL491" s="19"/>
    </row>
    <row r="492" spans="1:38" s="11" customFormat="1" ht="12.75" customHeight="1" x14ac:dyDescent="0.25">
      <c r="A492" s="14">
        <v>3</v>
      </c>
      <c r="B492" s="14" t="str">
        <f>+VLOOKUP(A492,COD_REG_PROV!$G$1:$J$21,4,FALSE)</f>
        <v>LOMBARDIA</v>
      </c>
      <c r="C492" s="3">
        <v>15</v>
      </c>
      <c r="D492" s="3" t="str">
        <f>+VLOOKUP(A492,COD_REG_PROV!$A$1:$E$111,4,FALSE)</f>
        <v>Novara</v>
      </c>
      <c r="E492" s="3">
        <v>87</v>
      </c>
      <c r="F492" s="3" t="s">
        <v>210</v>
      </c>
      <c r="G492" s="4" t="s">
        <v>239</v>
      </c>
      <c r="H492" s="15">
        <v>5.2</v>
      </c>
      <c r="I492" s="15">
        <v>8.1</v>
      </c>
      <c r="J492" s="15">
        <v>13.6</v>
      </c>
      <c r="K492" s="15">
        <v>17.2</v>
      </c>
      <c r="L492" s="15">
        <v>20.3</v>
      </c>
      <c r="M492" s="15">
        <v>22.6</v>
      </c>
      <c r="N492" s="15">
        <v>22.7</v>
      </c>
      <c r="O492" s="15">
        <v>19.3</v>
      </c>
      <c r="P492" s="15">
        <v>14.3</v>
      </c>
      <c r="Q492" s="15">
        <v>9.6</v>
      </c>
      <c r="R492" s="15">
        <v>5.9</v>
      </c>
      <c r="S492" s="15">
        <v>4.4000000000000004</v>
      </c>
      <c r="T492" s="16">
        <f>+H492*31/3.6</f>
        <v>44.777777777777779</v>
      </c>
      <c r="U492" s="16">
        <f>+I492*28/3.6</f>
        <v>62.999999999999993</v>
      </c>
      <c r="V492" s="16">
        <f>+J492*31/3.6</f>
        <v>117.1111111111111</v>
      </c>
      <c r="W492" s="16">
        <f>+K492*30/3.6</f>
        <v>143.33333333333334</v>
      </c>
      <c r="X492" s="16">
        <f>+L492*31/3.6</f>
        <v>174.80555555555557</v>
      </c>
      <c r="Y492" s="16">
        <f>+M492*30/3.6</f>
        <v>188.33333333333334</v>
      </c>
      <c r="Z492" s="16">
        <f>+N492*31/3.6</f>
        <v>195.4722222222222</v>
      </c>
      <c r="AA492" s="16">
        <f>+O492*31/3.6</f>
        <v>166.19444444444446</v>
      </c>
      <c r="AB492" s="16">
        <f>+P492*30/3.6</f>
        <v>119.16666666666666</v>
      </c>
      <c r="AC492" s="16">
        <f>+Q492*31/3.6</f>
        <v>82.666666666666657</v>
      </c>
      <c r="AD492" s="16">
        <f>+R492*30/3.6</f>
        <v>49.166666666666664</v>
      </c>
      <c r="AE492" s="16">
        <f>+S492*31/3.6</f>
        <v>37.888888888888893</v>
      </c>
      <c r="AF492" s="17">
        <f>+SUM(T492:AE492)</f>
        <v>1381.916666666667</v>
      </c>
      <c r="AG492" s="18">
        <f t="shared" si="7"/>
        <v>1146.9908333333335</v>
      </c>
      <c r="AJ492" s="19"/>
      <c r="AK492" s="19"/>
      <c r="AL492" s="19"/>
    </row>
    <row r="493" spans="1:38" s="11" customFormat="1" ht="12.75" customHeight="1" x14ac:dyDescent="0.25">
      <c r="A493" s="14">
        <v>8</v>
      </c>
      <c r="B493" s="14" t="str">
        <f>+VLOOKUP(A493,COD_REG_PROV!$G$1:$J$21,4,FALSE)</f>
        <v>EMILIA-ROMAGNA</v>
      </c>
      <c r="C493" s="3">
        <v>35</v>
      </c>
      <c r="D493" s="3" t="str">
        <f>+VLOOKUP(A493,COD_REG_PROV!$A$1:$E$111,4,FALSE)</f>
        <v>Imperia</v>
      </c>
      <c r="E493" s="3">
        <v>20</v>
      </c>
      <c r="F493" s="3" t="s">
        <v>723</v>
      </c>
      <c r="G493" s="4" t="s">
        <v>730</v>
      </c>
      <c r="H493" s="15">
        <v>5.5</v>
      </c>
      <c r="I493" s="15">
        <v>8.1999999999999993</v>
      </c>
      <c r="J493" s="15">
        <v>13.7</v>
      </c>
      <c r="K493" s="15">
        <v>17.399999999999999</v>
      </c>
      <c r="L493" s="15">
        <v>21</v>
      </c>
      <c r="M493" s="15">
        <v>22.9</v>
      </c>
      <c r="N493" s="15">
        <v>23.3</v>
      </c>
      <c r="O493" s="15">
        <v>19.7</v>
      </c>
      <c r="P493" s="15">
        <v>15</v>
      </c>
      <c r="Q493" s="15">
        <v>10.1</v>
      </c>
      <c r="R493" s="15">
        <v>6</v>
      </c>
      <c r="S493" s="15">
        <v>4.4000000000000004</v>
      </c>
      <c r="T493" s="16">
        <f>+H493*31/3.6</f>
        <v>47.361111111111107</v>
      </c>
      <c r="U493" s="16">
        <f>+I493*28/3.6</f>
        <v>63.777777777777764</v>
      </c>
      <c r="V493" s="16">
        <f>+J493*31/3.6</f>
        <v>117.97222222222221</v>
      </c>
      <c r="W493" s="16">
        <f>+K493*30/3.6</f>
        <v>145</v>
      </c>
      <c r="X493" s="16">
        <f>+L493*31/3.6</f>
        <v>180.83333333333334</v>
      </c>
      <c r="Y493" s="16">
        <f>+M493*30/3.6</f>
        <v>190.83333333333334</v>
      </c>
      <c r="Z493" s="16">
        <f>+N493*31/3.6</f>
        <v>200.63888888888891</v>
      </c>
      <c r="AA493" s="16">
        <f>+O493*31/3.6</f>
        <v>169.63888888888886</v>
      </c>
      <c r="AB493" s="16">
        <f>+P493*30/3.6</f>
        <v>125</v>
      </c>
      <c r="AC493" s="16">
        <f>+Q493*31/3.6</f>
        <v>86.972222222222214</v>
      </c>
      <c r="AD493" s="16">
        <f>+R493*30/3.6</f>
        <v>50</v>
      </c>
      <c r="AE493" s="16">
        <f>+S493*31/3.6</f>
        <v>37.888888888888893</v>
      </c>
      <c r="AF493" s="17">
        <f>+SUM(T493:AE493)</f>
        <v>1415.9166666666667</v>
      </c>
      <c r="AG493" s="18">
        <f t="shared" si="7"/>
        <v>1175.2108333333333</v>
      </c>
      <c r="AJ493" s="19"/>
      <c r="AK493" s="19"/>
      <c r="AL493" s="19"/>
    </row>
    <row r="494" spans="1:38" s="11" customFormat="1" ht="12.75" customHeight="1" x14ac:dyDescent="0.25">
      <c r="A494" s="14">
        <v>5</v>
      </c>
      <c r="B494" s="14" t="str">
        <f>+VLOOKUP(A494,COD_REG_PROV!$G$1:$J$21,4,FALSE)</f>
        <v>VENETO</v>
      </c>
      <c r="C494" s="3">
        <v>28</v>
      </c>
      <c r="D494" s="3" t="str">
        <f>+VLOOKUP(A494,COD_REG_PROV!$A$1:$E$111,4,FALSE)</f>
        <v>Asti</v>
      </c>
      <c r="E494" s="3">
        <v>35</v>
      </c>
      <c r="F494" s="3" t="s">
        <v>397</v>
      </c>
      <c r="G494" s="4" t="s">
        <v>406</v>
      </c>
      <c r="H494" s="15">
        <v>5.2</v>
      </c>
      <c r="I494" s="15">
        <v>8.1</v>
      </c>
      <c r="J494" s="15">
        <v>13.4</v>
      </c>
      <c r="K494" s="15">
        <v>17.2</v>
      </c>
      <c r="L494" s="15">
        <v>20.9</v>
      </c>
      <c r="M494" s="15">
        <v>22.8</v>
      </c>
      <c r="N494" s="15">
        <v>23.1</v>
      </c>
      <c r="O494" s="15">
        <v>19.600000000000001</v>
      </c>
      <c r="P494" s="15">
        <v>14.9</v>
      </c>
      <c r="Q494" s="15">
        <v>10</v>
      </c>
      <c r="R494" s="15">
        <v>5.9</v>
      </c>
      <c r="S494" s="15">
        <v>4.0999999999999996</v>
      </c>
      <c r="T494" s="16">
        <f>+H494*31/3.6</f>
        <v>44.777777777777779</v>
      </c>
      <c r="U494" s="16">
        <f>+I494*28/3.6</f>
        <v>62.999999999999993</v>
      </c>
      <c r="V494" s="16">
        <f>+J494*31/3.6</f>
        <v>115.3888888888889</v>
      </c>
      <c r="W494" s="16">
        <f>+K494*30/3.6</f>
        <v>143.33333333333334</v>
      </c>
      <c r="X494" s="16">
        <f>+L494*31/3.6</f>
        <v>179.9722222222222</v>
      </c>
      <c r="Y494" s="16">
        <f>+M494*30/3.6</f>
        <v>190</v>
      </c>
      <c r="Z494" s="16">
        <f>+N494*31/3.6</f>
        <v>198.91666666666666</v>
      </c>
      <c r="AA494" s="16">
        <f>+O494*31/3.6</f>
        <v>168.77777777777777</v>
      </c>
      <c r="AB494" s="16">
        <f>+P494*30/3.6</f>
        <v>124.16666666666666</v>
      </c>
      <c r="AC494" s="16">
        <f>+Q494*31/3.6</f>
        <v>86.111111111111114</v>
      </c>
      <c r="AD494" s="16">
        <f>+R494*30/3.6</f>
        <v>49.166666666666664</v>
      </c>
      <c r="AE494" s="16">
        <f>+S494*31/3.6</f>
        <v>35.30555555555555</v>
      </c>
      <c r="AF494" s="17">
        <f>+SUM(T494:AE494)</f>
        <v>1398.9166666666667</v>
      </c>
      <c r="AG494" s="18">
        <f t="shared" si="7"/>
        <v>1161.1008333333334</v>
      </c>
      <c r="AJ494" s="19"/>
      <c r="AK494" s="19"/>
      <c r="AL494" s="19"/>
    </row>
    <row r="495" spans="1:38" s="11" customFormat="1" ht="12.75" customHeight="1" x14ac:dyDescent="0.25">
      <c r="A495" s="14">
        <v>11</v>
      </c>
      <c r="B495" s="14" t="str">
        <f>+VLOOKUP(A495,COD_REG_PROV!$G$1:$J$21,4,FALSE)</f>
        <v>MARCHE</v>
      </c>
      <c r="C495" s="3">
        <v>43</v>
      </c>
      <c r="D495" s="3" t="str">
        <f>+VLOOKUP(A495,COD_REG_PROV!$A$1:$E$111,4,FALSE)</f>
        <v>La Spezia</v>
      </c>
      <c r="E495" s="3">
        <v>15</v>
      </c>
      <c r="F495" s="3" t="s">
        <v>929</v>
      </c>
      <c r="G495" s="4" t="s">
        <v>933</v>
      </c>
      <c r="H495" s="15">
        <v>5.8</v>
      </c>
      <c r="I495" s="15">
        <v>8.3000000000000007</v>
      </c>
      <c r="J495" s="15">
        <v>13.6</v>
      </c>
      <c r="K495" s="15">
        <v>17.600000000000001</v>
      </c>
      <c r="L495" s="15">
        <v>21.4</v>
      </c>
      <c r="M495" s="15">
        <v>23.3</v>
      </c>
      <c r="N495" s="15">
        <v>23.3</v>
      </c>
      <c r="O495" s="15">
        <v>19.899999999999999</v>
      </c>
      <c r="P495" s="15">
        <v>15.3</v>
      </c>
      <c r="Q495" s="15">
        <v>10.6</v>
      </c>
      <c r="R495" s="15">
        <v>6.5</v>
      </c>
      <c r="S495" s="15">
        <v>5</v>
      </c>
      <c r="T495" s="16">
        <f>+H495*31/3.6</f>
        <v>49.944444444444436</v>
      </c>
      <c r="U495" s="16">
        <f>+I495*28/3.6</f>
        <v>64.555555555555557</v>
      </c>
      <c r="V495" s="16">
        <f>+J495*31/3.6</f>
        <v>117.1111111111111</v>
      </c>
      <c r="W495" s="16">
        <f>+K495*30/3.6</f>
        <v>146.66666666666666</v>
      </c>
      <c r="X495" s="16">
        <f>+L495*31/3.6</f>
        <v>184.27777777777777</v>
      </c>
      <c r="Y495" s="16">
        <f>+M495*30/3.6</f>
        <v>194.16666666666666</v>
      </c>
      <c r="Z495" s="16">
        <f>+N495*31/3.6</f>
        <v>200.63888888888891</v>
      </c>
      <c r="AA495" s="16">
        <f>+O495*31/3.6</f>
        <v>171.36111111111111</v>
      </c>
      <c r="AB495" s="16">
        <f>+P495*30/3.6</f>
        <v>127.5</v>
      </c>
      <c r="AC495" s="16">
        <f>+Q495*31/3.6</f>
        <v>91.277777777777771</v>
      </c>
      <c r="AD495" s="16">
        <f>+R495*30/3.6</f>
        <v>54.166666666666664</v>
      </c>
      <c r="AE495" s="16">
        <f>+S495*31/3.6</f>
        <v>43.055555555555557</v>
      </c>
      <c r="AF495" s="17">
        <f>+SUM(T495:AE495)</f>
        <v>1444.7222222222224</v>
      </c>
      <c r="AG495" s="18">
        <f t="shared" si="7"/>
        <v>1199.1194444444445</v>
      </c>
      <c r="AJ495" s="19"/>
      <c r="AK495" s="19"/>
      <c r="AL495" s="19"/>
    </row>
    <row r="496" spans="1:38" s="11" customFormat="1" ht="12.75" customHeight="1" x14ac:dyDescent="0.25">
      <c r="A496" s="14">
        <v>3</v>
      </c>
      <c r="B496" s="14" t="str">
        <f>+VLOOKUP(A496,COD_REG_PROV!$G$1:$J$21,4,FALSE)</f>
        <v>LOMBARDIA</v>
      </c>
      <c r="C496" s="3">
        <v>15</v>
      </c>
      <c r="D496" s="3" t="str">
        <f>+VLOOKUP(A496,COD_REG_PROV!$A$1:$E$111,4,FALSE)</f>
        <v>Novara</v>
      </c>
      <c r="E496" s="3">
        <v>93</v>
      </c>
      <c r="F496" s="3" t="s">
        <v>210</v>
      </c>
      <c r="G496" s="4" t="s">
        <v>240</v>
      </c>
      <c r="H496" s="15">
        <v>5.3</v>
      </c>
      <c r="I496" s="15">
        <v>8.1999999999999993</v>
      </c>
      <c r="J496" s="15">
        <v>13.6</v>
      </c>
      <c r="K496" s="15">
        <v>17.3</v>
      </c>
      <c r="L496" s="15">
        <v>20.399999999999999</v>
      </c>
      <c r="M496" s="15">
        <v>22.7</v>
      </c>
      <c r="N496" s="15">
        <v>22.8</v>
      </c>
      <c r="O496" s="15">
        <v>19.3</v>
      </c>
      <c r="P496" s="15">
        <v>14.3</v>
      </c>
      <c r="Q496" s="15">
        <v>9.6</v>
      </c>
      <c r="R496" s="15">
        <v>5.9</v>
      </c>
      <c r="S496" s="15">
        <v>4.3</v>
      </c>
      <c r="T496" s="16">
        <f>+H496*31/3.6</f>
        <v>45.638888888888886</v>
      </c>
      <c r="U496" s="16">
        <f>+I496*28/3.6</f>
        <v>63.777777777777764</v>
      </c>
      <c r="V496" s="16">
        <f>+J496*31/3.6</f>
        <v>117.1111111111111</v>
      </c>
      <c r="W496" s="16">
        <f>+K496*30/3.6</f>
        <v>144.16666666666666</v>
      </c>
      <c r="X496" s="16">
        <f>+L496*31/3.6</f>
        <v>175.66666666666666</v>
      </c>
      <c r="Y496" s="16">
        <f>+M496*30/3.6</f>
        <v>189.16666666666666</v>
      </c>
      <c r="Z496" s="16">
        <f>+N496*31/3.6</f>
        <v>196.33333333333334</v>
      </c>
      <c r="AA496" s="16">
        <f>+O496*31/3.6</f>
        <v>166.19444444444446</v>
      </c>
      <c r="AB496" s="16">
        <f>+P496*30/3.6</f>
        <v>119.16666666666666</v>
      </c>
      <c r="AC496" s="16">
        <f>+Q496*31/3.6</f>
        <v>82.666666666666657</v>
      </c>
      <c r="AD496" s="16">
        <f>+R496*30/3.6</f>
        <v>49.166666666666664</v>
      </c>
      <c r="AE496" s="16">
        <f>+S496*31/3.6</f>
        <v>37.027777777777771</v>
      </c>
      <c r="AF496" s="17">
        <f>+SUM(T496:AE496)</f>
        <v>1386.0833333333337</v>
      </c>
      <c r="AG496" s="18">
        <f t="shared" si="7"/>
        <v>1150.449166666667</v>
      </c>
      <c r="AJ496" s="19"/>
      <c r="AK496" s="19"/>
      <c r="AL496" s="19"/>
    </row>
    <row r="497" spans="1:38" s="11" customFormat="1" ht="12.75" customHeight="1" x14ac:dyDescent="0.25">
      <c r="A497" s="14">
        <v>5</v>
      </c>
      <c r="B497" s="14" t="str">
        <f>+VLOOKUP(A497,COD_REG_PROV!$G$1:$J$21,4,FALSE)</f>
        <v>VENETO</v>
      </c>
      <c r="C497" s="3">
        <v>25</v>
      </c>
      <c r="D497" s="3" t="str">
        <f>+VLOOKUP(A497,COD_REG_PROV!$A$1:$E$111,4,FALSE)</f>
        <v>Asti</v>
      </c>
      <c r="E497" s="3">
        <v>16</v>
      </c>
      <c r="F497" s="3" t="s">
        <v>391</v>
      </c>
      <c r="G497" s="4" t="s">
        <v>393</v>
      </c>
      <c r="H497" s="15">
        <v>4.4000000000000004</v>
      </c>
      <c r="I497" s="15">
        <v>7.1</v>
      </c>
      <c r="J497" s="15">
        <v>11.9</v>
      </c>
      <c r="K497" s="15">
        <v>15.8</v>
      </c>
      <c r="L497" s="15">
        <v>19</v>
      </c>
      <c r="M497" s="15">
        <v>20.6</v>
      </c>
      <c r="N497" s="15">
        <v>20.7</v>
      </c>
      <c r="O497" s="15">
        <v>17.399999999999999</v>
      </c>
      <c r="P497" s="15">
        <v>13.2</v>
      </c>
      <c r="Q497" s="15">
        <v>9.1</v>
      </c>
      <c r="R497" s="15">
        <v>5.3</v>
      </c>
      <c r="S497" s="15">
        <v>3.8</v>
      </c>
      <c r="T497" s="16">
        <f>+H497*31/3.6</f>
        <v>37.888888888888893</v>
      </c>
      <c r="U497" s="16">
        <f>+I497*28/3.6</f>
        <v>55.222222222222214</v>
      </c>
      <c r="V497" s="16">
        <f>+J497*31/3.6</f>
        <v>102.47222222222223</v>
      </c>
      <c r="W497" s="16">
        <f>+K497*30/3.6</f>
        <v>131.66666666666666</v>
      </c>
      <c r="X497" s="16">
        <f>+L497*31/3.6</f>
        <v>163.61111111111111</v>
      </c>
      <c r="Y497" s="16">
        <f>+M497*30/3.6</f>
        <v>171.66666666666666</v>
      </c>
      <c r="Z497" s="16">
        <f>+N497*31/3.6</f>
        <v>178.24999999999997</v>
      </c>
      <c r="AA497" s="16">
        <f>+O497*31/3.6</f>
        <v>149.83333333333331</v>
      </c>
      <c r="AB497" s="16">
        <f>+P497*30/3.6</f>
        <v>110</v>
      </c>
      <c r="AC497" s="16">
        <f>+Q497*31/3.6</f>
        <v>78.3611111111111</v>
      </c>
      <c r="AD497" s="16">
        <f>+R497*30/3.6</f>
        <v>44.166666666666664</v>
      </c>
      <c r="AE497" s="16">
        <f>+S497*31/3.6</f>
        <v>32.722222222222221</v>
      </c>
      <c r="AF497" s="17">
        <f>+SUM(T497:AE497)</f>
        <v>1255.8611111111111</v>
      </c>
      <c r="AG497" s="18">
        <f t="shared" si="7"/>
        <v>1042.3647222222221</v>
      </c>
      <c r="AJ497" s="19"/>
      <c r="AK497" s="19"/>
      <c r="AL497" s="19"/>
    </row>
    <row r="498" spans="1:38" s="11" customFormat="1" ht="12.75" customHeight="1" x14ac:dyDescent="0.25">
      <c r="A498" s="14">
        <v>9</v>
      </c>
      <c r="B498" s="14" t="str">
        <f>+VLOOKUP(A498,COD_REG_PROV!$G$1:$J$21,4,FALSE)</f>
        <v>TOSCANA</v>
      </c>
      <c r="C498" s="3">
        <v>51</v>
      </c>
      <c r="D498" s="3" t="str">
        <f>+VLOOKUP(A498,COD_REG_PROV!$A$1:$E$111,4,FALSE)</f>
        <v>Savona</v>
      </c>
      <c r="E498" s="3">
        <v>17</v>
      </c>
      <c r="F498" s="3" t="s">
        <v>747</v>
      </c>
      <c r="G498" s="4" t="s">
        <v>754</v>
      </c>
      <c r="H498" s="15">
        <v>6</v>
      </c>
      <c r="I498" s="15">
        <v>8.6</v>
      </c>
      <c r="J498" s="15">
        <v>13.6</v>
      </c>
      <c r="K498" s="15">
        <v>17.100000000000001</v>
      </c>
      <c r="L498" s="15">
        <v>21.4</v>
      </c>
      <c r="M498" s="15">
        <v>23.1</v>
      </c>
      <c r="N498" s="15">
        <v>23.2</v>
      </c>
      <c r="O498" s="15">
        <v>19.899999999999999</v>
      </c>
      <c r="P498" s="15">
        <v>15.2</v>
      </c>
      <c r="Q498" s="15">
        <v>10.5</v>
      </c>
      <c r="R498" s="15">
        <v>6.9</v>
      </c>
      <c r="S498" s="15">
        <v>5.2</v>
      </c>
      <c r="T498" s="16">
        <f>+H498*31/3.6</f>
        <v>51.666666666666664</v>
      </c>
      <c r="U498" s="16">
        <f>+I498*28/3.6</f>
        <v>66.888888888888886</v>
      </c>
      <c r="V498" s="16">
        <f>+J498*31/3.6</f>
        <v>117.1111111111111</v>
      </c>
      <c r="W498" s="16">
        <f>+K498*30/3.6</f>
        <v>142.5</v>
      </c>
      <c r="X498" s="16">
        <f>+L498*31/3.6</f>
        <v>184.27777777777777</v>
      </c>
      <c r="Y498" s="16">
        <f>+M498*30/3.6</f>
        <v>192.5</v>
      </c>
      <c r="Z498" s="16">
        <f>+N498*31/3.6</f>
        <v>199.77777777777774</v>
      </c>
      <c r="AA498" s="16">
        <f>+O498*31/3.6</f>
        <v>171.36111111111111</v>
      </c>
      <c r="AB498" s="16">
        <f>+P498*30/3.6</f>
        <v>126.66666666666666</v>
      </c>
      <c r="AC498" s="16">
        <f>+Q498*31/3.6</f>
        <v>90.416666666666671</v>
      </c>
      <c r="AD498" s="16">
        <f>+R498*30/3.6</f>
        <v>57.5</v>
      </c>
      <c r="AE498" s="16">
        <f>+S498*31/3.6</f>
        <v>44.777777777777779</v>
      </c>
      <c r="AF498" s="17">
        <f>+SUM(T498:AE498)</f>
        <v>1445.4444444444446</v>
      </c>
      <c r="AG498" s="18">
        <f t="shared" si="7"/>
        <v>1199.7188888888888</v>
      </c>
      <c r="AJ498" s="19"/>
      <c r="AK498" s="19"/>
      <c r="AL498" s="19"/>
    </row>
    <row r="499" spans="1:38" s="11" customFormat="1" ht="12.75" customHeight="1" x14ac:dyDescent="0.25">
      <c r="A499" s="14">
        <v>18</v>
      </c>
      <c r="B499" s="14" t="str">
        <f>+VLOOKUP(A499,COD_REG_PROV!$G$1:$J$21,4,FALSE)</f>
        <v>CALABRIA</v>
      </c>
      <c r="C499" s="3">
        <v>78</v>
      </c>
      <c r="D499" s="3" t="str">
        <f>+VLOOKUP(A499,COD_REG_PROV!$A$1:$E$111,4,FALSE)</f>
        <v>Pavia</v>
      </c>
      <c r="E499" s="3">
        <v>45</v>
      </c>
      <c r="F499" s="3" t="s">
        <v>1445</v>
      </c>
      <c r="G499" s="4" t="s">
        <v>1456</v>
      </c>
      <c r="H499" s="15">
        <v>7.1</v>
      </c>
      <c r="I499" s="15">
        <v>9.6999999999999993</v>
      </c>
      <c r="J499" s="15">
        <v>14.5</v>
      </c>
      <c r="K499" s="15">
        <v>18.3</v>
      </c>
      <c r="L499" s="15">
        <v>22</v>
      </c>
      <c r="M499" s="15">
        <v>24</v>
      </c>
      <c r="N499" s="15">
        <v>23.7</v>
      </c>
      <c r="O499" s="15">
        <v>20.9</v>
      </c>
      <c r="P499" s="15">
        <v>16.3</v>
      </c>
      <c r="Q499" s="15">
        <v>12.1</v>
      </c>
      <c r="R499" s="15">
        <v>8.1999999999999993</v>
      </c>
      <c r="S499" s="15">
        <v>6.5</v>
      </c>
      <c r="T499" s="16">
        <f>+H499*31/3.6</f>
        <v>61.138888888888886</v>
      </c>
      <c r="U499" s="16">
        <f>+I499*28/3.6</f>
        <v>75.444444444444429</v>
      </c>
      <c r="V499" s="16">
        <f>+J499*31/3.6</f>
        <v>124.86111111111111</v>
      </c>
      <c r="W499" s="16">
        <f>+K499*30/3.6</f>
        <v>152.5</v>
      </c>
      <c r="X499" s="16">
        <f>+L499*31/3.6</f>
        <v>189.44444444444443</v>
      </c>
      <c r="Y499" s="16">
        <f>+M499*30/3.6</f>
        <v>200</v>
      </c>
      <c r="Z499" s="16">
        <f>+N499*31/3.6</f>
        <v>204.08333333333331</v>
      </c>
      <c r="AA499" s="16">
        <f>+O499*31/3.6</f>
        <v>179.9722222222222</v>
      </c>
      <c r="AB499" s="16">
        <f>+P499*30/3.6</f>
        <v>135.83333333333334</v>
      </c>
      <c r="AC499" s="16">
        <f>+Q499*31/3.6</f>
        <v>104.19444444444443</v>
      </c>
      <c r="AD499" s="16">
        <f>+R499*30/3.6</f>
        <v>68.333333333333329</v>
      </c>
      <c r="AE499" s="16">
        <f>+S499*31/3.6</f>
        <v>55.972222222222221</v>
      </c>
      <c r="AF499" s="17">
        <f>+SUM(T499:AE499)</f>
        <v>1551.7777777777774</v>
      </c>
      <c r="AG499" s="18">
        <f t="shared" si="7"/>
        <v>1287.975555555555</v>
      </c>
      <c r="AJ499" s="19"/>
      <c r="AK499" s="19"/>
      <c r="AL499" s="19"/>
    </row>
    <row r="500" spans="1:38" s="11" customFormat="1" ht="12.75" customHeight="1" x14ac:dyDescent="0.25">
      <c r="A500" s="14">
        <v>1</v>
      </c>
      <c r="B500" s="14" t="str">
        <f>+VLOOKUP(A500,COD_REG_PROV!$G$1:$J$21,4,FALSE)</f>
        <v>PIEMONTE</v>
      </c>
      <c r="C500" s="3">
        <v>96</v>
      </c>
      <c r="D500" s="3" t="str">
        <f>+VLOOKUP(A500,COD_REG_PROV!$A$1:$E$111,4,FALSE)</f>
        <v>Torino</v>
      </c>
      <c r="E500" s="3">
        <v>20</v>
      </c>
      <c r="F500" s="3" t="s">
        <v>40</v>
      </c>
      <c r="G500" s="4" t="s">
        <v>42</v>
      </c>
      <c r="H500" s="15">
        <v>4.8</v>
      </c>
      <c r="I500" s="15">
        <v>7.8</v>
      </c>
      <c r="J500" s="15">
        <v>13.1</v>
      </c>
      <c r="K500" s="15">
        <v>16.8</v>
      </c>
      <c r="L500" s="15">
        <v>19.7</v>
      </c>
      <c r="M500" s="15">
        <v>22.2</v>
      </c>
      <c r="N500" s="15">
        <v>22.2</v>
      </c>
      <c r="O500" s="15">
        <v>18.8</v>
      </c>
      <c r="P500" s="15">
        <v>13.9</v>
      </c>
      <c r="Q500" s="15">
        <v>9.6</v>
      </c>
      <c r="R500" s="15">
        <v>5.8</v>
      </c>
      <c r="S500" s="15">
        <v>4.3</v>
      </c>
      <c r="T500" s="16">
        <f>+H500*31/3.6</f>
        <v>41.333333333333329</v>
      </c>
      <c r="U500" s="16">
        <f>+I500*28/3.6</f>
        <v>60.666666666666664</v>
      </c>
      <c r="V500" s="16">
        <f>+J500*31/3.6</f>
        <v>112.80555555555554</v>
      </c>
      <c r="W500" s="16">
        <f>+K500*30/3.6</f>
        <v>140</v>
      </c>
      <c r="X500" s="16">
        <f>+L500*31/3.6</f>
        <v>169.63888888888886</v>
      </c>
      <c r="Y500" s="16">
        <f>+M500*30/3.6</f>
        <v>185</v>
      </c>
      <c r="Z500" s="16">
        <f>+N500*31/3.6</f>
        <v>191.16666666666666</v>
      </c>
      <c r="AA500" s="16">
        <f>+O500*31/3.6</f>
        <v>161.88888888888891</v>
      </c>
      <c r="AB500" s="16">
        <f>+P500*30/3.6</f>
        <v>115.83333333333333</v>
      </c>
      <c r="AC500" s="16">
        <f>+Q500*31/3.6</f>
        <v>82.666666666666657</v>
      </c>
      <c r="AD500" s="16">
        <f>+R500*30/3.6</f>
        <v>48.333333333333329</v>
      </c>
      <c r="AE500" s="16">
        <f>+S500*31/3.6</f>
        <v>37.027777777777771</v>
      </c>
      <c r="AF500" s="17">
        <f>+SUM(T500:AE500)</f>
        <v>1346.3611111111111</v>
      </c>
      <c r="AG500" s="18">
        <f t="shared" si="7"/>
        <v>1117.4797222222221</v>
      </c>
      <c r="AJ500" s="19"/>
      <c r="AK500" s="19"/>
      <c r="AL500" s="19"/>
    </row>
    <row r="501" spans="1:38" s="11" customFormat="1" ht="12.75" customHeight="1" x14ac:dyDescent="0.25">
      <c r="A501" s="14">
        <v>3</v>
      </c>
      <c r="B501" s="14" t="str">
        <f>+VLOOKUP(A501,COD_REG_PROV!$G$1:$J$21,4,FALSE)</f>
        <v>LOMBARDIA</v>
      </c>
      <c r="C501" s="3">
        <v>16</v>
      </c>
      <c r="D501" s="3" t="str">
        <f>+VLOOKUP(A501,COD_REG_PROV!$A$1:$E$111,4,FALSE)</f>
        <v>Novara</v>
      </c>
      <c r="E501" s="3">
        <v>86</v>
      </c>
      <c r="F501" s="3" t="s">
        <v>131</v>
      </c>
      <c r="G501" s="4" t="s">
        <v>138</v>
      </c>
      <c r="H501" s="15">
        <v>4.7</v>
      </c>
      <c r="I501" s="15">
        <v>7.4</v>
      </c>
      <c r="J501" s="15">
        <v>12.8</v>
      </c>
      <c r="K501" s="15">
        <v>16.600000000000001</v>
      </c>
      <c r="L501" s="15">
        <v>19.7</v>
      </c>
      <c r="M501" s="15">
        <v>21.7</v>
      </c>
      <c r="N501" s="15">
        <v>21.8</v>
      </c>
      <c r="O501" s="15">
        <v>18.399999999999999</v>
      </c>
      <c r="P501" s="15">
        <v>13.9</v>
      </c>
      <c r="Q501" s="15">
        <v>9.5</v>
      </c>
      <c r="R501" s="15">
        <v>5.6</v>
      </c>
      <c r="S501" s="15">
        <v>4.0999999999999996</v>
      </c>
      <c r="T501" s="16">
        <f>+H501*31/3.6</f>
        <v>40.472222222222229</v>
      </c>
      <c r="U501" s="16">
        <f>+I501*28/3.6</f>
        <v>57.555555555555557</v>
      </c>
      <c r="V501" s="16">
        <f>+J501*31/3.6</f>
        <v>110.22222222222223</v>
      </c>
      <c r="W501" s="16">
        <f>+K501*30/3.6</f>
        <v>138.33333333333334</v>
      </c>
      <c r="X501" s="16">
        <f>+L501*31/3.6</f>
        <v>169.63888888888886</v>
      </c>
      <c r="Y501" s="16">
        <f>+M501*30/3.6</f>
        <v>180.83333333333334</v>
      </c>
      <c r="Z501" s="16">
        <f>+N501*31/3.6</f>
        <v>187.72222222222223</v>
      </c>
      <c r="AA501" s="16">
        <f>+O501*31/3.6</f>
        <v>158.44444444444443</v>
      </c>
      <c r="AB501" s="16">
        <f>+P501*30/3.6</f>
        <v>115.83333333333333</v>
      </c>
      <c r="AC501" s="16">
        <f>+Q501*31/3.6</f>
        <v>81.805555555555557</v>
      </c>
      <c r="AD501" s="16">
        <f>+R501*30/3.6</f>
        <v>46.666666666666664</v>
      </c>
      <c r="AE501" s="16">
        <f>+S501*31/3.6</f>
        <v>35.30555555555555</v>
      </c>
      <c r="AF501" s="17">
        <f>+SUM(T501:AE501)</f>
        <v>1322.8333333333335</v>
      </c>
      <c r="AG501" s="18">
        <f t="shared" si="7"/>
        <v>1097.9516666666668</v>
      </c>
      <c r="AJ501" s="19"/>
      <c r="AK501" s="19"/>
      <c r="AL501" s="19"/>
    </row>
    <row r="502" spans="1:38" s="11" customFormat="1" ht="12.75" customHeight="1" x14ac:dyDescent="0.25">
      <c r="A502" s="14">
        <v>1</v>
      </c>
      <c r="B502" s="14" t="str">
        <f>+VLOOKUP(A502,COD_REG_PROV!$G$1:$J$21,4,FALSE)</f>
        <v>PIEMONTE</v>
      </c>
      <c r="C502" s="3">
        <v>5</v>
      </c>
      <c r="D502" s="3" t="str">
        <f>+VLOOKUP(A502,COD_REG_PROV!$A$1:$E$111,4,FALSE)</f>
        <v>Torino</v>
      </c>
      <c r="E502" s="3">
        <v>50</v>
      </c>
      <c r="F502" s="3" t="s">
        <v>34</v>
      </c>
      <c r="G502" s="4" t="s">
        <v>37</v>
      </c>
      <c r="H502" s="15">
        <v>5.5</v>
      </c>
      <c r="I502" s="15">
        <v>8.6</v>
      </c>
      <c r="J502" s="15">
        <v>13.8</v>
      </c>
      <c r="K502" s="15">
        <v>17.600000000000001</v>
      </c>
      <c r="L502" s="15">
        <v>20.6</v>
      </c>
      <c r="M502" s="15">
        <v>23</v>
      </c>
      <c r="N502" s="15">
        <v>22.8</v>
      </c>
      <c r="O502" s="15">
        <v>19.3</v>
      </c>
      <c r="P502" s="15">
        <v>14.4</v>
      </c>
      <c r="Q502" s="15">
        <v>9.8000000000000007</v>
      </c>
      <c r="R502" s="15">
        <v>6.2</v>
      </c>
      <c r="S502" s="15">
        <v>4.5999999999999996</v>
      </c>
      <c r="T502" s="16">
        <f>+H502*31/3.6</f>
        <v>47.361111111111107</v>
      </c>
      <c r="U502" s="16">
        <f>+I502*28/3.6</f>
        <v>66.888888888888886</v>
      </c>
      <c r="V502" s="16">
        <f>+J502*31/3.6</f>
        <v>118.83333333333333</v>
      </c>
      <c r="W502" s="16">
        <f>+K502*30/3.6</f>
        <v>146.66666666666666</v>
      </c>
      <c r="X502" s="16">
        <f>+L502*31/3.6</f>
        <v>177.38888888888889</v>
      </c>
      <c r="Y502" s="16">
        <f>+M502*30/3.6</f>
        <v>191.66666666666666</v>
      </c>
      <c r="Z502" s="16">
        <f>+N502*31/3.6</f>
        <v>196.33333333333334</v>
      </c>
      <c r="AA502" s="16">
        <f>+O502*31/3.6</f>
        <v>166.19444444444446</v>
      </c>
      <c r="AB502" s="16">
        <f>+P502*30/3.6</f>
        <v>120</v>
      </c>
      <c r="AC502" s="16">
        <f>+Q502*31/3.6</f>
        <v>84.388888888888886</v>
      </c>
      <c r="AD502" s="16">
        <f>+R502*30/3.6</f>
        <v>51.666666666666664</v>
      </c>
      <c r="AE502" s="16">
        <f>+S502*31/3.6</f>
        <v>39.611111111111107</v>
      </c>
      <c r="AF502" s="17">
        <f>+SUM(T502:AE502)</f>
        <v>1407.0000000000002</v>
      </c>
      <c r="AG502" s="18">
        <f t="shared" si="7"/>
        <v>1167.8100000000002</v>
      </c>
      <c r="AJ502" s="19"/>
      <c r="AK502" s="19"/>
      <c r="AL502" s="19"/>
    </row>
    <row r="503" spans="1:38" s="11" customFormat="1" ht="12.75" customHeight="1" x14ac:dyDescent="0.25">
      <c r="A503" s="14">
        <v>5</v>
      </c>
      <c r="B503" s="14" t="str">
        <f>+VLOOKUP(A503,COD_REG_PROV!$G$1:$J$21,4,FALSE)</f>
        <v>VENETO</v>
      </c>
      <c r="C503" s="3">
        <v>24</v>
      </c>
      <c r="D503" s="3" t="str">
        <f>+VLOOKUP(A503,COD_REG_PROV!$A$1:$E$111,4,FALSE)</f>
        <v>Asti</v>
      </c>
      <c r="E503" s="3">
        <v>36</v>
      </c>
      <c r="F503" s="3" t="s">
        <v>482</v>
      </c>
      <c r="G503" s="4" t="s">
        <v>490</v>
      </c>
      <c r="H503" s="15">
        <v>5.3</v>
      </c>
      <c r="I503" s="15">
        <v>8.1999999999999993</v>
      </c>
      <c r="J503" s="15">
        <v>13.3</v>
      </c>
      <c r="K503" s="15">
        <v>17</v>
      </c>
      <c r="L503" s="15">
        <v>20.3</v>
      </c>
      <c r="M503" s="15">
        <v>22.2</v>
      </c>
      <c r="N503" s="15">
        <v>22.6</v>
      </c>
      <c r="O503" s="15">
        <v>19.2</v>
      </c>
      <c r="P503" s="15">
        <v>14.5</v>
      </c>
      <c r="Q503" s="15">
        <v>9.8000000000000007</v>
      </c>
      <c r="R503" s="15">
        <v>5.9</v>
      </c>
      <c r="S503" s="15">
        <v>4.3</v>
      </c>
      <c r="T503" s="16">
        <f>+H503*31/3.6</f>
        <v>45.638888888888886</v>
      </c>
      <c r="U503" s="16">
        <f>+I503*28/3.6</f>
        <v>63.777777777777764</v>
      </c>
      <c r="V503" s="16">
        <f>+J503*31/3.6</f>
        <v>114.52777777777777</v>
      </c>
      <c r="W503" s="16">
        <f>+K503*30/3.6</f>
        <v>141.66666666666666</v>
      </c>
      <c r="X503" s="16">
        <f>+L503*31/3.6</f>
        <v>174.80555555555557</v>
      </c>
      <c r="Y503" s="16">
        <f>+M503*30/3.6</f>
        <v>185</v>
      </c>
      <c r="Z503" s="16">
        <f>+N503*31/3.6</f>
        <v>194.61111111111111</v>
      </c>
      <c r="AA503" s="16">
        <f>+O503*31/3.6</f>
        <v>165.33333333333331</v>
      </c>
      <c r="AB503" s="16">
        <f>+P503*30/3.6</f>
        <v>120.83333333333333</v>
      </c>
      <c r="AC503" s="16">
        <f>+Q503*31/3.6</f>
        <v>84.388888888888886</v>
      </c>
      <c r="AD503" s="16">
        <f>+R503*30/3.6</f>
        <v>49.166666666666664</v>
      </c>
      <c r="AE503" s="16">
        <f>+S503*31/3.6</f>
        <v>37.027777777777771</v>
      </c>
      <c r="AF503" s="17">
        <f>+SUM(T503:AE503)</f>
        <v>1376.7777777777778</v>
      </c>
      <c r="AG503" s="18">
        <f t="shared" si="7"/>
        <v>1142.7255555555555</v>
      </c>
      <c r="AJ503" s="19"/>
      <c r="AK503" s="19"/>
      <c r="AL503" s="19"/>
    </row>
    <row r="504" spans="1:38" s="11" customFormat="1" ht="12.75" customHeight="1" x14ac:dyDescent="0.25">
      <c r="A504" s="14">
        <v>3</v>
      </c>
      <c r="B504" s="14" t="str">
        <f>+VLOOKUP(A504,COD_REG_PROV!$G$1:$J$21,4,FALSE)</f>
        <v>LOMBARDIA</v>
      </c>
      <c r="C504" s="3">
        <v>19</v>
      </c>
      <c r="D504" s="3" t="str">
        <f>+VLOOKUP(A504,COD_REG_PROV!$A$1:$E$111,4,FALSE)</f>
        <v>Novara</v>
      </c>
      <c r="E504" s="3">
        <v>35</v>
      </c>
      <c r="F504" s="3" t="s">
        <v>187</v>
      </c>
      <c r="G504" s="4" t="s">
        <v>190</v>
      </c>
      <c r="H504" s="15">
        <v>5.3</v>
      </c>
      <c r="I504" s="15">
        <v>8.1</v>
      </c>
      <c r="J504" s="15">
        <v>13.6</v>
      </c>
      <c r="K504" s="15">
        <v>17.399999999999999</v>
      </c>
      <c r="L504" s="15">
        <v>20.5</v>
      </c>
      <c r="M504" s="15">
        <v>22.6</v>
      </c>
      <c r="N504" s="15">
        <v>22.8</v>
      </c>
      <c r="O504" s="15">
        <v>19.3</v>
      </c>
      <c r="P504" s="15">
        <v>14.5</v>
      </c>
      <c r="Q504" s="15">
        <v>9.6999999999999993</v>
      </c>
      <c r="R504" s="15">
        <v>5.9</v>
      </c>
      <c r="S504" s="15">
        <v>4.2</v>
      </c>
      <c r="T504" s="16">
        <f>+H504*31/3.6</f>
        <v>45.638888888888886</v>
      </c>
      <c r="U504" s="16">
        <f>+I504*28/3.6</f>
        <v>62.999999999999993</v>
      </c>
      <c r="V504" s="16">
        <f>+J504*31/3.6</f>
        <v>117.1111111111111</v>
      </c>
      <c r="W504" s="16">
        <f>+K504*30/3.6</f>
        <v>145</v>
      </c>
      <c r="X504" s="16">
        <f>+L504*31/3.6</f>
        <v>176.52777777777777</v>
      </c>
      <c r="Y504" s="16">
        <f>+M504*30/3.6</f>
        <v>188.33333333333334</v>
      </c>
      <c r="Z504" s="16">
        <f>+N504*31/3.6</f>
        <v>196.33333333333334</v>
      </c>
      <c r="AA504" s="16">
        <f>+O504*31/3.6</f>
        <v>166.19444444444446</v>
      </c>
      <c r="AB504" s="16">
        <f>+P504*30/3.6</f>
        <v>120.83333333333333</v>
      </c>
      <c r="AC504" s="16">
        <f>+Q504*31/3.6</f>
        <v>83.527777777777771</v>
      </c>
      <c r="AD504" s="16">
        <f>+R504*30/3.6</f>
        <v>49.166666666666664</v>
      </c>
      <c r="AE504" s="16">
        <f>+S504*31/3.6</f>
        <v>36.166666666666671</v>
      </c>
      <c r="AF504" s="17">
        <f>+SUM(T504:AE504)</f>
        <v>1387.8333333333337</v>
      </c>
      <c r="AG504" s="18">
        <f t="shared" si="7"/>
        <v>1151.9016666666669</v>
      </c>
      <c r="AJ504" s="19"/>
      <c r="AK504" s="19"/>
      <c r="AL504" s="19"/>
    </row>
    <row r="505" spans="1:38" s="11" customFormat="1" ht="12.75" customHeight="1" x14ac:dyDescent="0.25">
      <c r="A505" s="14">
        <v>3</v>
      </c>
      <c r="B505" s="14" t="str">
        <f>+VLOOKUP(A505,COD_REG_PROV!$G$1:$J$21,4,FALSE)</f>
        <v>LOMBARDIA</v>
      </c>
      <c r="C505" s="3">
        <v>19</v>
      </c>
      <c r="D505" s="3" t="str">
        <f>+VLOOKUP(A505,COD_REG_PROV!$A$1:$E$111,4,FALSE)</f>
        <v>Novara</v>
      </c>
      <c r="E505" s="3">
        <v>36</v>
      </c>
      <c r="F505" s="3" t="s">
        <v>187</v>
      </c>
      <c r="G505" s="4" t="s">
        <v>191</v>
      </c>
      <c r="H505" s="15">
        <v>5.4</v>
      </c>
      <c r="I505" s="15">
        <v>8.1</v>
      </c>
      <c r="J505" s="15">
        <v>13.7</v>
      </c>
      <c r="K505" s="15">
        <v>17.399999999999999</v>
      </c>
      <c r="L505" s="15">
        <v>20.8</v>
      </c>
      <c r="M505" s="15">
        <v>22.8</v>
      </c>
      <c r="N505" s="15">
        <v>23.1</v>
      </c>
      <c r="O505" s="15">
        <v>19.5</v>
      </c>
      <c r="P505" s="15">
        <v>14.7</v>
      </c>
      <c r="Q505" s="15">
        <v>9.9</v>
      </c>
      <c r="R505" s="15">
        <v>5.9</v>
      </c>
      <c r="S505" s="15">
        <v>4.3</v>
      </c>
      <c r="T505" s="16">
        <f>+H505*31/3.6</f>
        <v>46.5</v>
      </c>
      <c r="U505" s="16">
        <f>+I505*28/3.6</f>
        <v>62.999999999999993</v>
      </c>
      <c r="V505" s="16">
        <f>+J505*31/3.6</f>
        <v>117.97222222222221</v>
      </c>
      <c r="W505" s="16">
        <f>+K505*30/3.6</f>
        <v>145</v>
      </c>
      <c r="X505" s="16">
        <f>+L505*31/3.6</f>
        <v>179.11111111111111</v>
      </c>
      <c r="Y505" s="16">
        <f>+M505*30/3.6</f>
        <v>190</v>
      </c>
      <c r="Z505" s="16">
        <f>+N505*31/3.6</f>
        <v>198.91666666666666</v>
      </c>
      <c r="AA505" s="16">
        <f>+O505*31/3.6</f>
        <v>167.91666666666666</v>
      </c>
      <c r="AB505" s="16">
        <f>+P505*30/3.6</f>
        <v>122.5</v>
      </c>
      <c r="AC505" s="16">
        <f>+Q505*31/3.6</f>
        <v>85.250000000000014</v>
      </c>
      <c r="AD505" s="16">
        <f>+R505*30/3.6</f>
        <v>49.166666666666664</v>
      </c>
      <c r="AE505" s="16">
        <f>+S505*31/3.6</f>
        <v>37.027777777777771</v>
      </c>
      <c r="AF505" s="17">
        <f>+SUM(T505:AE505)</f>
        <v>1402.3611111111113</v>
      </c>
      <c r="AG505" s="18">
        <f t="shared" si="7"/>
        <v>1163.9597222222224</v>
      </c>
      <c r="AJ505" s="19"/>
      <c r="AK505" s="19"/>
      <c r="AL505" s="19"/>
    </row>
    <row r="506" spans="1:38" s="11" customFormat="1" ht="12.75" customHeight="1" x14ac:dyDescent="0.25">
      <c r="A506" s="14">
        <v>1</v>
      </c>
      <c r="B506" s="14" t="str">
        <f>+VLOOKUP(A506,COD_REG_PROV!$G$1:$J$21,4,FALSE)</f>
        <v>PIEMONTE</v>
      </c>
      <c r="C506" s="3">
        <v>2</v>
      </c>
      <c r="D506" s="3" t="str">
        <f>+VLOOKUP(A506,COD_REG_PROV!$A$1:$E$111,4,FALSE)</f>
        <v>Torino</v>
      </c>
      <c r="E506" s="3">
        <v>49</v>
      </c>
      <c r="F506" s="3" t="s">
        <v>120</v>
      </c>
      <c r="G506" s="4" t="s">
        <v>122</v>
      </c>
      <c r="H506" s="15">
        <v>5.2</v>
      </c>
      <c r="I506" s="15">
        <v>8.3000000000000007</v>
      </c>
      <c r="J506" s="15">
        <v>13.6</v>
      </c>
      <c r="K506" s="15">
        <v>17.3</v>
      </c>
      <c r="L506" s="15">
        <v>20.2</v>
      </c>
      <c r="M506" s="15">
        <v>22.6</v>
      </c>
      <c r="N506" s="15">
        <v>22.6</v>
      </c>
      <c r="O506" s="15">
        <v>19.100000000000001</v>
      </c>
      <c r="P506" s="15">
        <v>14.2</v>
      </c>
      <c r="Q506" s="15">
        <v>9.6999999999999993</v>
      </c>
      <c r="R506" s="15">
        <v>6.1</v>
      </c>
      <c r="S506" s="15">
        <v>4.5</v>
      </c>
      <c r="T506" s="16">
        <f>+H506*31/3.6</f>
        <v>44.777777777777779</v>
      </c>
      <c r="U506" s="16">
        <f>+I506*28/3.6</f>
        <v>64.555555555555557</v>
      </c>
      <c r="V506" s="16">
        <f>+J506*31/3.6</f>
        <v>117.1111111111111</v>
      </c>
      <c r="W506" s="16">
        <f>+K506*30/3.6</f>
        <v>144.16666666666666</v>
      </c>
      <c r="X506" s="16">
        <f>+L506*31/3.6</f>
        <v>173.94444444444443</v>
      </c>
      <c r="Y506" s="16">
        <f>+M506*30/3.6</f>
        <v>188.33333333333334</v>
      </c>
      <c r="Z506" s="16">
        <f>+N506*31/3.6</f>
        <v>194.61111111111111</v>
      </c>
      <c r="AA506" s="16">
        <f>+O506*31/3.6</f>
        <v>164.47222222222223</v>
      </c>
      <c r="AB506" s="16">
        <f>+P506*30/3.6</f>
        <v>118.33333333333333</v>
      </c>
      <c r="AC506" s="16">
        <f>+Q506*31/3.6</f>
        <v>83.527777777777771</v>
      </c>
      <c r="AD506" s="16">
        <f>+R506*30/3.6</f>
        <v>50.833333333333329</v>
      </c>
      <c r="AE506" s="16">
        <f>+S506*31/3.6</f>
        <v>38.75</v>
      </c>
      <c r="AF506" s="17">
        <f>+SUM(T506:AE506)</f>
        <v>1383.4166666666665</v>
      </c>
      <c r="AG506" s="18">
        <f t="shared" si="7"/>
        <v>1148.2358333333332</v>
      </c>
      <c r="AJ506" s="19"/>
      <c r="AK506" s="19"/>
      <c r="AL506" s="19"/>
    </row>
    <row r="507" spans="1:38" s="11" customFormat="1" ht="12.75" customHeight="1" x14ac:dyDescent="0.25">
      <c r="A507" s="14">
        <v>8</v>
      </c>
      <c r="B507" s="14" t="str">
        <f>+VLOOKUP(A507,COD_REG_PROV!$G$1:$J$21,4,FALSE)</f>
        <v>EMILIA-ROMAGNA</v>
      </c>
      <c r="C507" s="3">
        <v>37</v>
      </c>
      <c r="D507" s="3" t="str">
        <f>+VLOOKUP(A507,COD_REG_PROV!$A$1:$E$111,4,FALSE)</f>
        <v>Imperia</v>
      </c>
      <c r="E507" s="3">
        <v>24</v>
      </c>
      <c r="F507" s="3" t="s">
        <v>614</v>
      </c>
      <c r="G507" s="4" t="s">
        <v>625</v>
      </c>
      <c r="H507" s="15">
        <v>5.4</v>
      </c>
      <c r="I507" s="15">
        <v>8.1999999999999993</v>
      </c>
      <c r="J507" s="15">
        <v>13.7</v>
      </c>
      <c r="K507" s="15">
        <v>17.399999999999999</v>
      </c>
      <c r="L507" s="15">
        <v>21.1</v>
      </c>
      <c r="M507" s="15">
        <v>23</v>
      </c>
      <c r="N507" s="15">
        <v>23.3</v>
      </c>
      <c r="O507" s="15">
        <v>19.8</v>
      </c>
      <c r="P507" s="15">
        <v>15.1</v>
      </c>
      <c r="Q507" s="15">
        <v>10.1</v>
      </c>
      <c r="R507" s="15">
        <v>6</v>
      </c>
      <c r="S507" s="15">
        <v>4.4000000000000004</v>
      </c>
      <c r="T507" s="16">
        <f>+H507*31/3.6</f>
        <v>46.5</v>
      </c>
      <c r="U507" s="16">
        <f>+I507*28/3.6</f>
        <v>63.777777777777764</v>
      </c>
      <c r="V507" s="16">
        <f>+J507*31/3.6</f>
        <v>117.97222222222221</v>
      </c>
      <c r="W507" s="16">
        <f>+K507*30/3.6</f>
        <v>145</v>
      </c>
      <c r="X507" s="16">
        <f>+L507*31/3.6</f>
        <v>181.69444444444446</v>
      </c>
      <c r="Y507" s="16">
        <f>+M507*30/3.6</f>
        <v>191.66666666666666</v>
      </c>
      <c r="Z507" s="16">
        <f>+N507*31/3.6</f>
        <v>200.63888888888891</v>
      </c>
      <c r="AA507" s="16">
        <f>+O507*31/3.6</f>
        <v>170.50000000000003</v>
      </c>
      <c r="AB507" s="16">
        <f>+P507*30/3.6</f>
        <v>125.83333333333333</v>
      </c>
      <c r="AC507" s="16">
        <f>+Q507*31/3.6</f>
        <v>86.972222222222214</v>
      </c>
      <c r="AD507" s="16">
        <f>+R507*30/3.6</f>
        <v>50</v>
      </c>
      <c r="AE507" s="16">
        <f>+S507*31/3.6</f>
        <v>37.888888888888893</v>
      </c>
      <c r="AF507" s="17">
        <f>+SUM(T507:AE507)</f>
        <v>1418.4444444444443</v>
      </c>
      <c r="AG507" s="18">
        <f t="shared" si="7"/>
        <v>1177.3088888888888</v>
      </c>
      <c r="AJ507" s="19"/>
      <c r="AK507" s="19"/>
      <c r="AL507" s="19"/>
    </row>
    <row r="508" spans="1:38" s="11" customFormat="1" ht="12.75" customHeight="1" x14ac:dyDescent="0.25">
      <c r="A508" s="14">
        <v>15</v>
      </c>
      <c r="B508" s="14" t="str">
        <f>+VLOOKUP(A508,COD_REG_PROV!$G$1:$J$21,4,FALSE)</f>
        <v>CAMPANIA</v>
      </c>
      <c r="C508" s="3">
        <v>63</v>
      </c>
      <c r="D508" s="3" t="str">
        <f>+VLOOKUP(A508,COD_REG_PROV!$A$1:$E$111,4,FALSE)</f>
        <v>Milano</v>
      </c>
      <c r="E508" s="3">
        <v>30</v>
      </c>
      <c r="F508" s="3" t="s">
        <v>1173</v>
      </c>
      <c r="G508" s="4" t="s">
        <v>1193</v>
      </c>
      <c r="H508" s="15">
        <v>6.9</v>
      </c>
      <c r="I508" s="15">
        <v>9.5</v>
      </c>
      <c r="J508" s="15">
        <v>14</v>
      </c>
      <c r="K508" s="15">
        <v>18</v>
      </c>
      <c r="L508" s="15">
        <v>21.8</v>
      </c>
      <c r="M508" s="15">
        <v>23.8</v>
      </c>
      <c r="N508" s="15">
        <v>23.6</v>
      </c>
      <c r="O508" s="15">
        <v>20.8</v>
      </c>
      <c r="P508" s="15">
        <v>16.100000000000001</v>
      </c>
      <c r="Q508" s="15">
        <v>11.7</v>
      </c>
      <c r="R508" s="15">
        <v>7.8</v>
      </c>
      <c r="S508" s="15">
        <v>6.1</v>
      </c>
      <c r="T508" s="16">
        <f>+H508*31/3.6</f>
        <v>59.416666666666664</v>
      </c>
      <c r="U508" s="16">
        <f>+I508*28/3.6</f>
        <v>73.888888888888886</v>
      </c>
      <c r="V508" s="16">
        <f>+J508*31/3.6</f>
        <v>120.55555555555556</v>
      </c>
      <c r="W508" s="16">
        <f>+K508*30/3.6</f>
        <v>150</v>
      </c>
      <c r="X508" s="16">
        <f>+L508*31/3.6</f>
        <v>187.72222222222223</v>
      </c>
      <c r="Y508" s="16">
        <f>+M508*30/3.6</f>
        <v>198.33333333333331</v>
      </c>
      <c r="Z508" s="16">
        <f>+N508*31/3.6</f>
        <v>203.22222222222223</v>
      </c>
      <c r="AA508" s="16">
        <f>+O508*31/3.6</f>
        <v>179.11111111111111</v>
      </c>
      <c r="AB508" s="16">
        <f>+P508*30/3.6</f>
        <v>134.16666666666669</v>
      </c>
      <c r="AC508" s="16">
        <f>+Q508*31/3.6</f>
        <v>100.75</v>
      </c>
      <c r="AD508" s="16">
        <f>+R508*30/3.6</f>
        <v>65</v>
      </c>
      <c r="AE508" s="16">
        <f>+S508*31/3.6</f>
        <v>52.527777777777771</v>
      </c>
      <c r="AF508" s="17">
        <f>+SUM(T508:AE508)</f>
        <v>1524.6944444444443</v>
      </c>
      <c r="AG508" s="18">
        <f t="shared" si="7"/>
        <v>1265.4963888888888</v>
      </c>
      <c r="AJ508" s="19"/>
      <c r="AK508" s="19"/>
      <c r="AL508" s="19"/>
    </row>
    <row r="509" spans="1:38" s="11" customFormat="1" ht="12.75" customHeight="1" x14ac:dyDescent="0.25">
      <c r="A509" s="14">
        <v>16</v>
      </c>
      <c r="B509" s="14" t="str">
        <f>+VLOOKUP(A509,COD_REG_PROV!$G$1:$J$21,4,FALSE)</f>
        <v>PUGLIA</v>
      </c>
      <c r="C509" s="3">
        <v>73</v>
      </c>
      <c r="D509" s="3" t="str">
        <f>+VLOOKUP(A509,COD_REG_PROV!$A$1:$E$111,4,FALSE)</f>
        <v>Bergamo</v>
      </c>
      <c r="E509" s="3">
        <v>4</v>
      </c>
      <c r="F509" s="3" t="s">
        <v>1392</v>
      </c>
      <c r="G509" s="4" t="s">
        <v>1395</v>
      </c>
      <c r="H509" s="15">
        <v>6.9</v>
      </c>
      <c r="I509" s="15">
        <v>9.6</v>
      </c>
      <c r="J509" s="15">
        <v>14.4</v>
      </c>
      <c r="K509" s="15">
        <v>18.3</v>
      </c>
      <c r="L509" s="15">
        <v>21.9</v>
      </c>
      <c r="M509" s="15">
        <v>24.1</v>
      </c>
      <c r="N509" s="15">
        <v>24</v>
      </c>
      <c r="O509" s="15">
        <v>20.9</v>
      </c>
      <c r="P509" s="15">
        <v>16.5</v>
      </c>
      <c r="Q509" s="15">
        <v>11.9</v>
      </c>
      <c r="R509" s="15">
        <v>7.7</v>
      </c>
      <c r="S509" s="15">
        <v>6.3</v>
      </c>
      <c r="T509" s="16">
        <f>+H509*31/3.6</f>
        <v>59.416666666666664</v>
      </c>
      <c r="U509" s="16">
        <f>+I509*28/3.6</f>
        <v>74.666666666666671</v>
      </c>
      <c r="V509" s="16">
        <f>+J509*31/3.6</f>
        <v>124</v>
      </c>
      <c r="W509" s="16">
        <f>+K509*30/3.6</f>
        <v>152.5</v>
      </c>
      <c r="X509" s="16">
        <f>+L509*31/3.6</f>
        <v>188.58333333333331</v>
      </c>
      <c r="Y509" s="16">
        <f>+M509*30/3.6</f>
        <v>200.83333333333331</v>
      </c>
      <c r="Z509" s="16">
        <f>+N509*31/3.6</f>
        <v>206.66666666666666</v>
      </c>
      <c r="AA509" s="16">
        <f>+O509*31/3.6</f>
        <v>179.9722222222222</v>
      </c>
      <c r="AB509" s="16">
        <f>+P509*30/3.6</f>
        <v>137.5</v>
      </c>
      <c r="AC509" s="16">
        <f>+Q509*31/3.6</f>
        <v>102.47222222222223</v>
      </c>
      <c r="AD509" s="16">
        <f>+R509*30/3.6</f>
        <v>64.166666666666671</v>
      </c>
      <c r="AE509" s="16">
        <f>+S509*31/3.6</f>
        <v>54.249999999999993</v>
      </c>
      <c r="AF509" s="17">
        <f>+SUM(T509:AE509)</f>
        <v>1545.0277777777778</v>
      </c>
      <c r="AG509" s="18">
        <f t="shared" si="7"/>
        <v>1282.3730555555555</v>
      </c>
      <c r="AJ509" s="19"/>
      <c r="AK509" s="19"/>
      <c r="AL509" s="19"/>
    </row>
    <row r="510" spans="1:38" s="11" customFormat="1" ht="12.75" customHeight="1" x14ac:dyDescent="0.25">
      <c r="A510" s="14">
        <v>18</v>
      </c>
      <c r="B510" s="14" t="str">
        <f>+VLOOKUP(A510,COD_REG_PROV!$G$1:$J$21,4,FALSE)</f>
        <v>CALABRIA</v>
      </c>
      <c r="C510" s="3">
        <v>78</v>
      </c>
      <c r="D510" s="3" t="str">
        <f>+VLOOKUP(A510,COD_REG_PROV!$A$1:$E$111,4,FALSE)</f>
        <v>Pavia</v>
      </c>
      <c r="E510" s="3">
        <v>47</v>
      </c>
      <c r="F510" s="3" t="s">
        <v>1445</v>
      </c>
      <c r="G510" s="4" t="s">
        <v>1457</v>
      </c>
      <c r="H510" s="15">
        <v>7.2</v>
      </c>
      <c r="I510" s="15">
        <v>9.8000000000000007</v>
      </c>
      <c r="J510" s="15">
        <v>14.6</v>
      </c>
      <c r="K510" s="15">
        <v>18.5</v>
      </c>
      <c r="L510" s="15">
        <v>22</v>
      </c>
      <c r="M510" s="15">
        <v>24.1</v>
      </c>
      <c r="N510" s="15">
        <v>23.7</v>
      </c>
      <c r="O510" s="15">
        <v>20.9</v>
      </c>
      <c r="P510" s="15">
        <v>16.399999999999999</v>
      </c>
      <c r="Q510" s="15">
        <v>12.2</v>
      </c>
      <c r="R510" s="15">
        <v>8.1</v>
      </c>
      <c r="S510" s="15">
        <v>6.6</v>
      </c>
      <c r="T510" s="16">
        <f>+H510*31/3.6</f>
        <v>62</v>
      </c>
      <c r="U510" s="16">
        <f>+I510*28/3.6</f>
        <v>76.222222222222229</v>
      </c>
      <c r="V510" s="16">
        <f>+J510*31/3.6</f>
        <v>125.72222222222221</v>
      </c>
      <c r="W510" s="16">
        <f>+K510*30/3.6</f>
        <v>154.16666666666666</v>
      </c>
      <c r="X510" s="16">
        <f>+L510*31/3.6</f>
        <v>189.44444444444443</v>
      </c>
      <c r="Y510" s="16">
        <f>+M510*30/3.6</f>
        <v>200.83333333333331</v>
      </c>
      <c r="Z510" s="16">
        <f>+N510*31/3.6</f>
        <v>204.08333333333331</v>
      </c>
      <c r="AA510" s="16">
        <f>+O510*31/3.6</f>
        <v>179.9722222222222</v>
      </c>
      <c r="AB510" s="16">
        <f>+P510*30/3.6</f>
        <v>136.66666666666666</v>
      </c>
      <c r="AC510" s="16">
        <f>+Q510*31/3.6</f>
        <v>105.05555555555554</v>
      </c>
      <c r="AD510" s="16">
        <f>+R510*30/3.6</f>
        <v>67.5</v>
      </c>
      <c r="AE510" s="16">
        <f>+S510*31/3.6</f>
        <v>56.833333333333329</v>
      </c>
      <c r="AF510" s="17">
        <f>+SUM(T510:AE510)</f>
        <v>1558.4999999999998</v>
      </c>
      <c r="AG510" s="18">
        <f t="shared" si="7"/>
        <v>1293.5549999999998</v>
      </c>
      <c r="AJ510" s="19"/>
      <c r="AK510" s="19"/>
      <c r="AL510" s="19"/>
    </row>
    <row r="511" spans="1:38" s="11" customFormat="1" ht="12.75" customHeight="1" x14ac:dyDescent="0.25">
      <c r="A511" s="14">
        <v>18</v>
      </c>
      <c r="B511" s="14" t="str">
        <f>+VLOOKUP(A511,COD_REG_PROV!$G$1:$J$21,4,FALSE)</f>
        <v>CALABRIA</v>
      </c>
      <c r="C511" s="3">
        <v>101</v>
      </c>
      <c r="D511" s="3" t="str">
        <f>+VLOOKUP(A511,COD_REG_PROV!$A$1:$E$111,4,FALSE)</f>
        <v>Pavia</v>
      </c>
      <c r="E511" s="3">
        <v>10</v>
      </c>
      <c r="F511" s="3" t="s">
        <v>1488</v>
      </c>
      <c r="G511" s="4" t="s">
        <v>1491</v>
      </c>
      <c r="H511" s="15">
        <v>7.4</v>
      </c>
      <c r="I511" s="15">
        <v>10.199999999999999</v>
      </c>
      <c r="J511" s="15">
        <v>14.9</v>
      </c>
      <c r="K511" s="15">
        <v>18.7</v>
      </c>
      <c r="L511" s="15">
        <v>22.3</v>
      </c>
      <c r="M511" s="15">
        <v>24.2</v>
      </c>
      <c r="N511" s="15">
        <v>24</v>
      </c>
      <c r="O511" s="15">
        <v>21.1</v>
      </c>
      <c r="P511" s="15">
        <v>16.7</v>
      </c>
      <c r="Q511" s="15">
        <v>12.5</v>
      </c>
      <c r="R511" s="15">
        <v>8.4</v>
      </c>
      <c r="S511" s="15">
        <v>6.8</v>
      </c>
      <c r="T511" s="16">
        <f>+H511*31/3.6</f>
        <v>63.722222222222221</v>
      </c>
      <c r="U511" s="16">
        <f>+I511*28/3.6</f>
        <v>79.333333333333329</v>
      </c>
      <c r="V511" s="16">
        <f>+J511*31/3.6</f>
        <v>128.30555555555557</v>
      </c>
      <c r="W511" s="16">
        <f>+K511*30/3.6</f>
        <v>155.83333333333334</v>
      </c>
      <c r="X511" s="16">
        <f>+L511*31/3.6</f>
        <v>192.0277777777778</v>
      </c>
      <c r="Y511" s="16">
        <f>+M511*30/3.6</f>
        <v>201.66666666666666</v>
      </c>
      <c r="Z511" s="16">
        <f>+N511*31/3.6</f>
        <v>206.66666666666666</v>
      </c>
      <c r="AA511" s="16">
        <f>+O511*31/3.6</f>
        <v>181.69444444444446</v>
      </c>
      <c r="AB511" s="16">
        <f>+P511*30/3.6</f>
        <v>139.16666666666666</v>
      </c>
      <c r="AC511" s="16">
        <f>+Q511*31/3.6</f>
        <v>107.63888888888889</v>
      </c>
      <c r="AD511" s="16">
        <f>+R511*30/3.6</f>
        <v>70</v>
      </c>
      <c r="AE511" s="16">
        <f>+S511*31/3.6</f>
        <v>58.55555555555555</v>
      </c>
      <c r="AF511" s="17">
        <f>+SUM(T511:AE511)</f>
        <v>1584.6111111111113</v>
      </c>
      <c r="AG511" s="18">
        <f t="shared" si="7"/>
        <v>1315.2272222222223</v>
      </c>
      <c r="AJ511" s="19"/>
      <c r="AK511" s="19"/>
      <c r="AL511" s="19"/>
    </row>
    <row r="512" spans="1:38" s="11" customFormat="1" ht="12.75" customHeight="1" x14ac:dyDescent="0.25">
      <c r="A512" s="14">
        <v>1</v>
      </c>
      <c r="B512" s="14" t="str">
        <f>+VLOOKUP(A512,COD_REG_PROV!$G$1:$J$21,4,FALSE)</f>
        <v>PIEMONTE</v>
      </c>
      <c r="C512" s="3">
        <v>4</v>
      </c>
      <c r="D512" s="3" t="str">
        <f>+VLOOKUP(A512,COD_REG_PROV!$A$1:$E$111,4,FALSE)</f>
        <v>Torino</v>
      </c>
      <c r="E512" s="3">
        <v>78</v>
      </c>
      <c r="F512" s="3" t="s">
        <v>43</v>
      </c>
      <c r="G512" s="4" t="s">
        <v>51</v>
      </c>
      <c r="H512" s="15">
        <v>5.3</v>
      </c>
      <c r="I512" s="15">
        <v>8.4</v>
      </c>
      <c r="J512" s="15">
        <v>13.6</v>
      </c>
      <c r="K512" s="15">
        <v>17.2</v>
      </c>
      <c r="L512" s="15">
        <v>20.2</v>
      </c>
      <c r="M512" s="15">
        <v>22.4</v>
      </c>
      <c r="N512" s="15">
        <v>22.2</v>
      </c>
      <c r="O512" s="15">
        <v>18.8</v>
      </c>
      <c r="P512" s="15">
        <v>14.4</v>
      </c>
      <c r="Q512" s="15">
        <v>10.1</v>
      </c>
      <c r="R512" s="15">
        <v>6.5</v>
      </c>
      <c r="S512" s="15">
        <v>4.7</v>
      </c>
      <c r="T512" s="16">
        <f>+H512*31/3.6</f>
        <v>45.638888888888886</v>
      </c>
      <c r="U512" s="16">
        <f>+I512*28/3.6</f>
        <v>65.333333333333343</v>
      </c>
      <c r="V512" s="16">
        <f>+J512*31/3.6</f>
        <v>117.1111111111111</v>
      </c>
      <c r="W512" s="16">
        <f>+K512*30/3.6</f>
        <v>143.33333333333334</v>
      </c>
      <c r="X512" s="16">
        <f>+L512*31/3.6</f>
        <v>173.94444444444443</v>
      </c>
      <c r="Y512" s="16">
        <f>+M512*30/3.6</f>
        <v>186.66666666666666</v>
      </c>
      <c r="Z512" s="16">
        <f>+N512*31/3.6</f>
        <v>191.16666666666666</v>
      </c>
      <c r="AA512" s="16">
        <f>+O512*31/3.6</f>
        <v>161.88888888888891</v>
      </c>
      <c r="AB512" s="16">
        <f>+P512*30/3.6</f>
        <v>120</v>
      </c>
      <c r="AC512" s="16">
        <f>+Q512*31/3.6</f>
        <v>86.972222222222214</v>
      </c>
      <c r="AD512" s="16">
        <f>+R512*30/3.6</f>
        <v>54.166666666666664</v>
      </c>
      <c r="AE512" s="16">
        <f>+S512*31/3.6</f>
        <v>40.472222222222229</v>
      </c>
      <c r="AF512" s="17">
        <f>+SUM(T512:AE512)</f>
        <v>1386.6944444444443</v>
      </c>
      <c r="AG512" s="18">
        <f t="shared" si="7"/>
        <v>1150.9563888888888</v>
      </c>
      <c r="AJ512" s="19"/>
      <c r="AK512" s="19"/>
      <c r="AL512" s="19"/>
    </row>
    <row r="513" spans="1:38" s="11" customFormat="1" ht="12.75" customHeight="1" x14ac:dyDescent="0.25">
      <c r="A513" s="14">
        <v>1</v>
      </c>
      <c r="B513" s="14" t="str">
        <f>+VLOOKUP(A513,COD_REG_PROV!$G$1:$J$21,4,FALSE)</f>
        <v>PIEMONTE</v>
      </c>
      <c r="C513" s="3">
        <v>1</v>
      </c>
      <c r="D513" s="3" t="str">
        <f>+VLOOKUP(A513,COD_REG_PROV!$A$1:$E$111,4,FALSE)</f>
        <v>Torino</v>
      </c>
      <c r="E513" s="3">
        <v>98</v>
      </c>
      <c r="F513" s="3" t="s">
        <v>69</v>
      </c>
      <c r="G513" s="4" t="s">
        <v>84</v>
      </c>
      <c r="H513" s="15">
        <v>4.4000000000000004</v>
      </c>
      <c r="I513" s="15">
        <v>7.4</v>
      </c>
      <c r="J513" s="15">
        <v>12.8</v>
      </c>
      <c r="K513" s="15">
        <v>16.600000000000001</v>
      </c>
      <c r="L513" s="15">
        <v>19.600000000000001</v>
      </c>
      <c r="M513" s="15">
        <v>22</v>
      </c>
      <c r="N513" s="15">
        <v>21.9</v>
      </c>
      <c r="O513" s="15">
        <v>18.600000000000001</v>
      </c>
      <c r="P513" s="15">
        <v>13.8</v>
      </c>
      <c r="Q513" s="15">
        <v>9.6</v>
      </c>
      <c r="R513" s="15">
        <v>5.8</v>
      </c>
      <c r="S513" s="15">
        <v>4.0999999999999996</v>
      </c>
      <c r="T513" s="16">
        <f>+H513*31/3.6</f>
        <v>37.888888888888893</v>
      </c>
      <c r="U513" s="16">
        <f>+I513*28/3.6</f>
        <v>57.555555555555557</v>
      </c>
      <c r="V513" s="16">
        <f>+J513*31/3.6</f>
        <v>110.22222222222223</v>
      </c>
      <c r="W513" s="16">
        <f>+K513*30/3.6</f>
        <v>138.33333333333334</v>
      </c>
      <c r="X513" s="16">
        <f>+L513*31/3.6</f>
        <v>168.77777777777777</v>
      </c>
      <c r="Y513" s="16">
        <f>+M513*30/3.6</f>
        <v>183.33333333333334</v>
      </c>
      <c r="Z513" s="16">
        <f>+N513*31/3.6</f>
        <v>188.58333333333331</v>
      </c>
      <c r="AA513" s="16">
        <f>+O513*31/3.6</f>
        <v>160.16666666666666</v>
      </c>
      <c r="AB513" s="16">
        <f>+P513*30/3.6</f>
        <v>115</v>
      </c>
      <c r="AC513" s="16">
        <f>+Q513*31/3.6</f>
        <v>82.666666666666657</v>
      </c>
      <c r="AD513" s="16">
        <f>+R513*30/3.6</f>
        <v>48.333333333333329</v>
      </c>
      <c r="AE513" s="16">
        <f>+S513*31/3.6</f>
        <v>35.30555555555555</v>
      </c>
      <c r="AF513" s="17">
        <f>+SUM(T513:AE513)</f>
        <v>1326.166666666667</v>
      </c>
      <c r="AG513" s="18">
        <f t="shared" si="7"/>
        <v>1100.7183333333335</v>
      </c>
      <c r="AJ513" s="19"/>
      <c r="AK513" s="19"/>
      <c r="AL513" s="19"/>
    </row>
    <row r="514" spans="1:38" s="11" customFormat="1" ht="12.75" customHeight="1" x14ac:dyDescent="0.25">
      <c r="A514" s="14">
        <v>3</v>
      </c>
      <c r="B514" s="14" t="str">
        <f>+VLOOKUP(A514,COD_REG_PROV!$G$1:$J$21,4,FALSE)</f>
        <v>LOMBARDIA</v>
      </c>
      <c r="C514" s="3">
        <v>20</v>
      </c>
      <c r="D514" s="3" t="str">
        <f>+VLOOKUP(A514,COD_REG_PROV!$A$1:$E$111,4,FALSE)</f>
        <v>Novara</v>
      </c>
      <c r="E514" s="3">
        <v>21</v>
      </c>
      <c r="F514" s="3" t="s">
        <v>290</v>
      </c>
      <c r="G514" s="4" t="s">
        <v>295</v>
      </c>
      <c r="H514" s="15">
        <v>5.4</v>
      </c>
      <c r="I514" s="15">
        <v>8.1999999999999993</v>
      </c>
      <c r="J514" s="15">
        <v>13.7</v>
      </c>
      <c r="K514" s="15">
        <v>17.3</v>
      </c>
      <c r="L514" s="15">
        <v>20.8</v>
      </c>
      <c r="M514" s="15">
        <v>22.8</v>
      </c>
      <c r="N514" s="15">
        <v>23.1</v>
      </c>
      <c r="O514" s="15">
        <v>19.600000000000001</v>
      </c>
      <c r="P514" s="15">
        <v>14.9</v>
      </c>
      <c r="Q514" s="15">
        <v>10</v>
      </c>
      <c r="R514" s="15">
        <v>5.9</v>
      </c>
      <c r="S514" s="15">
        <v>4.3</v>
      </c>
      <c r="T514" s="16">
        <f>+H514*31/3.6</f>
        <v>46.5</v>
      </c>
      <c r="U514" s="16">
        <f>+I514*28/3.6</f>
        <v>63.777777777777764</v>
      </c>
      <c r="V514" s="16">
        <f>+J514*31/3.6</f>
        <v>117.97222222222221</v>
      </c>
      <c r="W514" s="16">
        <f>+K514*30/3.6</f>
        <v>144.16666666666666</v>
      </c>
      <c r="X514" s="16">
        <f>+L514*31/3.6</f>
        <v>179.11111111111111</v>
      </c>
      <c r="Y514" s="16">
        <f>+M514*30/3.6</f>
        <v>190</v>
      </c>
      <c r="Z514" s="16">
        <f>+N514*31/3.6</f>
        <v>198.91666666666666</v>
      </c>
      <c r="AA514" s="16">
        <f>+O514*31/3.6</f>
        <v>168.77777777777777</v>
      </c>
      <c r="AB514" s="16">
        <f>+P514*30/3.6</f>
        <v>124.16666666666666</v>
      </c>
      <c r="AC514" s="16">
        <f>+Q514*31/3.6</f>
        <v>86.111111111111114</v>
      </c>
      <c r="AD514" s="16">
        <f>+R514*30/3.6</f>
        <v>49.166666666666664</v>
      </c>
      <c r="AE514" s="16">
        <f>+S514*31/3.6</f>
        <v>37.027777777777771</v>
      </c>
      <c r="AF514" s="17">
        <f>+SUM(T514:AE514)</f>
        <v>1405.6944444444446</v>
      </c>
      <c r="AG514" s="18">
        <f t="shared" si="7"/>
        <v>1166.726388888889</v>
      </c>
      <c r="AJ514" s="19"/>
      <c r="AK514" s="19"/>
      <c r="AL514" s="19"/>
    </row>
    <row r="515" spans="1:38" s="11" customFormat="1" ht="12.75" customHeight="1" x14ac:dyDescent="0.25">
      <c r="A515" s="14">
        <v>3</v>
      </c>
      <c r="B515" s="14" t="str">
        <f>+VLOOKUP(A515,COD_REG_PROV!$G$1:$J$21,4,FALSE)</f>
        <v>LOMBARDIA</v>
      </c>
      <c r="C515" s="3">
        <v>15</v>
      </c>
      <c r="D515" s="3" t="str">
        <f>+VLOOKUP(A515,COD_REG_PROV!$A$1:$E$111,4,FALSE)</f>
        <v>Novara</v>
      </c>
      <c r="E515" s="3">
        <v>98</v>
      </c>
      <c r="F515" s="3" t="s">
        <v>210</v>
      </c>
      <c r="G515" s="4" t="s">
        <v>241</v>
      </c>
      <c r="H515" s="15">
        <v>5.2</v>
      </c>
      <c r="I515" s="15">
        <v>8.1</v>
      </c>
      <c r="J515" s="15">
        <v>13.5</v>
      </c>
      <c r="K515" s="15">
        <v>17.2</v>
      </c>
      <c r="L515" s="15">
        <v>20.3</v>
      </c>
      <c r="M515" s="15">
        <v>22.5</v>
      </c>
      <c r="N515" s="15">
        <v>22.6</v>
      </c>
      <c r="O515" s="15">
        <v>19.2</v>
      </c>
      <c r="P515" s="15">
        <v>14.2</v>
      </c>
      <c r="Q515" s="15">
        <v>9.6</v>
      </c>
      <c r="R515" s="15">
        <v>5.8</v>
      </c>
      <c r="S515" s="15">
        <v>4.3</v>
      </c>
      <c r="T515" s="16">
        <f>+H515*31/3.6</f>
        <v>44.777777777777779</v>
      </c>
      <c r="U515" s="16">
        <f>+I515*28/3.6</f>
        <v>62.999999999999993</v>
      </c>
      <c r="V515" s="16">
        <f>+J515*31/3.6</f>
        <v>116.25</v>
      </c>
      <c r="W515" s="16">
        <f>+K515*30/3.6</f>
        <v>143.33333333333334</v>
      </c>
      <c r="X515" s="16">
        <f>+L515*31/3.6</f>
        <v>174.80555555555557</v>
      </c>
      <c r="Y515" s="16">
        <f>+M515*30/3.6</f>
        <v>187.5</v>
      </c>
      <c r="Z515" s="16">
        <f>+N515*31/3.6</f>
        <v>194.61111111111111</v>
      </c>
      <c r="AA515" s="16">
        <f>+O515*31/3.6</f>
        <v>165.33333333333331</v>
      </c>
      <c r="AB515" s="16">
        <f>+P515*30/3.6</f>
        <v>118.33333333333333</v>
      </c>
      <c r="AC515" s="16">
        <f>+Q515*31/3.6</f>
        <v>82.666666666666657</v>
      </c>
      <c r="AD515" s="16">
        <f>+R515*30/3.6</f>
        <v>48.333333333333329</v>
      </c>
      <c r="AE515" s="16">
        <f>+S515*31/3.6</f>
        <v>37.027777777777771</v>
      </c>
      <c r="AF515" s="17">
        <f>+SUM(T515:AE515)</f>
        <v>1375.9722222222222</v>
      </c>
      <c r="AG515" s="18">
        <f t="shared" si="7"/>
        <v>1142.0569444444443</v>
      </c>
      <c r="AJ515" s="19"/>
      <c r="AK515" s="19"/>
      <c r="AL515" s="19"/>
    </row>
    <row r="516" spans="1:38" s="11" customFormat="1" ht="12.75" customHeight="1" x14ac:dyDescent="0.25">
      <c r="A516" s="14">
        <v>18</v>
      </c>
      <c r="B516" s="14" t="str">
        <f>+VLOOKUP(A516,COD_REG_PROV!$G$1:$J$21,4,FALSE)</f>
        <v>CALABRIA</v>
      </c>
      <c r="C516" s="3">
        <v>101</v>
      </c>
      <c r="D516" s="3" t="str">
        <f>+VLOOKUP(A516,COD_REG_PROV!$A$1:$E$111,4,FALSE)</f>
        <v>Pavia</v>
      </c>
      <c r="E516" s="3">
        <v>12</v>
      </c>
      <c r="F516" s="3" t="s">
        <v>1488</v>
      </c>
      <c r="G516" s="4" t="s">
        <v>1492</v>
      </c>
      <c r="H516" s="15">
        <v>7.4</v>
      </c>
      <c r="I516" s="15">
        <v>10.1</v>
      </c>
      <c r="J516" s="15">
        <v>14.9</v>
      </c>
      <c r="K516" s="15">
        <v>18.7</v>
      </c>
      <c r="L516" s="15">
        <v>22.2</v>
      </c>
      <c r="M516" s="15">
        <v>24.2</v>
      </c>
      <c r="N516" s="15">
        <v>23.9</v>
      </c>
      <c r="O516" s="15">
        <v>21</v>
      </c>
      <c r="P516" s="15">
        <v>16.600000000000001</v>
      </c>
      <c r="Q516" s="15">
        <v>12.5</v>
      </c>
      <c r="R516" s="15">
        <v>8.4</v>
      </c>
      <c r="S516" s="15">
        <v>6.8</v>
      </c>
      <c r="T516" s="16">
        <f>+H516*31/3.6</f>
        <v>63.722222222222221</v>
      </c>
      <c r="U516" s="16">
        <f>+I516*28/3.6</f>
        <v>78.555555555555557</v>
      </c>
      <c r="V516" s="16">
        <f>+J516*31/3.6</f>
        <v>128.30555555555557</v>
      </c>
      <c r="W516" s="16">
        <f>+K516*30/3.6</f>
        <v>155.83333333333334</v>
      </c>
      <c r="X516" s="16">
        <f>+L516*31/3.6</f>
        <v>191.16666666666666</v>
      </c>
      <c r="Y516" s="16">
        <f>+M516*30/3.6</f>
        <v>201.66666666666666</v>
      </c>
      <c r="Z516" s="16">
        <f>+N516*31/3.6</f>
        <v>205.80555555555554</v>
      </c>
      <c r="AA516" s="16">
        <f>+O516*31/3.6</f>
        <v>180.83333333333334</v>
      </c>
      <c r="AB516" s="16">
        <f>+P516*30/3.6</f>
        <v>138.33333333333334</v>
      </c>
      <c r="AC516" s="16">
        <f>+Q516*31/3.6</f>
        <v>107.63888888888889</v>
      </c>
      <c r="AD516" s="16">
        <f>+R516*30/3.6</f>
        <v>70</v>
      </c>
      <c r="AE516" s="16">
        <f>+S516*31/3.6</f>
        <v>58.55555555555555</v>
      </c>
      <c r="AF516" s="17">
        <f>+SUM(T516:AE516)</f>
        <v>1580.4166666666667</v>
      </c>
      <c r="AG516" s="18">
        <f t="shared" ref="AG516:AG579" si="8">+AF516*0.83</f>
        <v>1311.7458333333334</v>
      </c>
      <c r="AJ516" s="19"/>
      <c r="AK516" s="19"/>
      <c r="AL516" s="19"/>
    </row>
    <row r="517" spans="1:38" s="11" customFormat="1" ht="12.75" customHeight="1" x14ac:dyDescent="0.25">
      <c r="A517" s="14">
        <v>3</v>
      </c>
      <c r="B517" s="14" t="str">
        <f>+VLOOKUP(A517,COD_REG_PROV!$G$1:$J$21,4,FALSE)</f>
        <v>LOMBARDIA</v>
      </c>
      <c r="C517" s="3">
        <v>16</v>
      </c>
      <c r="D517" s="3" t="str">
        <f>+VLOOKUP(A517,COD_REG_PROV!$A$1:$E$111,4,FALSE)</f>
        <v>Novara</v>
      </c>
      <c r="E517" s="3">
        <v>91</v>
      </c>
      <c r="F517" s="3" t="s">
        <v>131</v>
      </c>
      <c r="G517" s="4" t="s">
        <v>139</v>
      </c>
      <c r="H517" s="15">
        <v>5</v>
      </c>
      <c r="I517" s="15">
        <v>7.8</v>
      </c>
      <c r="J517" s="15">
        <v>13.3</v>
      </c>
      <c r="K517" s="15">
        <v>17</v>
      </c>
      <c r="L517" s="15">
        <v>20</v>
      </c>
      <c r="M517" s="15">
        <v>22.2</v>
      </c>
      <c r="N517" s="15">
        <v>22.4</v>
      </c>
      <c r="O517" s="15">
        <v>19</v>
      </c>
      <c r="P517" s="15">
        <v>14.2</v>
      </c>
      <c r="Q517" s="15">
        <v>9.6</v>
      </c>
      <c r="R517" s="15">
        <v>5.8</v>
      </c>
      <c r="S517" s="15">
        <v>4.2</v>
      </c>
      <c r="T517" s="16">
        <f>+H517*31/3.6</f>
        <v>43.055555555555557</v>
      </c>
      <c r="U517" s="16">
        <f>+I517*28/3.6</f>
        <v>60.666666666666664</v>
      </c>
      <c r="V517" s="16">
        <f>+J517*31/3.6</f>
        <v>114.52777777777777</v>
      </c>
      <c r="W517" s="16">
        <f>+K517*30/3.6</f>
        <v>141.66666666666666</v>
      </c>
      <c r="X517" s="16">
        <f>+L517*31/3.6</f>
        <v>172.22222222222223</v>
      </c>
      <c r="Y517" s="16">
        <f>+M517*30/3.6</f>
        <v>185</v>
      </c>
      <c r="Z517" s="16">
        <f>+N517*31/3.6</f>
        <v>192.88888888888889</v>
      </c>
      <c r="AA517" s="16">
        <f>+O517*31/3.6</f>
        <v>163.61111111111111</v>
      </c>
      <c r="AB517" s="16">
        <f>+P517*30/3.6</f>
        <v>118.33333333333333</v>
      </c>
      <c r="AC517" s="16">
        <f>+Q517*31/3.6</f>
        <v>82.666666666666657</v>
      </c>
      <c r="AD517" s="16">
        <f>+R517*30/3.6</f>
        <v>48.333333333333329</v>
      </c>
      <c r="AE517" s="16">
        <f>+S517*31/3.6</f>
        <v>36.166666666666671</v>
      </c>
      <c r="AF517" s="17">
        <f>+SUM(T517:AE517)</f>
        <v>1359.1388888888889</v>
      </c>
      <c r="AG517" s="18">
        <f t="shared" si="8"/>
        <v>1128.0852777777777</v>
      </c>
      <c r="AJ517" s="19"/>
      <c r="AK517" s="19"/>
      <c r="AL517" s="19"/>
    </row>
    <row r="518" spans="1:38" s="11" customFormat="1" ht="12.75" customHeight="1" x14ac:dyDescent="0.25">
      <c r="A518" s="14">
        <v>3</v>
      </c>
      <c r="B518" s="14" t="str">
        <f>+VLOOKUP(A518,COD_REG_PROV!$G$1:$J$21,4,FALSE)</f>
        <v>LOMBARDIA</v>
      </c>
      <c r="C518" s="3">
        <v>17</v>
      </c>
      <c r="D518" s="3" t="str">
        <f>+VLOOKUP(A518,COD_REG_PROV!$A$1:$E$111,4,FALSE)</f>
        <v>Novara</v>
      </c>
      <c r="E518" s="3">
        <v>65</v>
      </c>
      <c r="F518" s="3" t="s">
        <v>149</v>
      </c>
      <c r="G518" s="4" t="s">
        <v>157</v>
      </c>
      <c r="H518" s="15">
        <v>4.5999999999999996</v>
      </c>
      <c r="I518" s="15">
        <v>7.3</v>
      </c>
      <c r="J518" s="15">
        <v>12.7</v>
      </c>
      <c r="K518" s="15">
        <v>16.5</v>
      </c>
      <c r="L518" s="15">
        <v>19.600000000000001</v>
      </c>
      <c r="M518" s="15">
        <v>21.6</v>
      </c>
      <c r="N518" s="15">
        <v>21.7</v>
      </c>
      <c r="O518" s="15">
        <v>18.3</v>
      </c>
      <c r="P518" s="15">
        <v>13.9</v>
      </c>
      <c r="Q518" s="15">
        <v>9.5</v>
      </c>
      <c r="R518" s="15">
        <v>5.6</v>
      </c>
      <c r="S518" s="15">
        <v>4</v>
      </c>
      <c r="T518" s="16">
        <f>+H518*31/3.6</f>
        <v>39.611111111111107</v>
      </c>
      <c r="U518" s="16">
        <f>+I518*28/3.6</f>
        <v>56.777777777777779</v>
      </c>
      <c r="V518" s="16">
        <f>+J518*31/3.6</f>
        <v>109.3611111111111</v>
      </c>
      <c r="W518" s="16">
        <f>+K518*30/3.6</f>
        <v>137.5</v>
      </c>
      <c r="X518" s="16">
        <f>+L518*31/3.6</f>
        <v>168.77777777777777</v>
      </c>
      <c r="Y518" s="16">
        <f>+M518*30/3.6</f>
        <v>180</v>
      </c>
      <c r="Z518" s="16">
        <f>+N518*31/3.6</f>
        <v>186.86111111111109</v>
      </c>
      <c r="AA518" s="16">
        <f>+O518*31/3.6</f>
        <v>157.58333333333334</v>
      </c>
      <c r="AB518" s="16">
        <f>+P518*30/3.6</f>
        <v>115.83333333333333</v>
      </c>
      <c r="AC518" s="16">
        <f>+Q518*31/3.6</f>
        <v>81.805555555555557</v>
      </c>
      <c r="AD518" s="16">
        <f>+R518*30/3.6</f>
        <v>46.666666666666664</v>
      </c>
      <c r="AE518" s="16">
        <f>+S518*31/3.6</f>
        <v>34.444444444444443</v>
      </c>
      <c r="AF518" s="17">
        <f>+SUM(T518:AE518)</f>
        <v>1315.2222222222222</v>
      </c>
      <c r="AG518" s="18">
        <f t="shared" si="8"/>
        <v>1091.6344444444444</v>
      </c>
      <c r="AJ518" s="19"/>
      <c r="AK518" s="19"/>
      <c r="AL518" s="19"/>
    </row>
    <row r="519" spans="1:38" s="11" customFormat="1" ht="12.75" customHeight="1" x14ac:dyDescent="0.25">
      <c r="A519" s="14">
        <v>20</v>
      </c>
      <c r="B519" s="14" t="str">
        <f>+VLOOKUP(A519,COD_REG_PROV!$G$1:$J$21,4,FALSE)</f>
        <v>SARDEGNA</v>
      </c>
      <c r="C519" s="3">
        <v>92</v>
      </c>
      <c r="D519" s="3" t="str">
        <f>+VLOOKUP(A519,COD_REG_PROV!$A$1:$E$111,4,FALSE)</f>
        <v>Mantova</v>
      </c>
      <c r="E519" s="3">
        <v>15</v>
      </c>
      <c r="F519" s="3" t="s">
        <v>1697</v>
      </c>
      <c r="G519" s="4" t="s">
        <v>1703</v>
      </c>
      <c r="H519" s="15">
        <v>7.7</v>
      </c>
      <c r="I519" s="15">
        <v>10.5</v>
      </c>
      <c r="J519" s="15">
        <v>15.3</v>
      </c>
      <c r="K519" s="15">
        <v>18.7</v>
      </c>
      <c r="L519" s="15">
        <v>22.3</v>
      </c>
      <c r="M519" s="15">
        <v>24.1</v>
      </c>
      <c r="N519" s="15">
        <v>24.2</v>
      </c>
      <c r="O519" s="15">
        <v>21.3</v>
      </c>
      <c r="P519" s="15">
        <v>16.7</v>
      </c>
      <c r="Q519" s="15">
        <v>12.4</v>
      </c>
      <c r="R519" s="15">
        <v>8.5</v>
      </c>
      <c r="S519" s="15">
        <v>6.9</v>
      </c>
      <c r="T519" s="16">
        <f>+H519*31/3.6</f>
        <v>66.305555555555557</v>
      </c>
      <c r="U519" s="16">
        <f>+I519*28/3.6</f>
        <v>81.666666666666671</v>
      </c>
      <c r="V519" s="16">
        <f>+J519*31/3.6</f>
        <v>131.75</v>
      </c>
      <c r="W519" s="16">
        <f>+K519*30/3.6</f>
        <v>155.83333333333334</v>
      </c>
      <c r="X519" s="16">
        <f>+L519*31/3.6</f>
        <v>192.0277777777778</v>
      </c>
      <c r="Y519" s="16">
        <f>+M519*30/3.6</f>
        <v>200.83333333333331</v>
      </c>
      <c r="Z519" s="16">
        <f>+N519*31/3.6</f>
        <v>208.38888888888886</v>
      </c>
      <c r="AA519" s="16">
        <f>+O519*31/3.6</f>
        <v>183.41666666666669</v>
      </c>
      <c r="AB519" s="16">
        <f>+P519*30/3.6</f>
        <v>139.16666666666666</v>
      </c>
      <c r="AC519" s="16">
        <f>+Q519*31/3.6</f>
        <v>106.77777777777779</v>
      </c>
      <c r="AD519" s="16">
        <f>+R519*30/3.6</f>
        <v>70.833333333333329</v>
      </c>
      <c r="AE519" s="16">
        <f>+S519*31/3.6</f>
        <v>59.416666666666664</v>
      </c>
      <c r="AF519" s="17">
        <f>+SUM(T519:AE519)</f>
        <v>1596.416666666667</v>
      </c>
      <c r="AG519" s="18">
        <f t="shared" si="8"/>
        <v>1325.0258333333336</v>
      </c>
      <c r="AJ519" s="19"/>
      <c r="AK519" s="19"/>
      <c r="AL519" s="19"/>
    </row>
    <row r="520" spans="1:38" s="11" customFormat="1" ht="12.75" customHeight="1" x14ac:dyDescent="0.25">
      <c r="A520" s="14">
        <v>10</v>
      </c>
      <c r="B520" s="14" t="str">
        <f>+VLOOKUP(A520,COD_REG_PROV!$G$1:$J$21,4,FALSE)</f>
        <v>UMBRIA</v>
      </c>
      <c r="C520" s="3">
        <v>54</v>
      </c>
      <c r="D520" s="3" t="str">
        <f>+VLOOKUP(A520,COD_REG_PROV!$A$1:$E$111,4,FALSE)</f>
        <v>Genova</v>
      </c>
      <c r="E520" s="3">
        <v>17</v>
      </c>
      <c r="F520" s="3" t="s">
        <v>871</v>
      </c>
      <c r="G520" s="4" t="s">
        <v>878</v>
      </c>
      <c r="H520" s="15">
        <v>6.1</v>
      </c>
      <c r="I520" s="15">
        <v>8.6999999999999993</v>
      </c>
      <c r="J520" s="15">
        <v>13.7</v>
      </c>
      <c r="K520" s="15">
        <v>17.2</v>
      </c>
      <c r="L520" s="15">
        <v>21.4</v>
      </c>
      <c r="M520" s="15">
        <v>23.1</v>
      </c>
      <c r="N520" s="15">
        <v>23.3</v>
      </c>
      <c r="O520" s="15">
        <v>20</v>
      </c>
      <c r="P520" s="15">
        <v>15.3</v>
      </c>
      <c r="Q520" s="15">
        <v>10.7</v>
      </c>
      <c r="R520" s="15">
        <v>7</v>
      </c>
      <c r="S520" s="15">
        <v>5.3</v>
      </c>
      <c r="T520" s="16">
        <f>+H520*31/3.6</f>
        <v>52.527777777777771</v>
      </c>
      <c r="U520" s="16">
        <f>+I520*28/3.6</f>
        <v>67.666666666666657</v>
      </c>
      <c r="V520" s="16">
        <f>+J520*31/3.6</f>
        <v>117.97222222222221</v>
      </c>
      <c r="W520" s="16">
        <f>+K520*30/3.6</f>
        <v>143.33333333333334</v>
      </c>
      <c r="X520" s="16">
        <f>+L520*31/3.6</f>
        <v>184.27777777777777</v>
      </c>
      <c r="Y520" s="16">
        <f>+M520*30/3.6</f>
        <v>192.5</v>
      </c>
      <c r="Z520" s="16">
        <f>+N520*31/3.6</f>
        <v>200.63888888888891</v>
      </c>
      <c r="AA520" s="16">
        <f>+O520*31/3.6</f>
        <v>172.22222222222223</v>
      </c>
      <c r="AB520" s="16">
        <f>+P520*30/3.6</f>
        <v>127.5</v>
      </c>
      <c r="AC520" s="16">
        <f>+Q520*31/3.6</f>
        <v>92.138888888888886</v>
      </c>
      <c r="AD520" s="16">
        <f>+R520*30/3.6</f>
        <v>58.333333333333329</v>
      </c>
      <c r="AE520" s="16">
        <f>+S520*31/3.6</f>
        <v>45.638888888888886</v>
      </c>
      <c r="AF520" s="17">
        <f>+SUM(T520:AE520)</f>
        <v>1454.75</v>
      </c>
      <c r="AG520" s="18">
        <f t="shared" si="8"/>
        <v>1207.4424999999999</v>
      </c>
      <c r="AJ520" s="19"/>
      <c r="AK520" s="19"/>
      <c r="AL520" s="19"/>
    </row>
    <row r="521" spans="1:38" s="11" customFormat="1" ht="12.75" customHeight="1" x14ac:dyDescent="0.25">
      <c r="A521" s="14">
        <v>3</v>
      </c>
      <c r="B521" s="14" t="str">
        <f>+VLOOKUP(A521,COD_REG_PROV!$G$1:$J$21,4,FALSE)</f>
        <v>LOMBARDIA</v>
      </c>
      <c r="C521" s="3">
        <v>17</v>
      </c>
      <c r="D521" s="3" t="str">
        <f>+VLOOKUP(A521,COD_REG_PROV!$A$1:$E$111,4,FALSE)</f>
        <v>Novara</v>
      </c>
      <c r="E521" s="3">
        <v>67</v>
      </c>
      <c r="F521" s="3" t="s">
        <v>149</v>
      </c>
      <c r="G521" s="4" t="s">
        <v>158</v>
      </c>
      <c r="H521" s="15">
        <v>5.3</v>
      </c>
      <c r="I521" s="15">
        <v>8</v>
      </c>
      <c r="J521" s="15">
        <v>13.4</v>
      </c>
      <c r="K521" s="15">
        <v>17.100000000000001</v>
      </c>
      <c r="L521" s="15">
        <v>20.3</v>
      </c>
      <c r="M521" s="15">
        <v>22.3</v>
      </c>
      <c r="N521" s="15">
        <v>22.6</v>
      </c>
      <c r="O521" s="15">
        <v>19.100000000000001</v>
      </c>
      <c r="P521" s="15">
        <v>14.5</v>
      </c>
      <c r="Q521" s="15">
        <v>9.8000000000000007</v>
      </c>
      <c r="R521" s="15">
        <v>5.8</v>
      </c>
      <c r="S521" s="15">
        <v>4.3</v>
      </c>
      <c r="T521" s="16">
        <f>+H521*31/3.6</f>
        <v>45.638888888888886</v>
      </c>
      <c r="U521" s="16">
        <f>+I521*28/3.6</f>
        <v>62.222222222222221</v>
      </c>
      <c r="V521" s="16">
        <f>+J521*31/3.6</f>
        <v>115.3888888888889</v>
      </c>
      <c r="W521" s="16">
        <f>+K521*30/3.6</f>
        <v>142.5</v>
      </c>
      <c r="X521" s="16">
        <f>+L521*31/3.6</f>
        <v>174.80555555555557</v>
      </c>
      <c r="Y521" s="16">
        <f>+M521*30/3.6</f>
        <v>185.83333333333334</v>
      </c>
      <c r="Z521" s="16">
        <f>+N521*31/3.6</f>
        <v>194.61111111111111</v>
      </c>
      <c r="AA521" s="16">
        <f>+O521*31/3.6</f>
        <v>164.47222222222223</v>
      </c>
      <c r="AB521" s="16">
        <f>+P521*30/3.6</f>
        <v>120.83333333333333</v>
      </c>
      <c r="AC521" s="16">
        <f>+Q521*31/3.6</f>
        <v>84.388888888888886</v>
      </c>
      <c r="AD521" s="16">
        <f>+R521*30/3.6</f>
        <v>48.333333333333329</v>
      </c>
      <c r="AE521" s="16">
        <f>+S521*31/3.6</f>
        <v>37.027777777777771</v>
      </c>
      <c r="AF521" s="17">
        <f>+SUM(T521:AE521)</f>
        <v>1376.0555555555554</v>
      </c>
      <c r="AG521" s="18">
        <f t="shared" si="8"/>
        <v>1142.126111111111</v>
      </c>
      <c r="AJ521" s="19"/>
      <c r="AK521" s="19"/>
      <c r="AL521" s="19"/>
    </row>
    <row r="522" spans="1:38" s="11" customFormat="1" ht="12.75" customHeight="1" x14ac:dyDescent="0.25">
      <c r="A522" s="14">
        <v>3</v>
      </c>
      <c r="B522" s="14" t="str">
        <f>+VLOOKUP(A522,COD_REG_PROV!$G$1:$J$21,4,FALSE)</f>
        <v>LOMBARDIA</v>
      </c>
      <c r="C522" s="3">
        <v>15</v>
      </c>
      <c r="D522" s="3" t="str">
        <f>+VLOOKUP(A522,COD_REG_PROV!$A$1:$E$111,4,FALSE)</f>
        <v>Novara</v>
      </c>
      <c r="E522" s="3">
        <v>100</v>
      </c>
      <c r="F522" s="3" t="s">
        <v>210</v>
      </c>
      <c r="G522" s="4" t="s">
        <v>242</v>
      </c>
      <c r="H522" s="15">
        <v>5.0999999999999996</v>
      </c>
      <c r="I522" s="15">
        <v>8</v>
      </c>
      <c r="J522" s="15">
        <v>13.4</v>
      </c>
      <c r="K522" s="15">
        <v>17.100000000000001</v>
      </c>
      <c r="L522" s="15">
        <v>20.100000000000001</v>
      </c>
      <c r="M522" s="15">
        <v>22.4</v>
      </c>
      <c r="N522" s="15">
        <v>22.5</v>
      </c>
      <c r="O522" s="15">
        <v>19.100000000000001</v>
      </c>
      <c r="P522" s="15">
        <v>14.2</v>
      </c>
      <c r="Q522" s="15">
        <v>9.6</v>
      </c>
      <c r="R522" s="15">
        <v>5.8</v>
      </c>
      <c r="S522" s="15">
        <v>4.3</v>
      </c>
      <c r="T522" s="16">
        <f>+H522*31/3.6</f>
        <v>43.916666666666664</v>
      </c>
      <c r="U522" s="16">
        <f>+I522*28/3.6</f>
        <v>62.222222222222221</v>
      </c>
      <c r="V522" s="16">
        <f>+J522*31/3.6</f>
        <v>115.3888888888889</v>
      </c>
      <c r="W522" s="16">
        <f>+K522*30/3.6</f>
        <v>142.5</v>
      </c>
      <c r="X522" s="16">
        <f>+L522*31/3.6</f>
        <v>173.08333333333334</v>
      </c>
      <c r="Y522" s="16">
        <f>+M522*30/3.6</f>
        <v>186.66666666666666</v>
      </c>
      <c r="Z522" s="16">
        <f>+N522*31/3.6</f>
        <v>193.75</v>
      </c>
      <c r="AA522" s="16">
        <f>+O522*31/3.6</f>
        <v>164.47222222222223</v>
      </c>
      <c r="AB522" s="16">
        <f>+P522*30/3.6</f>
        <v>118.33333333333333</v>
      </c>
      <c r="AC522" s="16">
        <f>+Q522*31/3.6</f>
        <v>82.666666666666657</v>
      </c>
      <c r="AD522" s="16">
        <f>+R522*30/3.6</f>
        <v>48.333333333333329</v>
      </c>
      <c r="AE522" s="16">
        <f>+S522*31/3.6</f>
        <v>37.027777777777771</v>
      </c>
      <c r="AF522" s="17">
        <f>+SUM(T522:AE522)</f>
        <v>1368.3611111111111</v>
      </c>
      <c r="AG522" s="18">
        <f t="shared" si="8"/>
        <v>1135.7397222222221</v>
      </c>
      <c r="AJ522" s="19"/>
      <c r="AK522" s="19"/>
      <c r="AL522" s="19"/>
    </row>
    <row r="523" spans="1:38" s="11" customFormat="1" ht="12.75" customHeight="1" x14ac:dyDescent="0.25">
      <c r="A523" s="14">
        <v>7</v>
      </c>
      <c r="B523" s="14" t="str">
        <f>+VLOOKUP(A523,COD_REG_PROV!$G$1:$J$21,4,FALSE)</f>
        <v>LIGURIA</v>
      </c>
      <c r="C523" s="3">
        <v>8</v>
      </c>
      <c r="D523" s="3" t="str">
        <f>+VLOOKUP(A523,COD_REG_PROV!$A$1:$E$111,4,FALSE)</f>
        <v>Valle d'Aosta/Vallée d'Aoste</v>
      </c>
      <c r="E523" s="3">
        <v>27</v>
      </c>
      <c r="F523" s="3" t="s">
        <v>589</v>
      </c>
      <c r="G523" s="4" t="s">
        <v>591</v>
      </c>
      <c r="H523" s="15">
        <v>5.9</v>
      </c>
      <c r="I523" s="15">
        <v>8.9</v>
      </c>
      <c r="J523" s="15">
        <v>13.9</v>
      </c>
      <c r="K523" s="15">
        <v>17.5</v>
      </c>
      <c r="L523" s="15">
        <v>20.9</v>
      </c>
      <c r="M523" s="15">
        <v>23.1</v>
      </c>
      <c r="N523" s="15">
        <v>23</v>
      </c>
      <c r="O523" s="15">
        <v>19.600000000000001</v>
      </c>
      <c r="P523" s="15">
        <v>15</v>
      </c>
      <c r="Q523" s="15">
        <v>10.3</v>
      </c>
      <c r="R523" s="15">
        <v>6.8</v>
      </c>
      <c r="S523" s="15">
        <v>5</v>
      </c>
      <c r="T523" s="16">
        <f>+H523*31/3.6</f>
        <v>50.805555555555557</v>
      </c>
      <c r="U523" s="16">
        <f>+I523*28/3.6</f>
        <v>69.222222222222229</v>
      </c>
      <c r="V523" s="16">
        <f>+J523*31/3.6</f>
        <v>119.69444444444446</v>
      </c>
      <c r="W523" s="16">
        <f>+K523*30/3.6</f>
        <v>145.83333333333334</v>
      </c>
      <c r="X523" s="16">
        <f>+L523*31/3.6</f>
        <v>179.9722222222222</v>
      </c>
      <c r="Y523" s="16">
        <f>+M523*30/3.6</f>
        <v>192.5</v>
      </c>
      <c r="Z523" s="16">
        <f>+N523*31/3.6</f>
        <v>198.05555555555554</v>
      </c>
      <c r="AA523" s="16">
        <f>+O523*31/3.6</f>
        <v>168.77777777777777</v>
      </c>
      <c r="AB523" s="16">
        <f>+P523*30/3.6</f>
        <v>125</v>
      </c>
      <c r="AC523" s="16">
        <f>+Q523*31/3.6</f>
        <v>88.694444444444443</v>
      </c>
      <c r="AD523" s="16">
        <f>+R523*30/3.6</f>
        <v>56.666666666666664</v>
      </c>
      <c r="AE523" s="16">
        <f>+S523*31/3.6</f>
        <v>43.055555555555557</v>
      </c>
      <c r="AF523" s="17">
        <f>+SUM(T523:AE523)</f>
        <v>1438.2777777777778</v>
      </c>
      <c r="AG523" s="18">
        <f t="shared" si="8"/>
        <v>1193.7705555555556</v>
      </c>
      <c r="AJ523" s="19"/>
      <c r="AK523" s="19"/>
      <c r="AL523" s="19"/>
    </row>
    <row r="524" spans="1:38" s="11" customFormat="1" ht="12.75" customHeight="1" x14ac:dyDescent="0.25">
      <c r="A524" s="14">
        <v>20</v>
      </c>
      <c r="B524" s="14" t="str">
        <f>+VLOOKUP(A524,COD_REG_PROV!$G$1:$J$21,4,FALSE)</f>
        <v>SARDEGNA</v>
      </c>
      <c r="C524" s="3">
        <v>92</v>
      </c>
      <c r="D524" s="3" t="str">
        <f>+VLOOKUP(A524,COD_REG_PROV!$A$1:$E$111,4,FALSE)</f>
        <v>Mantova</v>
      </c>
      <c r="E524" s="3">
        <v>17</v>
      </c>
      <c r="F524" s="3" t="s">
        <v>1697</v>
      </c>
      <c r="G524" s="4" t="s">
        <v>1704</v>
      </c>
      <c r="H524" s="15">
        <v>7.7</v>
      </c>
      <c r="I524" s="15">
        <v>10.5</v>
      </c>
      <c r="J524" s="15">
        <v>15.3</v>
      </c>
      <c r="K524" s="15">
        <v>18.7</v>
      </c>
      <c r="L524" s="15">
        <v>22.3</v>
      </c>
      <c r="M524" s="15">
        <v>24.1</v>
      </c>
      <c r="N524" s="15">
        <v>24.2</v>
      </c>
      <c r="O524" s="15">
        <v>21.3</v>
      </c>
      <c r="P524" s="15">
        <v>16.600000000000001</v>
      </c>
      <c r="Q524" s="15">
        <v>12.3</v>
      </c>
      <c r="R524" s="15">
        <v>8.4</v>
      </c>
      <c r="S524" s="15">
        <v>6.9</v>
      </c>
      <c r="T524" s="16">
        <f>+H524*31/3.6</f>
        <v>66.305555555555557</v>
      </c>
      <c r="U524" s="16">
        <f>+I524*28/3.6</f>
        <v>81.666666666666671</v>
      </c>
      <c r="V524" s="16">
        <f>+J524*31/3.6</f>
        <v>131.75</v>
      </c>
      <c r="W524" s="16">
        <f>+K524*30/3.6</f>
        <v>155.83333333333334</v>
      </c>
      <c r="X524" s="16">
        <f>+L524*31/3.6</f>
        <v>192.0277777777778</v>
      </c>
      <c r="Y524" s="16">
        <f>+M524*30/3.6</f>
        <v>200.83333333333331</v>
      </c>
      <c r="Z524" s="16">
        <f>+N524*31/3.6</f>
        <v>208.38888888888886</v>
      </c>
      <c r="AA524" s="16">
        <f>+O524*31/3.6</f>
        <v>183.41666666666669</v>
      </c>
      <c r="AB524" s="16">
        <f>+P524*30/3.6</f>
        <v>138.33333333333334</v>
      </c>
      <c r="AC524" s="16">
        <f>+Q524*31/3.6</f>
        <v>105.91666666666667</v>
      </c>
      <c r="AD524" s="16">
        <f>+R524*30/3.6</f>
        <v>70</v>
      </c>
      <c r="AE524" s="16">
        <f>+S524*31/3.6</f>
        <v>59.416666666666664</v>
      </c>
      <c r="AF524" s="17">
        <f>+SUM(T524:AE524)</f>
        <v>1593.8888888888891</v>
      </c>
      <c r="AG524" s="18">
        <f t="shared" si="8"/>
        <v>1322.9277777777779</v>
      </c>
      <c r="AJ524" s="19"/>
      <c r="AK524" s="19"/>
      <c r="AL524" s="19"/>
    </row>
    <row r="525" spans="1:38" s="11" customFormat="1" ht="12.75" customHeight="1" x14ac:dyDescent="0.25">
      <c r="A525" s="14">
        <v>5</v>
      </c>
      <c r="B525" s="14" t="str">
        <f>+VLOOKUP(A525,COD_REG_PROV!$G$1:$J$21,4,FALSE)</f>
        <v>VENETO</v>
      </c>
      <c r="C525" s="3">
        <v>27</v>
      </c>
      <c r="D525" s="3" t="str">
        <f>+VLOOKUP(A525,COD_REG_PROV!$A$1:$E$111,4,FALSE)</f>
        <v>Asti</v>
      </c>
      <c r="E525" s="3">
        <v>12</v>
      </c>
      <c r="F525" s="3" t="s">
        <v>457</v>
      </c>
      <c r="G525" s="4" t="s">
        <v>463</v>
      </c>
      <c r="H525" s="15">
        <v>5.2</v>
      </c>
      <c r="I525" s="15">
        <v>8.1999999999999993</v>
      </c>
      <c r="J525" s="15">
        <v>13.2</v>
      </c>
      <c r="K525" s="15">
        <v>17.100000000000001</v>
      </c>
      <c r="L525" s="15">
        <v>20.6</v>
      </c>
      <c r="M525" s="15">
        <v>22.6</v>
      </c>
      <c r="N525" s="15">
        <v>22.9</v>
      </c>
      <c r="O525" s="15">
        <v>19.399999999999999</v>
      </c>
      <c r="P525" s="15">
        <v>14.7</v>
      </c>
      <c r="Q525" s="15">
        <v>9.9</v>
      </c>
      <c r="R525" s="15">
        <v>5.9</v>
      </c>
      <c r="S525" s="15">
        <v>4.2</v>
      </c>
      <c r="T525" s="16">
        <f>+H525*31/3.6</f>
        <v>44.777777777777779</v>
      </c>
      <c r="U525" s="16">
        <f>+I525*28/3.6</f>
        <v>63.777777777777764</v>
      </c>
      <c r="V525" s="16">
        <f>+J525*31/3.6</f>
        <v>113.66666666666666</v>
      </c>
      <c r="W525" s="16">
        <f>+K525*30/3.6</f>
        <v>142.5</v>
      </c>
      <c r="X525" s="16">
        <f>+L525*31/3.6</f>
        <v>177.38888888888889</v>
      </c>
      <c r="Y525" s="16">
        <f>+M525*30/3.6</f>
        <v>188.33333333333334</v>
      </c>
      <c r="Z525" s="16">
        <f>+N525*31/3.6</f>
        <v>197.19444444444443</v>
      </c>
      <c r="AA525" s="16">
        <f>+O525*31/3.6</f>
        <v>167.05555555555554</v>
      </c>
      <c r="AB525" s="16">
        <f>+P525*30/3.6</f>
        <v>122.5</v>
      </c>
      <c r="AC525" s="16">
        <f>+Q525*31/3.6</f>
        <v>85.250000000000014</v>
      </c>
      <c r="AD525" s="16">
        <f>+R525*30/3.6</f>
        <v>49.166666666666664</v>
      </c>
      <c r="AE525" s="16">
        <f>+S525*31/3.6</f>
        <v>36.166666666666671</v>
      </c>
      <c r="AF525" s="17">
        <f>+SUM(T525:AE525)</f>
        <v>1387.7777777777778</v>
      </c>
      <c r="AG525" s="18">
        <f t="shared" si="8"/>
        <v>1151.8555555555556</v>
      </c>
      <c r="AJ525" s="19"/>
      <c r="AK525" s="19"/>
      <c r="AL525" s="19"/>
    </row>
    <row r="526" spans="1:38" s="11" customFormat="1" ht="12.75" customHeight="1" x14ac:dyDescent="0.25">
      <c r="A526" s="14">
        <v>1</v>
      </c>
      <c r="B526" s="14" t="str">
        <f>+VLOOKUP(A526,COD_REG_PROV!$G$1:$J$21,4,FALSE)</f>
        <v>PIEMONTE</v>
      </c>
      <c r="C526" s="3">
        <v>103</v>
      </c>
      <c r="D526" s="3" t="str">
        <f>+VLOOKUP(A526,COD_REG_PROV!$A$1:$E$111,4,FALSE)</f>
        <v>Torino</v>
      </c>
      <c r="E526" s="3">
        <v>28</v>
      </c>
      <c r="F526" s="3" t="s">
        <v>113</v>
      </c>
      <c r="G526" s="4" t="s">
        <v>115</v>
      </c>
      <c r="H526" s="15">
        <v>3.9</v>
      </c>
      <c r="I526" s="15">
        <v>6.6</v>
      </c>
      <c r="J526" s="15">
        <v>11.9</v>
      </c>
      <c r="K526" s="15">
        <v>15.8</v>
      </c>
      <c r="L526" s="15">
        <v>19.100000000000001</v>
      </c>
      <c r="M526" s="15">
        <v>21.5</v>
      </c>
      <c r="N526" s="15">
        <v>21.4</v>
      </c>
      <c r="O526" s="15">
        <v>18.100000000000001</v>
      </c>
      <c r="P526" s="15">
        <v>13.3</v>
      </c>
      <c r="Q526" s="15">
        <v>9.1999999999999993</v>
      </c>
      <c r="R526" s="15">
        <v>5.3</v>
      </c>
      <c r="S526" s="15">
        <v>3.7</v>
      </c>
      <c r="T526" s="16">
        <f>+H526*31/3.6</f>
        <v>33.583333333333329</v>
      </c>
      <c r="U526" s="16">
        <f>+I526*28/3.6</f>
        <v>51.333333333333329</v>
      </c>
      <c r="V526" s="16">
        <f>+J526*31/3.6</f>
        <v>102.47222222222223</v>
      </c>
      <c r="W526" s="16">
        <f>+K526*30/3.6</f>
        <v>131.66666666666666</v>
      </c>
      <c r="X526" s="16">
        <f>+L526*31/3.6</f>
        <v>164.47222222222223</v>
      </c>
      <c r="Y526" s="16">
        <f>+M526*30/3.6</f>
        <v>179.16666666666666</v>
      </c>
      <c r="Z526" s="16">
        <f>+N526*31/3.6</f>
        <v>184.27777777777777</v>
      </c>
      <c r="AA526" s="16">
        <f>+O526*31/3.6</f>
        <v>155.86111111111111</v>
      </c>
      <c r="AB526" s="16">
        <f>+P526*30/3.6</f>
        <v>110.83333333333333</v>
      </c>
      <c r="AC526" s="16">
        <f>+Q526*31/3.6</f>
        <v>79.222222222222214</v>
      </c>
      <c r="AD526" s="16">
        <f>+R526*30/3.6</f>
        <v>44.166666666666664</v>
      </c>
      <c r="AE526" s="16">
        <f>+S526*31/3.6</f>
        <v>31.861111111111111</v>
      </c>
      <c r="AF526" s="17">
        <f>+SUM(T526:AE526)</f>
        <v>1268.9166666666665</v>
      </c>
      <c r="AG526" s="18">
        <f t="shared" si="8"/>
        <v>1053.2008333333331</v>
      </c>
      <c r="AJ526" s="19"/>
      <c r="AK526" s="19"/>
      <c r="AL526" s="19"/>
    </row>
    <row r="527" spans="1:38" s="11" customFormat="1" ht="12.75" customHeight="1" x14ac:dyDescent="0.25">
      <c r="A527" s="14">
        <v>20</v>
      </c>
      <c r="B527" s="14" t="str">
        <f>+VLOOKUP(A527,COD_REG_PROV!$G$1:$J$21,4,FALSE)</f>
        <v>SARDEGNA</v>
      </c>
      <c r="C527" s="3">
        <v>92</v>
      </c>
      <c r="D527" s="3" t="str">
        <f>+VLOOKUP(A527,COD_REG_PROV!$A$1:$E$111,4,FALSE)</f>
        <v>Mantova</v>
      </c>
      <c r="E527" s="3">
        <v>19</v>
      </c>
      <c r="F527" s="3" t="s">
        <v>1697</v>
      </c>
      <c r="G527" s="4" t="s">
        <v>1705</v>
      </c>
      <c r="H527" s="15">
        <v>7.8</v>
      </c>
      <c r="I527" s="15">
        <v>10.5</v>
      </c>
      <c r="J527" s="15">
        <v>15.4</v>
      </c>
      <c r="K527" s="15">
        <v>18.8</v>
      </c>
      <c r="L527" s="15">
        <v>22.3</v>
      </c>
      <c r="M527" s="15">
        <v>24.2</v>
      </c>
      <c r="N527" s="15">
        <v>24.3</v>
      </c>
      <c r="O527" s="15">
        <v>21.4</v>
      </c>
      <c r="P527" s="15">
        <v>16.8</v>
      </c>
      <c r="Q527" s="15">
        <v>12.4</v>
      </c>
      <c r="R527" s="15">
        <v>8.5</v>
      </c>
      <c r="S527" s="15">
        <v>7</v>
      </c>
      <c r="T527" s="16">
        <f>+H527*31/3.6</f>
        <v>67.166666666666657</v>
      </c>
      <c r="U527" s="16">
        <f>+I527*28/3.6</f>
        <v>81.666666666666671</v>
      </c>
      <c r="V527" s="16">
        <f>+J527*31/3.6</f>
        <v>132.61111111111111</v>
      </c>
      <c r="W527" s="16">
        <f>+K527*30/3.6</f>
        <v>156.66666666666666</v>
      </c>
      <c r="X527" s="16">
        <f>+L527*31/3.6</f>
        <v>192.0277777777778</v>
      </c>
      <c r="Y527" s="16">
        <f>+M527*30/3.6</f>
        <v>201.66666666666666</v>
      </c>
      <c r="Z527" s="16">
        <f>+N527*31/3.6</f>
        <v>209.25</v>
      </c>
      <c r="AA527" s="16">
        <f>+O527*31/3.6</f>
        <v>184.27777777777777</v>
      </c>
      <c r="AB527" s="16">
        <f>+P527*30/3.6</f>
        <v>140</v>
      </c>
      <c r="AC527" s="16">
        <f>+Q527*31/3.6</f>
        <v>106.77777777777779</v>
      </c>
      <c r="AD527" s="16">
        <f>+R527*30/3.6</f>
        <v>70.833333333333329</v>
      </c>
      <c r="AE527" s="16">
        <f>+S527*31/3.6</f>
        <v>60.277777777777779</v>
      </c>
      <c r="AF527" s="17">
        <f>+SUM(T527:AE527)</f>
        <v>1603.2222222222224</v>
      </c>
      <c r="AG527" s="18">
        <f t="shared" si="8"/>
        <v>1330.6744444444446</v>
      </c>
      <c r="AJ527" s="19"/>
      <c r="AK527" s="19"/>
      <c r="AL527" s="19"/>
    </row>
    <row r="528" spans="1:38" s="11" customFormat="1" ht="12.75" customHeight="1" x14ac:dyDescent="0.25">
      <c r="A528" s="14">
        <v>20</v>
      </c>
      <c r="B528" s="14" t="str">
        <f>+VLOOKUP(A528,COD_REG_PROV!$G$1:$J$21,4,FALSE)</f>
        <v>SARDEGNA</v>
      </c>
      <c r="C528" s="3">
        <v>91</v>
      </c>
      <c r="D528" s="3" t="str">
        <f>+VLOOKUP(A528,COD_REG_PROV!$A$1:$E$111,4,FALSE)</f>
        <v>Mantova</v>
      </c>
      <c r="E528" s="3">
        <v>17</v>
      </c>
      <c r="F528" s="3" t="s">
        <v>1726</v>
      </c>
      <c r="G528" s="4" t="s">
        <v>1728</v>
      </c>
      <c r="H528" s="15">
        <v>7.3</v>
      </c>
      <c r="I528" s="15">
        <v>10.199999999999999</v>
      </c>
      <c r="J528" s="15">
        <v>14.9</v>
      </c>
      <c r="K528" s="15">
        <v>18.3</v>
      </c>
      <c r="L528" s="15">
        <v>22</v>
      </c>
      <c r="M528" s="15">
        <v>23.9</v>
      </c>
      <c r="N528" s="15">
        <v>24</v>
      </c>
      <c r="O528" s="15">
        <v>20.9</v>
      </c>
      <c r="P528" s="15">
        <v>16.3</v>
      </c>
      <c r="Q528" s="15">
        <v>12.1</v>
      </c>
      <c r="R528" s="15">
        <v>8</v>
      </c>
      <c r="S528" s="15">
        <v>6.4</v>
      </c>
      <c r="T528" s="16">
        <f>+H528*31/3.6</f>
        <v>62.861111111111107</v>
      </c>
      <c r="U528" s="16">
        <f>+I528*28/3.6</f>
        <v>79.333333333333329</v>
      </c>
      <c r="V528" s="16">
        <f>+J528*31/3.6</f>
        <v>128.30555555555557</v>
      </c>
      <c r="W528" s="16">
        <f>+K528*30/3.6</f>
        <v>152.5</v>
      </c>
      <c r="X528" s="16">
        <f>+L528*31/3.6</f>
        <v>189.44444444444443</v>
      </c>
      <c r="Y528" s="16">
        <f>+M528*30/3.6</f>
        <v>199.16666666666666</v>
      </c>
      <c r="Z528" s="16">
        <f>+N528*31/3.6</f>
        <v>206.66666666666666</v>
      </c>
      <c r="AA528" s="16">
        <f>+O528*31/3.6</f>
        <v>179.9722222222222</v>
      </c>
      <c r="AB528" s="16">
        <f>+P528*30/3.6</f>
        <v>135.83333333333334</v>
      </c>
      <c r="AC528" s="16">
        <f>+Q528*31/3.6</f>
        <v>104.19444444444443</v>
      </c>
      <c r="AD528" s="16">
        <f>+R528*30/3.6</f>
        <v>66.666666666666671</v>
      </c>
      <c r="AE528" s="16">
        <f>+S528*31/3.6</f>
        <v>55.111111111111114</v>
      </c>
      <c r="AF528" s="17">
        <f>+SUM(T528:AE528)</f>
        <v>1560.0555555555554</v>
      </c>
      <c r="AG528" s="18">
        <f t="shared" si="8"/>
        <v>1294.846111111111</v>
      </c>
      <c r="AJ528" s="19"/>
      <c r="AK528" s="19"/>
      <c r="AL528" s="19"/>
    </row>
    <row r="529" spans="1:38" s="11" customFormat="1" ht="12.75" customHeight="1" x14ac:dyDescent="0.25">
      <c r="A529" s="14">
        <v>1</v>
      </c>
      <c r="B529" s="14" t="str">
        <f>+VLOOKUP(A529,COD_REG_PROV!$G$1:$J$21,4,FALSE)</f>
        <v>PIEMONTE</v>
      </c>
      <c r="C529" s="3">
        <v>4</v>
      </c>
      <c r="D529" s="3" t="str">
        <f>+VLOOKUP(A529,COD_REG_PROV!$A$1:$E$111,4,FALSE)</f>
        <v>Torino</v>
      </c>
      <c r="E529" s="3">
        <v>82</v>
      </c>
      <c r="F529" s="3" t="s">
        <v>43</v>
      </c>
      <c r="G529" s="4" t="s">
        <v>52</v>
      </c>
      <c r="H529" s="15">
        <v>5</v>
      </c>
      <c r="I529" s="15">
        <v>8.1</v>
      </c>
      <c r="J529" s="15">
        <v>13.5</v>
      </c>
      <c r="K529" s="15">
        <v>17.100000000000001</v>
      </c>
      <c r="L529" s="15">
        <v>20.100000000000001</v>
      </c>
      <c r="M529" s="15">
        <v>22.3</v>
      </c>
      <c r="N529" s="15">
        <v>22.1</v>
      </c>
      <c r="O529" s="15">
        <v>18.8</v>
      </c>
      <c r="P529" s="15">
        <v>14.3</v>
      </c>
      <c r="Q529" s="15">
        <v>10.1</v>
      </c>
      <c r="R529" s="15">
        <v>6.4</v>
      </c>
      <c r="S529" s="15">
        <v>4.5999999999999996</v>
      </c>
      <c r="T529" s="16">
        <f>+H529*31/3.6</f>
        <v>43.055555555555557</v>
      </c>
      <c r="U529" s="16">
        <f>+I529*28/3.6</f>
        <v>62.999999999999993</v>
      </c>
      <c r="V529" s="16">
        <f>+J529*31/3.6</f>
        <v>116.25</v>
      </c>
      <c r="W529" s="16">
        <f>+K529*30/3.6</f>
        <v>142.5</v>
      </c>
      <c r="X529" s="16">
        <f>+L529*31/3.6</f>
        <v>173.08333333333334</v>
      </c>
      <c r="Y529" s="16">
        <f>+M529*30/3.6</f>
        <v>185.83333333333334</v>
      </c>
      <c r="Z529" s="16">
        <f>+N529*31/3.6</f>
        <v>190.30555555555557</v>
      </c>
      <c r="AA529" s="16">
        <f>+O529*31/3.6</f>
        <v>161.88888888888891</v>
      </c>
      <c r="AB529" s="16">
        <f>+P529*30/3.6</f>
        <v>119.16666666666666</v>
      </c>
      <c r="AC529" s="16">
        <f>+Q529*31/3.6</f>
        <v>86.972222222222214</v>
      </c>
      <c r="AD529" s="16">
        <f>+R529*30/3.6</f>
        <v>53.333333333333329</v>
      </c>
      <c r="AE529" s="16">
        <f>+S529*31/3.6</f>
        <v>39.611111111111107</v>
      </c>
      <c r="AF529" s="17">
        <f>+SUM(T529:AE529)</f>
        <v>1375</v>
      </c>
      <c r="AG529" s="18">
        <f t="shared" si="8"/>
        <v>1141.25</v>
      </c>
      <c r="AJ529" s="19"/>
      <c r="AK529" s="19"/>
      <c r="AL529" s="19"/>
    </row>
    <row r="530" spans="1:38" s="11" customFormat="1" ht="12.75" customHeight="1" x14ac:dyDescent="0.25">
      <c r="A530" s="14">
        <v>5</v>
      </c>
      <c r="B530" s="14" t="str">
        <f>+VLOOKUP(A530,COD_REG_PROV!$G$1:$J$21,4,FALSE)</f>
        <v>VENETO</v>
      </c>
      <c r="C530" s="3">
        <v>24</v>
      </c>
      <c r="D530" s="3" t="str">
        <f>+VLOOKUP(A530,COD_REG_PROV!$A$1:$E$111,4,FALSE)</f>
        <v>Asti</v>
      </c>
      <c r="E530" s="3">
        <v>38</v>
      </c>
      <c r="F530" s="3" t="s">
        <v>482</v>
      </c>
      <c r="G530" s="4" t="s">
        <v>491</v>
      </c>
      <c r="H530" s="15">
        <v>5.3</v>
      </c>
      <c r="I530" s="15">
        <v>8.1999999999999993</v>
      </c>
      <c r="J530" s="15">
        <v>13.2</v>
      </c>
      <c r="K530" s="15">
        <v>16.899999999999999</v>
      </c>
      <c r="L530" s="15">
        <v>20.2</v>
      </c>
      <c r="M530" s="15">
        <v>22.1</v>
      </c>
      <c r="N530" s="15">
        <v>22.5</v>
      </c>
      <c r="O530" s="15">
        <v>19</v>
      </c>
      <c r="P530" s="15">
        <v>14.4</v>
      </c>
      <c r="Q530" s="15">
        <v>9.8000000000000007</v>
      </c>
      <c r="R530" s="15">
        <v>5.9</v>
      </c>
      <c r="S530" s="15">
        <v>4.3</v>
      </c>
      <c r="T530" s="16">
        <f>+H530*31/3.6</f>
        <v>45.638888888888886</v>
      </c>
      <c r="U530" s="16">
        <f>+I530*28/3.6</f>
        <v>63.777777777777764</v>
      </c>
      <c r="V530" s="16">
        <f>+J530*31/3.6</f>
        <v>113.66666666666666</v>
      </c>
      <c r="W530" s="16">
        <f>+K530*30/3.6</f>
        <v>140.83333333333331</v>
      </c>
      <c r="X530" s="16">
        <f>+L530*31/3.6</f>
        <v>173.94444444444443</v>
      </c>
      <c r="Y530" s="16">
        <f>+M530*30/3.6</f>
        <v>184.16666666666666</v>
      </c>
      <c r="Z530" s="16">
        <f>+N530*31/3.6</f>
        <v>193.75</v>
      </c>
      <c r="AA530" s="16">
        <f>+O530*31/3.6</f>
        <v>163.61111111111111</v>
      </c>
      <c r="AB530" s="16">
        <f>+P530*30/3.6</f>
        <v>120</v>
      </c>
      <c r="AC530" s="16">
        <f>+Q530*31/3.6</f>
        <v>84.388888888888886</v>
      </c>
      <c r="AD530" s="16">
        <f>+R530*30/3.6</f>
        <v>49.166666666666664</v>
      </c>
      <c r="AE530" s="16">
        <f>+S530*31/3.6</f>
        <v>37.027777777777771</v>
      </c>
      <c r="AF530" s="17">
        <f>+SUM(T530:AE530)</f>
        <v>1369.9722222222224</v>
      </c>
      <c r="AG530" s="18">
        <f t="shared" si="8"/>
        <v>1137.0769444444445</v>
      </c>
      <c r="AJ530" s="19"/>
      <c r="AK530" s="19"/>
      <c r="AL530" s="19"/>
    </row>
    <row r="531" spans="1:38" s="11" customFormat="1" ht="12.75" customHeight="1" x14ac:dyDescent="0.25">
      <c r="A531" s="14">
        <v>6</v>
      </c>
      <c r="B531" s="14" t="str">
        <f>+VLOOKUP(A531,COD_REG_PROV!$G$1:$J$21,4,FALSE)</f>
        <v>FRIULI-VENEZIA GIULIA</v>
      </c>
      <c r="C531" s="3">
        <v>32</v>
      </c>
      <c r="D531" s="3" t="str">
        <f>+VLOOKUP(A531,COD_REG_PROV!$A$1:$E$111,4,FALSE)</f>
        <v>Alessandria</v>
      </c>
      <c r="E531" s="3">
        <v>1</v>
      </c>
      <c r="F531" s="3" t="s">
        <v>553</v>
      </c>
      <c r="G531" s="4" t="s">
        <v>554</v>
      </c>
      <c r="H531" s="15">
        <v>4.8</v>
      </c>
      <c r="I531" s="15">
        <v>7.7</v>
      </c>
      <c r="J531" s="15">
        <v>12.4</v>
      </c>
      <c r="K531" s="15">
        <v>16.3</v>
      </c>
      <c r="L531" s="15">
        <v>20.2</v>
      </c>
      <c r="M531" s="15">
        <v>21.9</v>
      </c>
      <c r="N531" s="15">
        <v>22.1</v>
      </c>
      <c r="O531" s="15">
        <v>18.8</v>
      </c>
      <c r="P531" s="15">
        <v>14</v>
      </c>
      <c r="Q531" s="15">
        <v>9.4</v>
      </c>
      <c r="R531" s="15">
        <v>5.6</v>
      </c>
      <c r="S531" s="15">
        <v>3.9</v>
      </c>
      <c r="T531" s="16">
        <f>+H531*31/3.6</f>
        <v>41.333333333333329</v>
      </c>
      <c r="U531" s="16">
        <f>+I531*28/3.6</f>
        <v>59.888888888888886</v>
      </c>
      <c r="V531" s="16">
        <f>+J531*31/3.6</f>
        <v>106.77777777777779</v>
      </c>
      <c r="W531" s="16">
        <f>+K531*30/3.6</f>
        <v>135.83333333333334</v>
      </c>
      <c r="X531" s="16">
        <f>+L531*31/3.6</f>
        <v>173.94444444444443</v>
      </c>
      <c r="Y531" s="16">
        <f>+M531*30/3.6</f>
        <v>182.5</v>
      </c>
      <c r="Z531" s="16">
        <f>+N531*31/3.6</f>
        <v>190.30555555555557</v>
      </c>
      <c r="AA531" s="16">
        <f>+O531*31/3.6</f>
        <v>161.88888888888891</v>
      </c>
      <c r="AB531" s="16">
        <f>+P531*30/3.6</f>
        <v>116.66666666666666</v>
      </c>
      <c r="AC531" s="16">
        <f>+Q531*31/3.6</f>
        <v>80.944444444444457</v>
      </c>
      <c r="AD531" s="16">
        <f>+R531*30/3.6</f>
        <v>46.666666666666664</v>
      </c>
      <c r="AE531" s="16">
        <f>+S531*31/3.6</f>
        <v>33.583333333333329</v>
      </c>
      <c r="AF531" s="17">
        <f>+SUM(T531:AE531)</f>
        <v>1330.3333333333335</v>
      </c>
      <c r="AG531" s="18">
        <f t="shared" si="8"/>
        <v>1104.1766666666667</v>
      </c>
      <c r="AJ531" s="19"/>
      <c r="AK531" s="19"/>
      <c r="AL531" s="19"/>
    </row>
    <row r="532" spans="1:38" s="11" customFormat="1" ht="12.75" customHeight="1" x14ac:dyDescent="0.25">
      <c r="A532" s="14">
        <v>15</v>
      </c>
      <c r="B532" s="14" t="str">
        <f>+VLOOKUP(A532,COD_REG_PROV!$G$1:$J$21,4,FALSE)</f>
        <v>CAMPANIA</v>
      </c>
      <c r="C532" s="3">
        <v>65</v>
      </c>
      <c r="D532" s="3" t="str">
        <f>+VLOOKUP(A532,COD_REG_PROV!$A$1:$E$111,4,FALSE)</f>
        <v>Milano</v>
      </c>
      <c r="E532" s="3">
        <v>50</v>
      </c>
      <c r="F532" s="3" t="s">
        <v>1237</v>
      </c>
      <c r="G532" s="4" t="s">
        <v>1253</v>
      </c>
      <c r="H532" s="15">
        <v>6.8</v>
      </c>
      <c r="I532" s="15">
        <v>9.3000000000000007</v>
      </c>
      <c r="J532" s="15">
        <v>13.9</v>
      </c>
      <c r="K532" s="15">
        <v>17.899999999999999</v>
      </c>
      <c r="L532" s="15">
        <v>21.8</v>
      </c>
      <c r="M532" s="15">
        <v>23.8</v>
      </c>
      <c r="N532" s="15">
        <v>23.5</v>
      </c>
      <c r="O532" s="15">
        <v>20.7</v>
      </c>
      <c r="P532" s="15">
        <v>16</v>
      </c>
      <c r="Q532" s="15">
        <v>11.6</v>
      </c>
      <c r="R532" s="15">
        <v>7.8</v>
      </c>
      <c r="S532" s="15">
        <v>6.1</v>
      </c>
      <c r="T532" s="16">
        <f>+H532*31/3.6</f>
        <v>58.55555555555555</v>
      </c>
      <c r="U532" s="16">
        <f>+I532*28/3.6</f>
        <v>72.333333333333343</v>
      </c>
      <c r="V532" s="16">
        <f>+J532*31/3.6</f>
        <v>119.69444444444446</v>
      </c>
      <c r="W532" s="16">
        <f>+K532*30/3.6</f>
        <v>149.16666666666666</v>
      </c>
      <c r="X532" s="16">
        <f>+L532*31/3.6</f>
        <v>187.72222222222223</v>
      </c>
      <c r="Y532" s="16">
        <f>+M532*30/3.6</f>
        <v>198.33333333333331</v>
      </c>
      <c r="Z532" s="16">
        <f>+N532*31/3.6</f>
        <v>202.36111111111111</v>
      </c>
      <c r="AA532" s="16">
        <f>+O532*31/3.6</f>
        <v>178.24999999999997</v>
      </c>
      <c r="AB532" s="16">
        <f>+P532*30/3.6</f>
        <v>133.33333333333334</v>
      </c>
      <c r="AC532" s="16">
        <f>+Q532*31/3.6</f>
        <v>99.888888888888872</v>
      </c>
      <c r="AD532" s="16">
        <f>+R532*30/3.6</f>
        <v>65</v>
      </c>
      <c r="AE532" s="16">
        <f>+S532*31/3.6</f>
        <v>52.527777777777771</v>
      </c>
      <c r="AF532" s="17">
        <f>+SUM(T532:AE532)</f>
        <v>1517.1666666666665</v>
      </c>
      <c r="AG532" s="18">
        <f t="shared" si="8"/>
        <v>1259.2483333333332</v>
      </c>
      <c r="AJ532" s="19"/>
      <c r="AK532" s="19"/>
      <c r="AL532" s="19"/>
    </row>
    <row r="533" spans="1:38" s="11" customFormat="1" ht="12.75" customHeight="1" x14ac:dyDescent="0.25">
      <c r="A533" s="14">
        <v>9</v>
      </c>
      <c r="B533" s="14" t="str">
        <f>+VLOOKUP(A533,COD_REG_PROV!$G$1:$J$21,4,FALSE)</f>
        <v>TOSCANA</v>
      </c>
      <c r="C533" s="3">
        <v>48</v>
      </c>
      <c r="D533" s="3" t="str">
        <f>+VLOOKUP(A533,COD_REG_PROV!$A$1:$E$111,4,FALSE)</f>
        <v>Savona</v>
      </c>
      <c r="E533" s="3">
        <v>14</v>
      </c>
      <c r="F533" s="3" t="s">
        <v>762</v>
      </c>
      <c r="G533" s="4" t="s">
        <v>770</v>
      </c>
      <c r="H533" s="15">
        <v>5.8</v>
      </c>
      <c r="I533" s="15">
        <v>8.5</v>
      </c>
      <c r="J533" s="15">
        <v>13.5</v>
      </c>
      <c r="K533" s="15">
        <v>17</v>
      </c>
      <c r="L533" s="15">
        <v>21.1</v>
      </c>
      <c r="M533" s="15">
        <v>23.1</v>
      </c>
      <c r="N533" s="15">
        <v>23.3</v>
      </c>
      <c r="O533" s="15">
        <v>19.8</v>
      </c>
      <c r="P533" s="15">
        <v>15.1</v>
      </c>
      <c r="Q533" s="15">
        <v>10.4</v>
      </c>
      <c r="R533" s="15">
        <v>6.7</v>
      </c>
      <c r="S533" s="15">
        <v>5</v>
      </c>
      <c r="T533" s="16">
        <f>+H533*31/3.6</f>
        <v>49.944444444444436</v>
      </c>
      <c r="U533" s="16">
        <f>+I533*28/3.6</f>
        <v>66.111111111111114</v>
      </c>
      <c r="V533" s="16">
        <f>+J533*31/3.6</f>
        <v>116.25</v>
      </c>
      <c r="W533" s="16">
        <f>+K533*30/3.6</f>
        <v>141.66666666666666</v>
      </c>
      <c r="X533" s="16">
        <f>+L533*31/3.6</f>
        <v>181.69444444444446</v>
      </c>
      <c r="Y533" s="16">
        <f>+M533*30/3.6</f>
        <v>192.5</v>
      </c>
      <c r="Z533" s="16">
        <f>+N533*31/3.6</f>
        <v>200.63888888888891</v>
      </c>
      <c r="AA533" s="16">
        <f>+O533*31/3.6</f>
        <v>170.50000000000003</v>
      </c>
      <c r="AB533" s="16">
        <f>+P533*30/3.6</f>
        <v>125.83333333333333</v>
      </c>
      <c r="AC533" s="16">
        <f>+Q533*31/3.6</f>
        <v>89.555555555555557</v>
      </c>
      <c r="AD533" s="16">
        <f>+R533*30/3.6</f>
        <v>55.833333333333329</v>
      </c>
      <c r="AE533" s="16">
        <f>+S533*31/3.6</f>
        <v>43.055555555555557</v>
      </c>
      <c r="AF533" s="17">
        <f>+SUM(T533:AE533)</f>
        <v>1433.5833333333335</v>
      </c>
      <c r="AG533" s="18">
        <f t="shared" si="8"/>
        <v>1189.8741666666667</v>
      </c>
      <c r="AJ533" s="19"/>
      <c r="AK533" s="19"/>
      <c r="AL533" s="19"/>
    </row>
    <row r="534" spans="1:38" s="11" customFormat="1" ht="12.75" customHeight="1" x14ac:dyDescent="0.25">
      <c r="A534" s="14">
        <v>19</v>
      </c>
      <c r="B534" s="14" t="str">
        <f>+VLOOKUP(A534,COD_REG_PROV!$G$1:$J$21,4,FALSE)</f>
        <v>SICILIA</v>
      </c>
      <c r="C534" s="3">
        <v>86</v>
      </c>
      <c r="D534" s="3" t="str">
        <f>+VLOOKUP(A534,COD_REG_PROV!$A$1:$E$111,4,FALSE)</f>
        <v>Cremona</v>
      </c>
      <c r="E534" s="3">
        <v>9</v>
      </c>
      <c r="F534" s="3" t="s">
        <v>1596</v>
      </c>
      <c r="G534" s="4" t="s">
        <v>1602</v>
      </c>
      <c r="H534" s="15">
        <v>8.1</v>
      </c>
      <c r="I534" s="15">
        <v>11</v>
      </c>
      <c r="J534" s="15">
        <v>15.3</v>
      </c>
      <c r="K534" s="15">
        <v>19</v>
      </c>
      <c r="L534" s="15">
        <v>22.7</v>
      </c>
      <c r="M534" s="15">
        <v>24.2</v>
      </c>
      <c r="N534" s="15">
        <v>24.1</v>
      </c>
      <c r="O534" s="15">
        <v>21.3</v>
      </c>
      <c r="P534" s="15">
        <v>16.899999999999999</v>
      </c>
      <c r="Q534" s="15">
        <v>12.9</v>
      </c>
      <c r="R534" s="15">
        <v>8.9</v>
      </c>
      <c r="S534" s="15">
        <v>7.4</v>
      </c>
      <c r="T534" s="16">
        <f>+H534*31/3.6</f>
        <v>69.75</v>
      </c>
      <c r="U534" s="16">
        <f>+I534*28/3.6</f>
        <v>85.555555555555557</v>
      </c>
      <c r="V534" s="16">
        <f>+J534*31/3.6</f>
        <v>131.75</v>
      </c>
      <c r="W534" s="16">
        <f>+K534*30/3.6</f>
        <v>158.33333333333334</v>
      </c>
      <c r="X534" s="16">
        <f>+L534*31/3.6</f>
        <v>195.4722222222222</v>
      </c>
      <c r="Y534" s="16">
        <f>+M534*30/3.6</f>
        <v>201.66666666666666</v>
      </c>
      <c r="Z534" s="16">
        <f>+N534*31/3.6</f>
        <v>207.52777777777777</v>
      </c>
      <c r="AA534" s="16">
        <f>+O534*31/3.6</f>
        <v>183.41666666666669</v>
      </c>
      <c r="AB534" s="16">
        <f>+P534*30/3.6</f>
        <v>140.83333333333331</v>
      </c>
      <c r="AC534" s="16">
        <f>+Q534*31/3.6</f>
        <v>111.08333333333334</v>
      </c>
      <c r="AD534" s="16">
        <f>+R534*30/3.6</f>
        <v>74.166666666666671</v>
      </c>
      <c r="AE534" s="16">
        <f>+S534*31/3.6</f>
        <v>63.722222222222221</v>
      </c>
      <c r="AF534" s="17">
        <f>+SUM(T534:AE534)</f>
        <v>1623.2777777777776</v>
      </c>
      <c r="AG534" s="18">
        <f t="shared" si="8"/>
        <v>1347.3205555555553</v>
      </c>
      <c r="AJ534" s="19"/>
      <c r="AK534" s="19"/>
      <c r="AL534" s="19"/>
    </row>
    <row r="535" spans="1:38" s="11" customFormat="1" ht="12.75" customHeight="1" x14ac:dyDescent="0.25">
      <c r="A535" s="14">
        <v>4</v>
      </c>
      <c r="B535" s="14" t="str">
        <f>+VLOOKUP(A535,COD_REG_PROV!$G$1:$J$21,4,FALSE)</f>
        <v>TRENTINO-ALTO ADIGE/SÜDTIROL</v>
      </c>
      <c r="C535" s="3">
        <v>21</v>
      </c>
      <c r="D535" s="3" t="str">
        <f>+VLOOKUP(A535,COD_REG_PROV!$A$1:$E$111,4,FALSE)</f>
        <v>Cuneo</v>
      </c>
      <c r="E535" s="3">
        <v>4</v>
      </c>
      <c r="F535" s="3" t="s">
        <v>354</v>
      </c>
      <c r="G535" s="4" t="s">
        <v>364</v>
      </c>
      <c r="H535" s="15">
        <v>4.5</v>
      </c>
      <c r="I535" s="15">
        <v>7.2</v>
      </c>
      <c r="J535" s="15">
        <v>12.2</v>
      </c>
      <c r="K535" s="15">
        <v>16</v>
      </c>
      <c r="L535" s="15">
        <v>19.3</v>
      </c>
      <c r="M535" s="15">
        <v>21</v>
      </c>
      <c r="N535" s="15">
        <v>21.1</v>
      </c>
      <c r="O535" s="15">
        <v>17.7</v>
      </c>
      <c r="P535" s="15">
        <v>13.5</v>
      </c>
      <c r="Q535" s="15">
        <v>9.3000000000000007</v>
      </c>
      <c r="R535" s="15">
        <v>5.4</v>
      </c>
      <c r="S535" s="15">
        <v>3.9</v>
      </c>
      <c r="T535" s="16">
        <f>+H535*31/3.6</f>
        <v>38.75</v>
      </c>
      <c r="U535" s="16">
        <f>+I535*28/3.6</f>
        <v>56</v>
      </c>
      <c r="V535" s="16">
        <f>+J535*31/3.6</f>
        <v>105.05555555555554</v>
      </c>
      <c r="W535" s="16">
        <f>+K535*30/3.6</f>
        <v>133.33333333333334</v>
      </c>
      <c r="X535" s="16">
        <f>+L535*31/3.6</f>
        <v>166.19444444444446</v>
      </c>
      <c r="Y535" s="16">
        <f>+M535*30/3.6</f>
        <v>175</v>
      </c>
      <c r="Z535" s="16">
        <f>+N535*31/3.6</f>
        <v>181.69444444444446</v>
      </c>
      <c r="AA535" s="16">
        <f>+O535*31/3.6</f>
        <v>152.41666666666666</v>
      </c>
      <c r="AB535" s="16">
        <f>+P535*30/3.6</f>
        <v>112.5</v>
      </c>
      <c r="AC535" s="16">
        <f>+Q535*31/3.6</f>
        <v>80.083333333333329</v>
      </c>
      <c r="AD535" s="16">
        <f>+R535*30/3.6</f>
        <v>45</v>
      </c>
      <c r="AE535" s="16">
        <f>+S535*31/3.6</f>
        <v>33.583333333333329</v>
      </c>
      <c r="AF535" s="17">
        <f>+SUM(T535:AE535)</f>
        <v>1279.6111111111109</v>
      </c>
      <c r="AG535" s="18">
        <f t="shared" si="8"/>
        <v>1062.077222222222</v>
      </c>
      <c r="AJ535" s="19"/>
      <c r="AK535" s="19"/>
      <c r="AL535" s="19"/>
    </row>
    <row r="536" spans="1:38" s="11" customFormat="1" ht="12.75" customHeight="1" x14ac:dyDescent="0.25">
      <c r="A536" s="14">
        <v>5</v>
      </c>
      <c r="B536" s="14" t="str">
        <f>+VLOOKUP(A536,COD_REG_PROV!$G$1:$J$21,4,FALSE)</f>
        <v>VENETO</v>
      </c>
      <c r="C536" s="3">
        <v>27</v>
      </c>
      <c r="D536" s="3" t="str">
        <f>+VLOOKUP(A536,COD_REG_PROV!$A$1:$E$111,4,FALSE)</f>
        <v>Asti</v>
      </c>
      <c r="E536" s="3">
        <v>13</v>
      </c>
      <c r="F536" s="3" t="s">
        <v>457</v>
      </c>
      <c r="G536" s="4" t="s">
        <v>464</v>
      </c>
      <c r="H536" s="15">
        <v>5</v>
      </c>
      <c r="I536" s="15">
        <v>8</v>
      </c>
      <c r="J536" s="15">
        <v>13</v>
      </c>
      <c r="K536" s="15">
        <v>16.8</v>
      </c>
      <c r="L536" s="15">
        <v>20.5</v>
      </c>
      <c r="M536" s="15">
        <v>22.5</v>
      </c>
      <c r="N536" s="15">
        <v>22.7</v>
      </c>
      <c r="O536" s="15">
        <v>19.2</v>
      </c>
      <c r="P536" s="15">
        <v>14.4</v>
      </c>
      <c r="Q536" s="15">
        <v>9.6999999999999993</v>
      </c>
      <c r="R536" s="15">
        <v>5.8</v>
      </c>
      <c r="S536" s="15">
        <v>4.0999999999999996</v>
      </c>
      <c r="T536" s="16">
        <f>+H536*31/3.6</f>
        <v>43.055555555555557</v>
      </c>
      <c r="U536" s="16">
        <f>+I536*28/3.6</f>
        <v>62.222222222222221</v>
      </c>
      <c r="V536" s="16">
        <f>+J536*31/3.6</f>
        <v>111.94444444444444</v>
      </c>
      <c r="W536" s="16">
        <f>+K536*30/3.6</f>
        <v>140</v>
      </c>
      <c r="X536" s="16">
        <f>+L536*31/3.6</f>
        <v>176.52777777777777</v>
      </c>
      <c r="Y536" s="16">
        <f>+M536*30/3.6</f>
        <v>187.5</v>
      </c>
      <c r="Z536" s="16">
        <f>+N536*31/3.6</f>
        <v>195.4722222222222</v>
      </c>
      <c r="AA536" s="16">
        <f>+O536*31/3.6</f>
        <v>165.33333333333331</v>
      </c>
      <c r="AB536" s="16">
        <f>+P536*30/3.6</f>
        <v>120</v>
      </c>
      <c r="AC536" s="16">
        <f>+Q536*31/3.6</f>
        <v>83.527777777777771</v>
      </c>
      <c r="AD536" s="16">
        <f>+R536*30/3.6</f>
        <v>48.333333333333329</v>
      </c>
      <c r="AE536" s="16">
        <f>+S536*31/3.6</f>
        <v>35.30555555555555</v>
      </c>
      <c r="AF536" s="17">
        <f>+SUM(T536:AE536)</f>
        <v>1369.2222222222222</v>
      </c>
      <c r="AG536" s="18">
        <f t="shared" si="8"/>
        <v>1136.4544444444443</v>
      </c>
      <c r="AJ536" s="19"/>
      <c r="AK536" s="19"/>
      <c r="AL536" s="19"/>
    </row>
    <row r="537" spans="1:38" s="11" customFormat="1" ht="12.75" customHeight="1" x14ac:dyDescent="0.25">
      <c r="A537" s="14">
        <v>3</v>
      </c>
      <c r="B537" s="14" t="str">
        <f>+VLOOKUP(A537,COD_REG_PROV!$G$1:$J$21,4,FALSE)</f>
        <v>LOMBARDIA</v>
      </c>
      <c r="C537" s="3">
        <v>13</v>
      </c>
      <c r="D537" s="3" t="str">
        <f>+VLOOKUP(A537,COD_REG_PROV!$A$1:$E$111,4,FALSE)</f>
        <v>Novara</v>
      </c>
      <c r="E537" s="3">
        <v>95</v>
      </c>
      <c r="F537" s="3" t="s">
        <v>180</v>
      </c>
      <c r="G537" s="4" t="s">
        <v>184</v>
      </c>
      <c r="H537" s="15">
        <v>4.9000000000000004</v>
      </c>
      <c r="I537" s="15">
        <v>7.7</v>
      </c>
      <c r="J537" s="15">
        <v>13.1</v>
      </c>
      <c r="K537" s="15">
        <v>16.7</v>
      </c>
      <c r="L537" s="15">
        <v>19.8</v>
      </c>
      <c r="M537" s="15">
        <v>22.1</v>
      </c>
      <c r="N537" s="15">
        <v>22.1</v>
      </c>
      <c r="O537" s="15">
        <v>18.8</v>
      </c>
      <c r="P537" s="15">
        <v>13.9</v>
      </c>
      <c r="Q537" s="15">
        <v>9.5</v>
      </c>
      <c r="R537" s="15">
        <v>5.7</v>
      </c>
      <c r="S537" s="15">
        <v>4.2</v>
      </c>
      <c r="T537" s="16">
        <f>+H537*31/3.6</f>
        <v>42.194444444444443</v>
      </c>
      <c r="U537" s="16">
        <f>+I537*28/3.6</f>
        <v>59.888888888888886</v>
      </c>
      <c r="V537" s="16">
        <f>+J537*31/3.6</f>
        <v>112.80555555555554</v>
      </c>
      <c r="W537" s="16">
        <f>+K537*30/3.6</f>
        <v>139.16666666666666</v>
      </c>
      <c r="X537" s="16">
        <f>+L537*31/3.6</f>
        <v>170.50000000000003</v>
      </c>
      <c r="Y537" s="16">
        <f>+M537*30/3.6</f>
        <v>184.16666666666666</v>
      </c>
      <c r="Z537" s="16">
        <f>+N537*31/3.6</f>
        <v>190.30555555555557</v>
      </c>
      <c r="AA537" s="16">
        <f>+O537*31/3.6</f>
        <v>161.88888888888891</v>
      </c>
      <c r="AB537" s="16">
        <f>+P537*30/3.6</f>
        <v>115.83333333333333</v>
      </c>
      <c r="AC537" s="16">
        <f>+Q537*31/3.6</f>
        <v>81.805555555555557</v>
      </c>
      <c r="AD537" s="16">
        <f>+R537*30/3.6</f>
        <v>47.5</v>
      </c>
      <c r="AE537" s="16">
        <f>+S537*31/3.6</f>
        <v>36.166666666666671</v>
      </c>
      <c r="AF537" s="17">
        <f>+SUM(T537:AE537)</f>
        <v>1342.2222222222222</v>
      </c>
      <c r="AG537" s="18">
        <f t="shared" si="8"/>
        <v>1114.0444444444443</v>
      </c>
      <c r="AJ537" s="19"/>
      <c r="AK537" s="19"/>
      <c r="AL537" s="19"/>
    </row>
    <row r="538" spans="1:38" s="11" customFormat="1" ht="12.75" customHeight="1" x14ac:dyDescent="0.25">
      <c r="A538" s="14">
        <v>15</v>
      </c>
      <c r="B538" s="14" t="str">
        <f>+VLOOKUP(A538,COD_REG_PROV!$G$1:$J$21,4,FALSE)</f>
        <v>CAMPANIA</v>
      </c>
      <c r="C538" s="3">
        <v>63</v>
      </c>
      <c r="D538" s="3" t="str">
        <f>+VLOOKUP(A538,COD_REG_PROV!$A$1:$E$111,4,FALSE)</f>
        <v>Milano</v>
      </c>
      <c r="E538" s="3">
        <v>64</v>
      </c>
      <c r="F538" s="3" t="s">
        <v>1173</v>
      </c>
      <c r="G538" s="4" t="s">
        <v>1194</v>
      </c>
      <c r="H538" s="15">
        <v>6.9</v>
      </c>
      <c r="I538" s="15">
        <v>9.6</v>
      </c>
      <c r="J538" s="15">
        <v>14.1</v>
      </c>
      <c r="K538" s="15">
        <v>18.100000000000001</v>
      </c>
      <c r="L538" s="15">
        <v>21.9</v>
      </c>
      <c r="M538" s="15">
        <v>23.9</v>
      </c>
      <c r="N538" s="15">
        <v>23.7</v>
      </c>
      <c r="O538" s="15">
        <v>20.9</v>
      </c>
      <c r="P538" s="15">
        <v>16.2</v>
      </c>
      <c r="Q538" s="15">
        <v>11.8</v>
      </c>
      <c r="R538" s="15">
        <v>7.8</v>
      </c>
      <c r="S538" s="15">
        <v>6.1</v>
      </c>
      <c r="T538" s="16">
        <f>+H538*31/3.6</f>
        <v>59.416666666666664</v>
      </c>
      <c r="U538" s="16">
        <f>+I538*28/3.6</f>
        <v>74.666666666666671</v>
      </c>
      <c r="V538" s="16">
        <f>+J538*31/3.6</f>
        <v>121.41666666666666</v>
      </c>
      <c r="W538" s="16">
        <f>+K538*30/3.6</f>
        <v>150.83333333333334</v>
      </c>
      <c r="X538" s="16">
        <f>+L538*31/3.6</f>
        <v>188.58333333333331</v>
      </c>
      <c r="Y538" s="16">
        <f>+M538*30/3.6</f>
        <v>199.16666666666666</v>
      </c>
      <c r="Z538" s="16">
        <f>+N538*31/3.6</f>
        <v>204.08333333333331</v>
      </c>
      <c r="AA538" s="16">
        <f>+O538*31/3.6</f>
        <v>179.9722222222222</v>
      </c>
      <c r="AB538" s="16">
        <f>+P538*30/3.6</f>
        <v>135</v>
      </c>
      <c r="AC538" s="16">
        <f>+Q538*31/3.6</f>
        <v>101.61111111111111</v>
      </c>
      <c r="AD538" s="16">
        <f>+R538*30/3.6</f>
        <v>65</v>
      </c>
      <c r="AE538" s="16">
        <f>+S538*31/3.6</f>
        <v>52.527777777777771</v>
      </c>
      <c r="AF538" s="17">
        <f>+SUM(T538:AE538)</f>
        <v>1532.2777777777778</v>
      </c>
      <c r="AG538" s="18">
        <f t="shared" si="8"/>
        <v>1271.7905555555556</v>
      </c>
      <c r="AJ538" s="19"/>
      <c r="AK538" s="19"/>
      <c r="AL538" s="19"/>
    </row>
    <row r="539" spans="1:38" s="11" customFormat="1" ht="12.75" customHeight="1" x14ac:dyDescent="0.25">
      <c r="A539" s="14">
        <v>19</v>
      </c>
      <c r="B539" s="14" t="str">
        <f>+VLOOKUP(A539,COD_REG_PROV!$G$1:$J$21,4,FALSE)</f>
        <v>SICILIA</v>
      </c>
      <c r="C539" s="3">
        <v>81</v>
      </c>
      <c r="D539" s="3" t="str">
        <f>+VLOOKUP(A539,COD_REG_PROV!$A$1:$E$111,4,FALSE)</f>
        <v>Cremona</v>
      </c>
      <c r="E539" s="3">
        <v>8</v>
      </c>
      <c r="F539" s="3" t="s">
        <v>1681</v>
      </c>
      <c r="G539" s="4" t="s">
        <v>1687</v>
      </c>
      <c r="H539" s="15">
        <v>8.3000000000000007</v>
      </c>
      <c r="I539" s="15">
        <v>11.1</v>
      </c>
      <c r="J539" s="15">
        <v>15.6</v>
      </c>
      <c r="K539" s="15">
        <v>19.399999999999999</v>
      </c>
      <c r="L539" s="15">
        <v>22.8</v>
      </c>
      <c r="M539" s="15">
        <v>24.2</v>
      </c>
      <c r="N539" s="15">
        <v>24.4</v>
      </c>
      <c r="O539" s="15">
        <v>21.5</v>
      </c>
      <c r="P539" s="15">
        <v>17</v>
      </c>
      <c r="Q539" s="15">
        <v>13</v>
      </c>
      <c r="R539" s="15">
        <v>8.9</v>
      </c>
      <c r="S539" s="15">
        <v>7.5</v>
      </c>
      <c r="T539" s="16">
        <f>+H539*31/3.6</f>
        <v>71.472222222222229</v>
      </c>
      <c r="U539" s="16">
        <f>+I539*28/3.6</f>
        <v>86.333333333333329</v>
      </c>
      <c r="V539" s="16">
        <f>+J539*31/3.6</f>
        <v>134.33333333333331</v>
      </c>
      <c r="W539" s="16">
        <f>+K539*30/3.6</f>
        <v>161.66666666666666</v>
      </c>
      <c r="X539" s="16">
        <f>+L539*31/3.6</f>
        <v>196.33333333333334</v>
      </c>
      <c r="Y539" s="16">
        <f>+M539*30/3.6</f>
        <v>201.66666666666666</v>
      </c>
      <c r="Z539" s="16">
        <f>+N539*31/3.6</f>
        <v>210.11111111111109</v>
      </c>
      <c r="AA539" s="16">
        <f>+O539*31/3.6</f>
        <v>185.13888888888889</v>
      </c>
      <c r="AB539" s="16">
        <f>+P539*30/3.6</f>
        <v>141.66666666666666</v>
      </c>
      <c r="AC539" s="16">
        <f>+Q539*31/3.6</f>
        <v>111.94444444444444</v>
      </c>
      <c r="AD539" s="16">
        <f>+R539*30/3.6</f>
        <v>74.166666666666671</v>
      </c>
      <c r="AE539" s="16">
        <f>+S539*31/3.6</f>
        <v>64.583333333333329</v>
      </c>
      <c r="AF539" s="17">
        <f>+SUM(T539:AE539)</f>
        <v>1639.4166666666665</v>
      </c>
      <c r="AG539" s="18">
        <f t="shared" si="8"/>
        <v>1360.7158333333332</v>
      </c>
      <c r="AJ539" s="19"/>
      <c r="AK539" s="19"/>
      <c r="AL539" s="19"/>
    </row>
    <row r="540" spans="1:38" s="11" customFormat="1" ht="12.75" customHeight="1" x14ac:dyDescent="0.25">
      <c r="A540" s="14">
        <v>5</v>
      </c>
      <c r="B540" s="14" t="str">
        <f>+VLOOKUP(A540,COD_REG_PROV!$G$1:$J$21,4,FALSE)</f>
        <v>VENETO</v>
      </c>
      <c r="C540" s="3">
        <v>28</v>
      </c>
      <c r="D540" s="3" t="str">
        <f>+VLOOKUP(A540,COD_REG_PROV!$A$1:$E$111,4,FALSE)</f>
        <v>Asti</v>
      </c>
      <c r="E540" s="3">
        <v>37</v>
      </c>
      <c r="F540" s="3" t="s">
        <v>397</v>
      </c>
      <c r="G540" s="4" t="s">
        <v>407</v>
      </c>
      <c r="H540" s="15">
        <v>5.3</v>
      </c>
      <c r="I540" s="15">
        <v>8.3000000000000007</v>
      </c>
      <c r="J540" s="15">
        <v>13.4</v>
      </c>
      <c r="K540" s="15">
        <v>17.2</v>
      </c>
      <c r="L540" s="15">
        <v>20.8</v>
      </c>
      <c r="M540" s="15">
        <v>22.7</v>
      </c>
      <c r="N540" s="15">
        <v>23</v>
      </c>
      <c r="O540" s="15">
        <v>19.600000000000001</v>
      </c>
      <c r="P540" s="15">
        <v>14.9</v>
      </c>
      <c r="Q540" s="15">
        <v>9.9</v>
      </c>
      <c r="R540" s="15">
        <v>5.9</v>
      </c>
      <c r="S540" s="15">
        <v>4.2</v>
      </c>
      <c r="T540" s="16">
        <f>+H540*31/3.6</f>
        <v>45.638888888888886</v>
      </c>
      <c r="U540" s="16">
        <f>+I540*28/3.6</f>
        <v>64.555555555555557</v>
      </c>
      <c r="V540" s="16">
        <f>+J540*31/3.6</f>
        <v>115.3888888888889</v>
      </c>
      <c r="W540" s="16">
        <f>+K540*30/3.6</f>
        <v>143.33333333333334</v>
      </c>
      <c r="X540" s="16">
        <f>+L540*31/3.6</f>
        <v>179.11111111111111</v>
      </c>
      <c r="Y540" s="16">
        <f>+M540*30/3.6</f>
        <v>189.16666666666666</v>
      </c>
      <c r="Z540" s="16">
        <f>+N540*31/3.6</f>
        <v>198.05555555555554</v>
      </c>
      <c r="AA540" s="16">
        <f>+O540*31/3.6</f>
        <v>168.77777777777777</v>
      </c>
      <c r="AB540" s="16">
        <f>+P540*30/3.6</f>
        <v>124.16666666666666</v>
      </c>
      <c r="AC540" s="16">
        <f>+Q540*31/3.6</f>
        <v>85.250000000000014</v>
      </c>
      <c r="AD540" s="16">
        <f>+R540*30/3.6</f>
        <v>49.166666666666664</v>
      </c>
      <c r="AE540" s="16">
        <f>+S540*31/3.6</f>
        <v>36.166666666666671</v>
      </c>
      <c r="AF540" s="17">
        <f>+SUM(T540:AE540)</f>
        <v>1398.7777777777781</v>
      </c>
      <c r="AG540" s="18">
        <f t="shared" si="8"/>
        <v>1160.9855555555557</v>
      </c>
      <c r="AJ540" s="19"/>
      <c r="AK540" s="19"/>
      <c r="AL540" s="19"/>
    </row>
    <row r="541" spans="1:38" s="11" customFormat="1" ht="12.75" customHeight="1" x14ac:dyDescent="0.25">
      <c r="A541" s="14">
        <v>8</v>
      </c>
      <c r="B541" s="14" t="str">
        <f>+VLOOKUP(A541,COD_REG_PROV!$G$1:$J$21,4,FALSE)</f>
        <v>EMILIA-ROMAGNA</v>
      </c>
      <c r="C541" s="3">
        <v>35</v>
      </c>
      <c r="D541" s="3" t="str">
        <f>+VLOOKUP(A541,COD_REG_PROV!$A$1:$E$111,4,FALSE)</f>
        <v>Imperia</v>
      </c>
      <c r="E541" s="3">
        <v>21</v>
      </c>
      <c r="F541" s="3" t="s">
        <v>723</v>
      </c>
      <c r="G541" s="4" t="s">
        <v>731</v>
      </c>
      <c r="H541" s="15">
        <v>5.4</v>
      </c>
      <c r="I541" s="15">
        <v>8.1999999999999993</v>
      </c>
      <c r="J541" s="15">
        <v>13.7</v>
      </c>
      <c r="K541" s="15">
        <v>17.399999999999999</v>
      </c>
      <c r="L541" s="15">
        <v>21</v>
      </c>
      <c r="M541" s="15">
        <v>22.9</v>
      </c>
      <c r="N541" s="15">
        <v>23.3</v>
      </c>
      <c r="O541" s="15">
        <v>19.7</v>
      </c>
      <c r="P541" s="15">
        <v>15</v>
      </c>
      <c r="Q541" s="15">
        <v>10.1</v>
      </c>
      <c r="R541" s="15">
        <v>6</v>
      </c>
      <c r="S541" s="15">
        <v>4.4000000000000004</v>
      </c>
      <c r="T541" s="16">
        <f>+H541*31/3.6</f>
        <v>46.5</v>
      </c>
      <c r="U541" s="16">
        <f>+I541*28/3.6</f>
        <v>63.777777777777764</v>
      </c>
      <c r="V541" s="16">
        <f>+J541*31/3.6</f>
        <v>117.97222222222221</v>
      </c>
      <c r="W541" s="16">
        <f>+K541*30/3.6</f>
        <v>145</v>
      </c>
      <c r="X541" s="16">
        <f>+L541*31/3.6</f>
        <v>180.83333333333334</v>
      </c>
      <c r="Y541" s="16">
        <f>+M541*30/3.6</f>
        <v>190.83333333333334</v>
      </c>
      <c r="Z541" s="16">
        <f>+N541*31/3.6</f>
        <v>200.63888888888891</v>
      </c>
      <c r="AA541" s="16">
        <f>+O541*31/3.6</f>
        <v>169.63888888888886</v>
      </c>
      <c r="AB541" s="16">
        <f>+P541*30/3.6</f>
        <v>125</v>
      </c>
      <c r="AC541" s="16">
        <f>+Q541*31/3.6</f>
        <v>86.972222222222214</v>
      </c>
      <c r="AD541" s="16">
        <f>+R541*30/3.6</f>
        <v>50</v>
      </c>
      <c r="AE541" s="16">
        <f>+S541*31/3.6</f>
        <v>37.888888888888893</v>
      </c>
      <c r="AF541" s="17">
        <f>+SUM(T541:AE541)</f>
        <v>1415.0555555555557</v>
      </c>
      <c r="AG541" s="18">
        <f t="shared" si="8"/>
        <v>1174.4961111111111</v>
      </c>
      <c r="AJ541" s="19"/>
      <c r="AK541" s="19"/>
      <c r="AL541" s="19"/>
    </row>
    <row r="542" spans="1:38" s="11" customFormat="1" ht="12.75" customHeight="1" x14ac:dyDescent="0.25">
      <c r="A542" s="14">
        <v>11</v>
      </c>
      <c r="B542" s="14" t="str">
        <f>+VLOOKUP(A542,COD_REG_PROV!$G$1:$J$21,4,FALSE)</f>
        <v>MARCHE</v>
      </c>
      <c r="C542" s="3">
        <v>42</v>
      </c>
      <c r="D542" s="3" t="str">
        <f>+VLOOKUP(A542,COD_REG_PROV!$A$1:$E$111,4,FALSE)</f>
        <v>La Spezia</v>
      </c>
      <c r="E542" s="3">
        <v>17</v>
      </c>
      <c r="F542" s="3" t="s">
        <v>899</v>
      </c>
      <c r="G542" s="4" t="s">
        <v>906</v>
      </c>
      <c r="H542" s="15">
        <v>5.7</v>
      </c>
      <c r="I542" s="15">
        <v>8.3000000000000007</v>
      </c>
      <c r="J542" s="15">
        <v>13.5</v>
      </c>
      <c r="K542" s="15">
        <v>17.3</v>
      </c>
      <c r="L542" s="15">
        <v>21.3</v>
      </c>
      <c r="M542" s="15">
        <v>23</v>
      </c>
      <c r="N542" s="15">
        <v>23.2</v>
      </c>
      <c r="O542" s="15">
        <v>19.8</v>
      </c>
      <c r="P542" s="15">
        <v>15.1</v>
      </c>
      <c r="Q542" s="15">
        <v>10.5</v>
      </c>
      <c r="R542" s="15">
        <v>6.6</v>
      </c>
      <c r="S542" s="15">
        <v>5</v>
      </c>
      <c r="T542" s="16">
        <f>+H542*31/3.6</f>
        <v>49.083333333333336</v>
      </c>
      <c r="U542" s="16">
        <f>+I542*28/3.6</f>
        <v>64.555555555555557</v>
      </c>
      <c r="V542" s="16">
        <f>+J542*31/3.6</f>
        <v>116.25</v>
      </c>
      <c r="W542" s="16">
        <f>+K542*30/3.6</f>
        <v>144.16666666666666</v>
      </c>
      <c r="X542" s="16">
        <f>+L542*31/3.6</f>
        <v>183.41666666666669</v>
      </c>
      <c r="Y542" s="16">
        <f>+M542*30/3.6</f>
        <v>191.66666666666666</v>
      </c>
      <c r="Z542" s="16">
        <f>+N542*31/3.6</f>
        <v>199.77777777777774</v>
      </c>
      <c r="AA542" s="16">
        <f>+O542*31/3.6</f>
        <v>170.50000000000003</v>
      </c>
      <c r="AB542" s="16">
        <f>+P542*30/3.6</f>
        <v>125.83333333333333</v>
      </c>
      <c r="AC542" s="16">
        <f>+Q542*31/3.6</f>
        <v>90.416666666666671</v>
      </c>
      <c r="AD542" s="16">
        <f>+R542*30/3.6</f>
        <v>55</v>
      </c>
      <c r="AE542" s="16">
        <f>+S542*31/3.6</f>
        <v>43.055555555555557</v>
      </c>
      <c r="AF542" s="17">
        <f>+SUM(T542:AE542)</f>
        <v>1433.7222222222222</v>
      </c>
      <c r="AG542" s="18">
        <f t="shared" si="8"/>
        <v>1189.9894444444444</v>
      </c>
      <c r="AJ542" s="19"/>
      <c r="AK542" s="19"/>
      <c r="AL542" s="19"/>
    </row>
    <row r="543" spans="1:38" s="11" customFormat="1" ht="12.75" customHeight="1" x14ac:dyDescent="0.25">
      <c r="A543" s="14">
        <v>12</v>
      </c>
      <c r="B543" s="14" t="str">
        <f>+VLOOKUP(A543,COD_REG_PROV!$G$1:$J$21,4,FALSE)</f>
        <v>LAZIO</v>
      </c>
      <c r="C543" s="3">
        <v>56</v>
      </c>
      <c r="D543" s="3" t="str">
        <f>+VLOOKUP(A543,COD_REG_PROV!$A$1:$E$111,4,FALSE)</f>
        <v>Varese</v>
      </c>
      <c r="E543" s="3">
        <v>24</v>
      </c>
      <c r="F543" s="3" t="s">
        <v>1039</v>
      </c>
      <c r="G543" s="4" t="s">
        <v>1043</v>
      </c>
      <c r="H543" s="15">
        <v>6.6</v>
      </c>
      <c r="I543" s="15">
        <v>9.1999999999999993</v>
      </c>
      <c r="J543" s="15">
        <v>14.1</v>
      </c>
      <c r="K543" s="15">
        <v>17.600000000000001</v>
      </c>
      <c r="L543" s="15">
        <v>21.8</v>
      </c>
      <c r="M543" s="15">
        <v>23.5</v>
      </c>
      <c r="N543" s="15">
        <v>23.5</v>
      </c>
      <c r="O543" s="15">
        <v>20.399999999999999</v>
      </c>
      <c r="P543" s="15">
        <v>15.6</v>
      </c>
      <c r="Q543" s="15">
        <v>11.2</v>
      </c>
      <c r="R543" s="15">
        <v>7.5</v>
      </c>
      <c r="S543" s="15">
        <v>5.6</v>
      </c>
      <c r="T543" s="16">
        <f>+H543*31/3.6</f>
        <v>56.833333333333329</v>
      </c>
      <c r="U543" s="16">
        <f>+I543*28/3.6</f>
        <v>71.555555555555543</v>
      </c>
      <c r="V543" s="16">
        <f>+J543*31/3.6</f>
        <v>121.41666666666666</v>
      </c>
      <c r="W543" s="16">
        <f>+K543*30/3.6</f>
        <v>146.66666666666666</v>
      </c>
      <c r="X543" s="16">
        <f>+L543*31/3.6</f>
        <v>187.72222222222223</v>
      </c>
      <c r="Y543" s="16">
        <f>+M543*30/3.6</f>
        <v>195.83333333333331</v>
      </c>
      <c r="Z543" s="16">
        <f>+N543*31/3.6</f>
        <v>202.36111111111111</v>
      </c>
      <c r="AA543" s="16">
        <f>+O543*31/3.6</f>
        <v>175.66666666666666</v>
      </c>
      <c r="AB543" s="16">
        <f>+P543*30/3.6</f>
        <v>130</v>
      </c>
      <c r="AC543" s="16">
        <f>+Q543*31/3.6</f>
        <v>96.444444444444443</v>
      </c>
      <c r="AD543" s="16">
        <f>+R543*30/3.6</f>
        <v>62.5</v>
      </c>
      <c r="AE543" s="16">
        <f>+S543*31/3.6</f>
        <v>48.222222222222221</v>
      </c>
      <c r="AF543" s="17">
        <f>+SUM(T543:AE543)</f>
        <v>1495.2222222222219</v>
      </c>
      <c r="AG543" s="18">
        <f t="shared" si="8"/>
        <v>1241.0344444444443</v>
      </c>
      <c r="AJ543" s="19"/>
      <c r="AK543" s="19"/>
      <c r="AL543" s="19"/>
    </row>
    <row r="544" spans="1:38" s="11" customFormat="1" ht="12.75" customHeight="1" x14ac:dyDescent="0.25">
      <c r="A544" s="14">
        <v>8</v>
      </c>
      <c r="B544" s="14" t="str">
        <f>+VLOOKUP(A544,COD_REG_PROV!$G$1:$J$21,4,FALSE)</f>
        <v>EMILIA-ROMAGNA</v>
      </c>
      <c r="C544" s="3">
        <v>39</v>
      </c>
      <c r="D544" s="3" t="str">
        <f>+VLOOKUP(A544,COD_REG_PROV!$A$1:$E$111,4,FALSE)</f>
        <v>Imperia</v>
      </c>
      <c r="E544" s="3">
        <v>10</v>
      </c>
      <c r="F544" s="3" t="s">
        <v>710</v>
      </c>
      <c r="G544" s="4" t="s">
        <v>717</v>
      </c>
      <c r="H544" s="15">
        <v>5.4</v>
      </c>
      <c r="I544" s="15">
        <v>8.1</v>
      </c>
      <c r="J544" s="15">
        <v>13.6</v>
      </c>
      <c r="K544" s="15">
        <v>17.2</v>
      </c>
      <c r="L544" s="15">
        <v>21.2</v>
      </c>
      <c r="M544" s="15">
        <v>23.1</v>
      </c>
      <c r="N544" s="15">
        <v>23.3</v>
      </c>
      <c r="O544" s="15">
        <v>19.7</v>
      </c>
      <c r="P544" s="15">
        <v>15.1</v>
      </c>
      <c r="Q544" s="15">
        <v>10.199999999999999</v>
      </c>
      <c r="R544" s="15">
        <v>6.2</v>
      </c>
      <c r="S544" s="15">
        <v>4.5</v>
      </c>
      <c r="T544" s="16">
        <f>+H544*31/3.6</f>
        <v>46.5</v>
      </c>
      <c r="U544" s="16">
        <f>+I544*28/3.6</f>
        <v>62.999999999999993</v>
      </c>
      <c r="V544" s="16">
        <f>+J544*31/3.6</f>
        <v>117.1111111111111</v>
      </c>
      <c r="W544" s="16">
        <f>+K544*30/3.6</f>
        <v>143.33333333333334</v>
      </c>
      <c r="X544" s="16">
        <f>+L544*31/3.6</f>
        <v>182.55555555555554</v>
      </c>
      <c r="Y544" s="16">
        <f>+M544*30/3.6</f>
        <v>192.5</v>
      </c>
      <c r="Z544" s="16">
        <f>+N544*31/3.6</f>
        <v>200.63888888888891</v>
      </c>
      <c r="AA544" s="16">
        <f>+O544*31/3.6</f>
        <v>169.63888888888886</v>
      </c>
      <c r="AB544" s="16">
        <f>+P544*30/3.6</f>
        <v>125.83333333333333</v>
      </c>
      <c r="AC544" s="16">
        <f>+Q544*31/3.6</f>
        <v>87.833333333333329</v>
      </c>
      <c r="AD544" s="16">
        <f>+R544*30/3.6</f>
        <v>51.666666666666664</v>
      </c>
      <c r="AE544" s="16">
        <f>+S544*31/3.6</f>
        <v>38.75</v>
      </c>
      <c r="AF544" s="17">
        <f>+SUM(T544:AE544)</f>
        <v>1419.3611111111111</v>
      </c>
      <c r="AG544" s="18">
        <f t="shared" si="8"/>
        <v>1178.0697222222223</v>
      </c>
      <c r="AJ544" s="19"/>
      <c r="AK544" s="19"/>
      <c r="AL544" s="19"/>
    </row>
    <row r="545" spans="1:38" s="11" customFormat="1" ht="12.75" customHeight="1" x14ac:dyDescent="0.25">
      <c r="A545" s="14">
        <v>6</v>
      </c>
      <c r="B545" s="14" t="str">
        <f>+VLOOKUP(A545,COD_REG_PROV!$G$1:$J$21,4,FALSE)</f>
        <v>FRIULI-VENEZIA GIULIA</v>
      </c>
      <c r="C545" s="3">
        <v>30</v>
      </c>
      <c r="D545" s="3" t="str">
        <f>+VLOOKUP(A545,COD_REG_PROV!$A$1:$E$111,4,FALSE)</f>
        <v>Alessandria</v>
      </c>
      <c r="E545" s="3">
        <v>37</v>
      </c>
      <c r="F545" s="3" t="s">
        <v>558</v>
      </c>
      <c r="G545" s="4" t="s">
        <v>564</v>
      </c>
      <c r="H545" s="15">
        <v>4.8</v>
      </c>
      <c r="I545" s="15">
        <v>7.7</v>
      </c>
      <c r="J545" s="15">
        <v>12.4</v>
      </c>
      <c r="K545" s="15">
        <v>16.2</v>
      </c>
      <c r="L545" s="15">
        <v>19.7</v>
      </c>
      <c r="M545" s="15">
        <v>21.4</v>
      </c>
      <c r="N545" s="15">
        <v>21.6</v>
      </c>
      <c r="O545" s="15">
        <v>18.3</v>
      </c>
      <c r="P545" s="15">
        <v>13.7</v>
      </c>
      <c r="Q545" s="15">
        <v>9.3000000000000007</v>
      </c>
      <c r="R545" s="15">
        <v>5.6</v>
      </c>
      <c r="S545" s="15">
        <v>3.9</v>
      </c>
      <c r="T545" s="16">
        <f>+H545*31/3.6</f>
        <v>41.333333333333329</v>
      </c>
      <c r="U545" s="16">
        <f>+I545*28/3.6</f>
        <v>59.888888888888886</v>
      </c>
      <c r="V545" s="16">
        <f>+J545*31/3.6</f>
        <v>106.77777777777779</v>
      </c>
      <c r="W545" s="16">
        <f>+K545*30/3.6</f>
        <v>135</v>
      </c>
      <c r="X545" s="16">
        <f>+L545*31/3.6</f>
        <v>169.63888888888886</v>
      </c>
      <c r="Y545" s="16">
        <f>+M545*30/3.6</f>
        <v>178.33333333333334</v>
      </c>
      <c r="Z545" s="16">
        <f>+N545*31/3.6</f>
        <v>186</v>
      </c>
      <c r="AA545" s="16">
        <f>+O545*31/3.6</f>
        <v>157.58333333333334</v>
      </c>
      <c r="AB545" s="16">
        <f>+P545*30/3.6</f>
        <v>114.16666666666666</v>
      </c>
      <c r="AC545" s="16">
        <f>+Q545*31/3.6</f>
        <v>80.083333333333329</v>
      </c>
      <c r="AD545" s="16">
        <f>+R545*30/3.6</f>
        <v>46.666666666666664</v>
      </c>
      <c r="AE545" s="16">
        <f>+S545*31/3.6</f>
        <v>33.583333333333329</v>
      </c>
      <c r="AF545" s="17">
        <f>+SUM(T545:AE545)</f>
        <v>1309.0555555555557</v>
      </c>
      <c r="AG545" s="18">
        <f t="shared" si="8"/>
        <v>1086.5161111111111</v>
      </c>
      <c r="AJ545" s="19"/>
      <c r="AK545" s="19"/>
      <c r="AL545" s="19"/>
    </row>
    <row r="546" spans="1:38" s="11" customFormat="1" ht="12.75" customHeight="1" x14ac:dyDescent="0.25">
      <c r="A546" s="14">
        <v>3</v>
      </c>
      <c r="B546" s="14" t="str">
        <f>+VLOOKUP(A546,COD_REG_PROV!$G$1:$J$21,4,FALSE)</f>
        <v>LOMBARDIA</v>
      </c>
      <c r="C546" s="3">
        <v>12</v>
      </c>
      <c r="D546" s="3" t="str">
        <f>+VLOOKUP(A546,COD_REG_PROV!$A$1:$E$111,4,FALSE)</f>
        <v>Novara</v>
      </c>
      <c r="E546" s="3">
        <v>67</v>
      </c>
      <c r="F546" s="3" t="s">
        <v>330</v>
      </c>
      <c r="G546" s="4" t="s">
        <v>337</v>
      </c>
      <c r="H546" s="15">
        <v>5.0999999999999996</v>
      </c>
      <c r="I546" s="15">
        <v>8</v>
      </c>
      <c r="J546" s="15">
        <v>13.3</v>
      </c>
      <c r="K546" s="15">
        <v>16.899999999999999</v>
      </c>
      <c r="L546" s="15">
        <v>20</v>
      </c>
      <c r="M546" s="15">
        <v>22.4</v>
      </c>
      <c r="N546" s="15">
        <v>22.4</v>
      </c>
      <c r="O546" s="15">
        <v>19.100000000000001</v>
      </c>
      <c r="P546" s="15">
        <v>14.1</v>
      </c>
      <c r="Q546" s="15">
        <v>9.6</v>
      </c>
      <c r="R546" s="15">
        <v>5.8</v>
      </c>
      <c r="S546" s="15">
        <v>4.3</v>
      </c>
      <c r="T546" s="16">
        <f>+H546*31/3.6</f>
        <v>43.916666666666664</v>
      </c>
      <c r="U546" s="16">
        <f>+I546*28/3.6</f>
        <v>62.222222222222221</v>
      </c>
      <c r="V546" s="16">
        <f>+J546*31/3.6</f>
        <v>114.52777777777777</v>
      </c>
      <c r="W546" s="16">
        <f>+K546*30/3.6</f>
        <v>140.83333333333331</v>
      </c>
      <c r="X546" s="16">
        <f>+L546*31/3.6</f>
        <v>172.22222222222223</v>
      </c>
      <c r="Y546" s="16">
        <f>+M546*30/3.6</f>
        <v>186.66666666666666</v>
      </c>
      <c r="Z546" s="16">
        <f>+N546*31/3.6</f>
        <v>192.88888888888889</v>
      </c>
      <c r="AA546" s="16">
        <f>+O546*31/3.6</f>
        <v>164.47222222222223</v>
      </c>
      <c r="AB546" s="16">
        <f>+P546*30/3.6</f>
        <v>117.5</v>
      </c>
      <c r="AC546" s="16">
        <f>+Q546*31/3.6</f>
        <v>82.666666666666657</v>
      </c>
      <c r="AD546" s="16">
        <f>+R546*30/3.6</f>
        <v>48.333333333333329</v>
      </c>
      <c r="AE546" s="16">
        <f>+S546*31/3.6</f>
        <v>37.027777777777771</v>
      </c>
      <c r="AF546" s="17">
        <f>+SUM(T546:AE546)</f>
        <v>1363.2777777777778</v>
      </c>
      <c r="AG546" s="18">
        <f t="shared" si="8"/>
        <v>1131.5205555555556</v>
      </c>
      <c r="AJ546" s="19"/>
      <c r="AK546" s="19"/>
      <c r="AL546" s="19"/>
    </row>
    <row r="547" spans="1:38" s="11" customFormat="1" ht="12.75" customHeight="1" x14ac:dyDescent="0.25">
      <c r="A547" s="14">
        <v>11</v>
      </c>
      <c r="B547" s="14" t="str">
        <f>+VLOOKUP(A547,COD_REG_PROV!$G$1:$J$21,4,FALSE)</f>
        <v>MARCHE</v>
      </c>
      <c r="C547" s="3">
        <v>42</v>
      </c>
      <c r="D547" s="3" t="str">
        <f>+VLOOKUP(A547,COD_REG_PROV!$A$1:$E$111,4,FALSE)</f>
        <v>La Spezia</v>
      </c>
      <c r="E547" s="3">
        <v>18</v>
      </c>
      <c r="F547" s="3" t="s">
        <v>899</v>
      </c>
      <c r="G547" s="4" t="s">
        <v>907</v>
      </c>
      <c r="H547" s="15">
        <v>5.6</v>
      </c>
      <c r="I547" s="15">
        <v>8.3000000000000007</v>
      </c>
      <c r="J547" s="15">
        <v>13.6</v>
      </c>
      <c r="K547" s="15">
        <v>17.5</v>
      </c>
      <c r="L547" s="15">
        <v>21.5</v>
      </c>
      <c r="M547" s="15">
        <v>23.4</v>
      </c>
      <c r="N547" s="15">
        <v>23.5</v>
      </c>
      <c r="O547" s="15">
        <v>20</v>
      </c>
      <c r="P547" s="15">
        <v>15.3</v>
      </c>
      <c r="Q547" s="15">
        <v>10.4</v>
      </c>
      <c r="R547" s="15">
        <v>6.3</v>
      </c>
      <c r="S547" s="15">
        <v>4.8</v>
      </c>
      <c r="T547" s="16">
        <f>+H547*31/3.6</f>
        <v>48.222222222222221</v>
      </c>
      <c r="U547" s="16">
        <f>+I547*28/3.6</f>
        <v>64.555555555555557</v>
      </c>
      <c r="V547" s="16">
        <f>+J547*31/3.6</f>
        <v>117.1111111111111</v>
      </c>
      <c r="W547" s="16">
        <f>+K547*30/3.6</f>
        <v>145.83333333333334</v>
      </c>
      <c r="X547" s="16">
        <f>+L547*31/3.6</f>
        <v>185.13888888888889</v>
      </c>
      <c r="Y547" s="16">
        <f>+M547*30/3.6</f>
        <v>195</v>
      </c>
      <c r="Z547" s="16">
        <f>+N547*31/3.6</f>
        <v>202.36111111111111</v>
      </c>
      <c r="AA547" s="16">
        <f>+O547*31/3.6</f>
        <v>172.22222222222223</v>
      </c>
      <c r="AB547" s="16">
        <f>+P547*30/3.6</f>
        <v>127.5</v>
      </c>
      <c r="AC547" s="16">
        <f>+Q547*31/3.6</f>
        <v>89.555555555555557</v>
      </c>
      <c r="AD547" s="16">
        <f>+R547*30/3.6</f>
        <v>52.5</v>
      </c>
      <c r="AE547" s="16">
        <f>+S547*31/3.6</f>
        <v>41.333333333333329</v>
      </c>
      <c r="AF547" s="17">
        <f>+SUM(T547:AE547)</f>
        <v>1441.3333333333333</v>
      </c>
      <c r="AG547" s="18">
        <f t="shared" si="8"/>
        <v>1196.3066666666666</v>
      </c>
      <c r="AJ547" s="19"/>
      <c r="AK547" s="19"/>
      <c r="AL547" s="19"/>
    </row>
    <row r="548" spans="1:38" s="11" customFormat="1" ht="12.75" customHeight="1" x14ac:dyDescent="0.25">
      <c r="A548" s="14">
        <v>11</v>
      </c>
      <c r="B548" s="14" t="str">
        <f>+VLOOKUP(A548,COD_REG_PROV!$G$1:$J$21,4,FALSE)</f>
        <v>MARCHE</v>
      </c>
      <c r="C548" s="3">
        <v>41</v>
      </c>
      <c r="D548" s="3" t="str">
        <f>+VLOOKUP(A548,COD_REG_PROV!$A$1:$E$111,4,FALSE)</f>
        <v>La Spezia</v>
      </c>
      <c r="E548" s="3">
        <v>13</v>
      </c>
      <c r="F548" s="3" t="s">
        <v>943</v>
      </c>
      <c r="G548" s="4" t="s">
        <v>946</v>
      </c>
      <c r="H548" s="15">
        <v>5.5</v>
      </c>
      <c r="I548" s="15">
        <v>8.1999999999999993</v>
      </c>
      <c r="J548" s="15">
        <v>13.6</v>
      </c>
      <c r="K548" s="15">
        <v>17.399999999999999</v>
      </c>
      <c r="L548" s="15">
        <v>21.4</v>
      </c>
      <c r="M548" s="15">
        <v>23.3</v>
      </c>
      <c r="N548" s="15">
        <v>23.4</v>
      </c>
      <c r="O548" s="15">
        <v>19.899999999999999</v>
      </c>
      <c r="P548" s="15">
        <v>15.2</v>
      </c>
      <c r="Q548" s="15">
        <v>10.4</v>
      </c>
      <c r="R548" s="15">
        <v>6.2</v>
      </c>
      <c r="S548" s="15">
        <v>4.5999999999999996</v>
      </c>
      <c r="T548" s="16">
        <f>+H548*31/3.6</f>
        <v>47.361111111111107</v>
      </c>
      <c r="U548" s="16">
        <f>+I548*28/3.6</f>
        <v>63.777777777777764</v>
      </c>
      <c r="V548" s="16">
        <f>+J548*31/3.6</f>
        <v>117.1111111111111</v>
      </c>
      <c r="W548" s="16">
        <f>+K548*30/3.6</f>
        <v>145</v>
      </c>
      <c r="X548" s="16">
        <f>+L548*31/3.6</f>
        <v>184.27777777777777</v>
      </c>
      <c r="Y548" s="16">
        <f>+M548*30/3.6</f>
        <v>194.16666666666666</v>
      </c>
      <c r="Z548" s="16">
        <f>+N548*31/3.6</f>
        <v>201.5</v>
      </c>
      <c r="AA548" s="16">
        <f>+O548*31/3.6</f>
        <v>171.36111111111111</v>
      </c>
      <c r="AB548" s="16">
        <f>+P548*30/3.6</f>
        <v>126.66666666666666</v>
      </c>
      <c r="AC548" s="16">
        <f>+Q548*31/3.6</f>
        <v>89.555555555555557</v>
      </c>
      <c r="AD548" s="16">
        <f>+R548*30/3.6</f>
        <v>51.666666666666664</v>
      </c>
      <c r="AE548" s="16">
        <f>+S548*31/3.6</f>
        <v>39.611111111111107</v>
      </c>
      <c r="AF548" s="17">
        <f>+SUM(T548:AE548)</f>
        <v>1432.0555555555559</v>
      </c>
      <c r="AG548" s="18">
        <f t="shared" si="8"/>
        <v>1188.6061111111114</v>
      </c>
      <c r="AJ548" s="19"/>
      <c r="AK548" s="19"/>
      <c r="AL548" s="19"/>
    </row>
    <row r="549" spans="1:38" s="11" customFormat="1" ht="12.75" customHeight="1" x14ac:dyDescent="0.25">
      <c r="A549" s="14">
        <v>12</v>
      </c>
      <c r="B549" s="14" t="str">
        <f>+VLOOKUP(A549,COD_REG_PROV!$G$1:$J$21,4,FALSE)</f>
        <v>LAZIO</v>
      </c>
      <c r="C549" s="3">
        <v>57</v>
      </c>
      <c r="D549" s="3" t="str">
        <f>+VLOOKUP(A549,COD_REG_PROV!$A$1:$E$111,4,FALSE)</f>
        <v>Varese</v>
      </c>
      <c r="E549" s="3">
        <v>27</v>
      </c>
      <c r="F549" s="3" t="s">
        <v>994</v>
      </c>
      <c r="G549" s="4" t="s">
        <v>995</v>
      </c>
      <c r="H549" s="15">
        <v>6.6</v>
      </c>
      <c r="I549" s="15">
        <v>9</v>
      </c>
      <c r="J549" s="15">
        <v>13.9</v>
      </c>
      <c r="K549" s="15">
        <v>17.399999999999999</v>
      </c>
      <c r="L549" s="15">
        <v>21.5</v>
      </c>
      <c r="M549" s="15">
        <v>23.2</v>
      </c>
      <c r="N549" s="15">
        <v>23.3</v>
      </c>
      <c r="O549" s="15">
        <v>20.2</v>
      </c>
      <c r="P549" s="15">
        <v>15.5</v>
      </c>
      <c r="Q549" s="15">
        <v>11.2</v>
      </c>
      <c r="R549" s="15">
        <v>7.4</v>
      </c>
      <c r="S549" s="15">
        <v>5.5</v>
      </c>
      <c r="T549" s="16">
        <f>+H549*31/3.6</f>
        <v>56.833333333333329</v>
      </c>
      <c r="U549" s="16">
        <f>+I549*28/3.6</f>
        <v>70</v>
      </c>
      <c r="V549" s="16">
        <f>+J549*31/3.6</f>
        <v>119.69444444444446</v>
      </c>
      <c r="W549" s="16">
        <f>+K549*30/3.6</f>
        <v>145</v>
      </c>
      <c r="X549" s="16">
        <f>+L549*31/3.6</f>
        <v>185.13888888888889</v>
      </c>
      <c r="Y549" s="16">
        <f>+M549*30/3.6</f>
        <v>193.33333333333331</v>
      </c>
      <c r="Z549" s="16">
        <f>+N549*31/3.6</f>
        <v>200.63888888888891</v>
      </c>
      <c r="AA549" s="16">
        <f>+O549*31/3.6</f>
        <v>173.94444444444443</v>
      </c>
      <c r="AB549" s="16">
        <f>+P549*30/3.6</f>
        <v>129.16666666666666</v>
      </c>
      <c r="AC549" s="16">
        <f>+Q549*31/3.6</f>
        <v>96.444444444444443</v>
      </c>
      <c r="AD549" s="16">
        <f>+R549*30/3.6</f>
        <v>61.666666666666664</v>
      </c>
      <c r="AE549" s="16">
        <f>+S549*31/3.6</f>
        <v>47.361111111111107</v>
      </c>
      <c r="AF549" s="17">
        <f>+SUM(T549:AE549)</f>
        <v>1479.2222222222222</v>
      </c>
      <c r="AG549" s="18">
        <f t="shared" si="8"/>
        <v>1227.7544444444443</v>
      </c>
      <c r="AJ549" s="19"/>
      <c r="AK549" s="19"/>
      <c r="AL549" s="19"/>
    </row>
    <row r="550" spans="1:38" s="11" customFormat="1" ht="12.75" customHeight="1" x14ac:dyDescent="0.25">
      <c r="A550" s="14">
        <v>5</v>
      </c>
      <c r="B550" s="14" t="str">
        <f>+VLOOKUP(A550,COD_REG_PROV!$G$1:$J$21,4,FALSE)</f>
        <v>VENETO</v>
      </c>
      <c r="C550" s="3">
        <v>26</v>
      </c>
      <c r="D550" s="3" t="str">
        <f>+VLOOKUP(A550,COD_REG_PROV!$A$1:$E$111,4,FALSE)</f>
        <v>Asti</v>
      </c>
      <c r="E550" s="3">
        <v>26</v>
      </c>
      <c r="F550" s="3" t="s">
        <v>432</v>
      </c>
      <c r="G550" s="4" t="s">
        <v>437</v>
      </c>
      <c r="H550" s="15">
        <v>5.0999999999999996</v>
      </c>
      <c r="I550" s="15">
        <v>8</v>
      </c>
      <c r="J550" s="15">
        <v>12.8</v>
      </c>
      <c r="K550" s="15">
        <v>16.5</v>
      </c>
      <c r="L550" s="15">
        <v>19.8</v>
      </c>
      <c r="M550" s="15">
        <v>21.7</v>
      </c>
      <c r="N550" s="15">
        <v>22</v>
      </c>
      <c r="O550" s="15">
        <v>18.600000000000001</v>
      </c>
      <c r="P550" s="15">
        <v>14</v>
      </c>
      <c r="Q550" s="15">
        <v>9.6</v>
      </c>
      <c r="R550" s="15">
        <v>5.8</v>
      </c>
      <c r="S550" s="15">
        <v>4.2</v>
      </c>
      <c r="T550" s="16">
        <f>+H550*31/3.6</f>
        <v>43.916666666666664</v>
      </c>
      <c r="U550" s="16">
        <f>+I550*28/3.6</f>
        <v>62.222222222222221</v>
      </c>
      <c r="V550" s="16">
        <f>+J550*31/3.6</f>
        <v>110.22222222222223</v>
      </c>
      <c r="W550" s="16">
        <f>+K550*30/3.6</f>
        <v>137.5</v>
      </c>
      <c r="X550" s="16">
        <f>+L550*31/3.6</f>
        <v>170.50000000000003</v>
      </c>
      <c r="Y550" s="16">
        <f>+M550*30/3.6</f>
        <v>180.83333333333334</v>
      </c>
      <c r="Z550" s="16">
        <f>+N550*31/3.6</f>
        <v>189.44444444444443</v>
      </c>
      <c r="AA550" s="16">
        <f>+O550*31/3.6</f>
        <v>160.16666666666666</v>
      </c>
      <c r="AB550" s="16">
        <f>+P550*30/3.6</f>
        <v>116.66666666666666</v>
      </c>
      <c r="AC550" s="16">
        <f>+Q550*31/3.6</f>
        <v>82.666666666666657</v>
      </c>
      <c r="AD550" s="16">
        <f>+R550*30/3.6</f>
        <v>48.333333333333329</v>
      </c>
      <c r="AE550" s="16">
        <f>+S550*31/3.6</f>
        <v>36.166666666666671</v>
      </c>
      <c r="AF550" s="17">
        <f>+SUM(T550:AE550)</f>
        <v>1338.6388888888891</v>
      </c>
      <c r="AG550" s="18">
        <f t="shared" si="8"/>
        <v>1111.0702777777778</v>
      </c>
      <c r="AJ550" s="19"/>
      <c r="AK550" s="19"/>
      <c r="AL550" s="19"/>
    </row>
    <row r="551" spans="1:38" s="11" customFormat="1" ht="12.75" customHeight="1" x14ac:dyDescent="0.25">
      <c r="A551" s="14">
        <v>16</v>
      </c>
      <c r="B551" s="14" t="str">
        <f>+VLOOKUP(A551,COD_REG_PROV!$G$1:$J$21,4,FALSE)</f>
        <v>PUGLIA</v>
      </c>
      <c r="C551" s="3">
        <v>74</v>
      </c>
      <c r="D551" s="3" t="str">
        <f>+VLOOKUP(A551,COD_REG_PROV!$A$1:$E$111,4,FALSE)</f>
        <v>Bergamo</v>
      </c>
      <c r="E551" s="3">
        <v>7</v>
      </c>
      <c r="F551" s="3" t="s">
        <v>1316</v>
      </c>
      <c r="G551" s="4" t="s">
        <v>1321</v>
      </c>
      <c r="H551" s="15">
        <v>6.8</v>
      </c>
      <c r="I551" s="15">
        <v>9.4</v>
      </c>
      <c r="J551" s="15">
        <v>14.4</v>
      </c>
      <c r="K551" s="15">
        <v>18.3</v>
      </c>
      <c r="L551" s="15">
        <v>22</v>
      </c>
      <c r="M551" s="15">
        <v>24.2</v>
      </c>
      <c r="N551" s="15">
        <v>24</v>
      </c>
      <c r="O551" s="15">
        <v>20.9</v>
      </c>
      <c r="P551" s="15">
        <v>16.399999999999999</v>
      </c>
      <c r="Q551" s="15">
        <v>11.8</v>
      </c>
      <c r="R551" s="15">
        <v>7.6</v>
      </c>
      <c r="S551" s="15">
        <v>6.2</v>
      </c>
      <c r="T551" s="16">
        <f>+H551*31/3.6</f>
        <v>58.55555555555555</v>
      </c>
      <c r="U551" s="16">
        <f>+I551*28/3.6</f>
        <v>73.1111111111111</v>
      </c>
      <c r="V551" s="16">
        <f>+J551*31/3.6</f>
        <v>124</v>
      </c>
      <c r="W551" s="16">
        <f>+K551*30/3.6</f>
        <v>152.5</v>
      </c>
      <c r="X551" s="16">
        <f>+L551*31/3.6</f>
        <v>189.44444444444443</v>
      </c>
      <c r="Y551" s="16">
        <f>+M551*30/3.6</f>
        <v>201.66666666666666</v>
      </c>
      <c r="Z551" s="16">
        <f>+N551*31/3.6</f>
        <v>206.66666666666666</v>
      </c>
      <c r="AA551" s="16">
        <f>+O551*31/3.6</f>
        <v>179.9722222222222</v>
      </c>
      <c r="AB551" s="16">
        <f>+P551*30/3.6</f>
        <v>136.66666666666666</v>
      </c>
      <c r="AC551" s="16">
        <f>+Q551*31/3.6</f>
        <v>101.61111111111111</v>
      </c>
      <c r="AD551" s="16">
        <f>+R551*30/3.6</f>
        <v>63.333333333333329</v>
      </c>
      <c r="AE551" s="16">
        <f>+S551*31/3.6</f>
        <v>53.388888888888893</v>
      </c>
      <c r="AF551" s="17">
        <f>+SUM(T551:AE551)</f>
        <v>1540.9166666666665</v>
      </c>
      <c r="AG551" s="18">
        <f t="shared" si="8"/>
        <v>1278.9608333333331</v>
      </c>
      <c r="AJ551" s="19"/>
      <c r="AK551" s="19"/>
      <c r="AL551" s="19"/>
    </row>
    <row r="552" spans="1:38" s="11" customFormat="1" ht="12.75" customHeight="1" x14ac:dyDescent="0.25">
      <c r="A552" s="14">
        <v>19</v>
      </c>
      <c r="B552" s="14" t="str">
        <f>+VLOOKUP(A552,COD_REG_PROV!$G$1:$J$21,4,FALSE)</f>
        <v>SICILIA</v>
      </c>
      <c r="C552" s="3">
        <v>84</v>
      </c>
      <c r="D552" s="3" t="str">
        <f>+VLOOKUP(A552,COD_REG_PROV!$A$1:$E$111,4,FALSE)</f>
        <v>Cremona</v>
      </c>
      <c r="E552" s="3">
        <v>17</v>
      </c>
      <c r="F552" s="3" t="s">
        <v>1527</v>
      </c>
      <c r="G552" s="4" t="s">
        <v>1537</v>
      </c>
      <c r="H552" s="15">
        <v>8.4</v>
      </c>
      <c r="I552" s="15">
        <v>11.4</v>
      </c>
      <c r="J552" s="15">
        <v>15.6</v>
      </c>
      <c r="K552" s="15">
        <v>19.3</v>
      </c>
      <c r="L552" s="15">
        <v>22.9</v>
      </c>
      <c r="M552" s="15">
        <v>24.3</v>
      </c>
      <c r="N552" s="15">
        <v>24.4</v>
      </c>
      <c r="O552" s="15">
        <v>21.6</v>
      </c>
      <c r="P552" s="15">
        <v>17.2</v>
      </c>
      <c r="Q552" s="15">
        <v>13.1</v>
      </c>
      <c r="R552" s="15">
        <v>9.1999999999999993</v>
      </c>
      <c r="S552" s="15">
        <v>7.6</v>
      </c>
      <c r="T552" s="16">
        <f>+H552*31/3.6</f>
        <v>72.333333333333343</v>
      </c>
      <c r="U552" s="16">
        <f>+I552*28/3.6</f>
        <v>88.666666666666657</v>
      </c>
      <c r="V552" s="16">
        <f>+J552*31/3.6</f>
        <v>134.33333333333331</v>
      </c>
      <c r="W552" s="16">
        <f>+K552*30/3.6</f>
        <v>160.83333333333334</v>
      </c>
      <c r="X552" s="16">
        <f>+L552*31/3.6</f>
        <v>197.19444444444443</v>
      </c>
      <c r="Y552" s="16">
        <f>+M552*30/3.6</f>
        <v>202.5</v>
      </c>
      <c r="Z552" s="16">
        <f>+N552*31/3.6</f>
        <v>210.11111111111109</v>
      </c>
      <c r="AA552" s="16">
        <f>+O552*31/3.6</f>
        <v>186</v>
      </c>
      <c r="AB552" s="16">
        <f>+P552*30/3.6</f>
        <v>143.33333333333334</v>
      </c>
      <c r="AC552" s="16">
        <f>+Q552*31/3.6</f>
        <v>112.80555555555554</v>
      </c>
      <c r="AD552" s="16">
        <f>+R552*30/3.6</f>
        <v>76.666666666666671</v>
      </c>
      <c r="AE552" s="16">
        <f>+S552*31/3.6</f>
        <v>65.444444444444443</v>
      </c>
      <c r="AF552" s="17">
        <f>+SUM(T552:AE552)</f>
        <v>1650.2222222222219</v>
      </c>
      <c r="AG552" s="18">
        <f t="shared" si="8"/>
        <v>1369.6844444444441</v>
      </c>
      <c r="AJ552" s="19"/>
      <c r="AK552" s="19"/>
      <c r="AL552" s="19"/>
    </row>
    <row r="553" spans="1:38" s="11" customFormat="1" ht="12.75" customHeight="1" x14ac:dyDescent="0.25">
      <c r="A553" s="14">
        <v>8</v>
      </c>
      <c r="B553" s="14" t="str">
        <f>+VLOOKUP(A553,COD_REG_PROV!$G$1:$J$21,4,FALSE)</f>
        <v>EMILIA-ROMAGNA</v>
      </c>
      <c r="C553" s="3">
        <v>34</v>
      </c>
      <c r="D553" s="3" t="str">
        <f>+VLOOKUP(A553,COD_REG_PROV!$A$1:$E$111,4,FALSE)</f>
        <v>Imperia</v>
      </c>
      <c r="E553" s="3">
        <v>13</v>
      </c>
      <c r="F553" s="3" t="s">
        <v>696</v>
      </c>
      <c r="G553" s="4" t="s">
        <v>701</v>
      </c>
      <c r="H553" s="15">
        <v>5.5</v>
      </c>
      <c r="I553" s="15">
        <v>8.1</v>
      </c>
      <c r="J553" s="15">
        <v>13.6</v>
      </c>
      <c r="K553" s="15">
        <v>17.3</v>
      </c>
      <c r="L553" s="15">
        <v>20.9</v>
      </c>
      <c r="M553" s="15">
        <v>22.9</v>
      </c>
      <c r="N553" s="15">
        <v>23.2</v>
      </c>
      <c r="O553" s="15">
        <v>19.600000000000001</v>
      </c>
      <c r="P553" s="15">
        <v>14.8</v>
      </c>
      <c r="Q553" s="15">
        <v>10</v>
      </c>
      <c r="R553" s="15">
        <v>6</v>
      </c>
      <c r="S553" s="15">
        <v>4.4000000000000004</v>
      </c>
      <c r="T553" s="16">
        <f>+H553*31/3.6</f>
        <v>47.361111111111107</v>
      </c>
      <c r="U553" s="16">
        <f>+I553*28/3.6</f>
        <v>62.999999999999993</v>
      </c>
      <c r="V553" s="16">
        <f>+J553*31/3.6</f>
        <v>117.1111111111111</v>
      </c>
      <c r="W553" s="16">
        <f>+K553*30/3.6</f>
        <v>144.16666666666666</v>
      </c>
      <c r="X553" s="16">
        <f>+L553*31/3.6</f>
        <v>179.9722222222222</v>
      </c>
      <c r="Y553" s="16">
        <f>+M553*30/3.6</f>
        <v>190.83333333333334</v>
      </c>
      <c r="Z553" s="16">
        <f>+N553*31/3.6</f>
        <v>199.77777777777774</v>
      </c>
      <c r="AA553" s="16">
        <f>+O553*31/3.6</f>
        <v>168.77777777777777</v>
      </c>
      <c r="AB553" s="16">
        <f>+P553*30/3.6</f>
        <v>123.33333333333333</v>
      </c>
      <c r="AC553" s="16">
        <f>+Q553*31/3.6</f>
        <v>86.111111111111114</v>
      </c>
      <c r="AD553" s="16">
        <f>+R553*30/3.6</f>
        <v>50</v>
      </c>
      <c r="AE553" s="16">
        <f>+S553*31/3.6</f>
        <v>37.888888888888893</v>
      </c>
      <c r="AF553" s="17">
        <f>+SUM(T553:AE553)</f>
        <v>1408.3333333333333</v>
      </c>
      <c r="AG553" s="18">
        <f t="shared" si="8"/>
        <v>1168.9166666666665</v>
      </c>
      <c r="AJ553" s="19"/>
      <c r="AK553" s="19"/>
      <c r="AL553" s="19"/>
    </row>
    <row r="554" spans="1:38" s="11" customFormat="1" ht="12.75" customHeight="1" x14ac:dyDescent="0.25">
      <c r="A554" s="14">
        <v>5</v>
      </c>
      <c r="B554" s="14" t="str">
        <f>+VLOOKUP(A554,COD_REG_PROV!$G$1:$J$21,4,FALSE)</f>
        <v>VENETO</v>
      </c>
      <c r="C554" s="3">
        <v>25</v>
      </c>
      <c r="D554" s="3" t="str">
        <f>+VLOOKUP(A554,COD_REG_PROV!$A$1:$E$111,4,FALSE)</f>
        <v>Asti</v>
      </c>
      <c r="E554" s="3">
        <v>21</v>
      </c>
      <c r="F554" s="3" t="s">
        <v>391</v>
      </c>
      <c r="G554" s="4" t="s">
        <v>394</v>
      </c>
      <c r="H554" s="15">
        <v>5.0999999999999996</v>
      </c>
      <c r="I554" s="15">
        <v>7.9</v>
      </c>
      <c r="J554" s="15">
        <v>12.7</v>
      </c>
      <c r="K554" s="15">
        <v>16.399999999999999</v>
      </c>
      <c r="L554" s="15">
        <v>19.600000000000001</v>
      </c>
      <c r="M554" s="15">
        <v>21.3</v>
      </c>
      <c r="N554" s="15">
        <v>21.7</v>
      </c>
      <c r="O554" s="15">
        <v>18.3</v>
      </c>
      <c r="P554" s="15">
        <v>13.9</v>
      </c>
      <c r="Q554" s="15">
        <v>9.5</v>
      </c>
      <c r="R554" s="15">
        <v>5.8</v>
      </c>
      <c r="S554" s="15">
        <v>4.2</v>
      </c>
      <c r="T554" s="16">
        <f>+H554*31/3.6</f>
        <v>43.916666666666664</v>
      </c>
      <c r="U554" s="16">
        <f>+I554*28/3.6</f>
        <v>61.44444444444445</v>
      </c>
      <c r="V554" s="16">
        <f>+J554*31/3.6</f>
        <v>109.3611111111111</v>
      </c>
      <c r="W554" s="16">
        <f>+K554*30/3.6</f>
        <v>136.66666666666666</v>
      </c>
      <c r="X554" s="16">
        <f>+L554*31/3.6</f>
        <v>168.77777777777777</v>
      </c>
      <c r="Y554" s="16">
        <f>+M554*30/3.6</f>
        <v>177.5</v>
      </c>
      <c r="Z554" s="16">
        <f>+N554*31/3.6</f>
        <v>186.86111111111109</v>
      </c>
      <c r="AA554" s="16">
        <f>+O554*31/3.6</f>
        <v>157.58333333333334</v>
      </c>
      <c r="AB554" s="16">
        <f>+P554*30/3.6</f>
        <v>115.83333333333333</v>
      </c>
      <c r="AC554" s="16">
        <f>+Q554*31/3.6</f>
        <v>81.805555555555557</v>
      </c>
      <c r="AD554" s="16">
        <f>+R554*30/3.6</f>
        <v>48.333333333333329</v>
      </c>
      <c r="AE554" s="16">
        <f>+S554*31/3.6</f>
        <v>36.166666666666671</v>
      </c>
      <c r="AF554" s="17">
        <f>+SUM(T554:AE554)</f>
        <v>1324.25</v>
      </c>
      <c r="AG554" s="18">
        <f t="shared" si="8"/>
        <v>1099.1275000000001</v>
      </c>
      <c r="AJ554" s="19"/>
      <c r="AK554" s="19"/>
      <c r="AL554" s="19"/>
    </row>
    <row r="555" spans="1:38" s="11" customFormat="1" ht="12.75" customHeight="1" x14ac:dyDescent="0.25">
      <c r="A555" s="14">
        <v>12</v>
      </c>
      <c r="B555" s="14" t="str">
        <f>+VLOOKUP(A555,COD_REG_PROV!$G$1:$J$21,4,FALSE)</f>
        <v>LAZIO</v>
      </c>
      <c r="C555" s="3">
        <v>60</v>
      </c>
      <c r="D555" s="3" t="str">
        <f>+VLOOKUP(A555,COD_REG_PROV!$A$1:$E$111,4,FALSE)</f>
        <v>Varese</v>
      </c>
      <c r="E555" s="3">
        <v>33</v>
      </c>
      <c r="F555" s="3" t="s">
        <v>957</v>
      </c>
      <c r="G555" s="4" t="s">
        <v>965</v>
      </c>
      <c r="H555" s="15">
        <v>6.7</v>
      </c>
      <c r="I555" s="15">
        <v>9.1999999999999993</v>
      </c>
      <c r="J555" s="15">
        <v>13.9</v>
      </c>
      <c r="K555" s="15">
        <v>17.399999999999999</v>
      </c>
      <c r="L555" s="15">
        <v>21.5</v>
      </c>
      <c r="M555" s="15">
        <v>23.3</v>
      </c>
      <c r="N555" s="15">
        <v>23.2</v>
      </c>
      <c r="O555" s="15">
        <v>20.3</v>
      </c>
      <c r="P555" s="15">
        <v>15.6</v>
      </c>
      <c r="Q555" s="15">
        <v>11.3</v>
      </c>
      <c r="R555" s="15">
        <v>7.5</v>
      </c>
      <c r="S555" s="15">
        <v>5.6</v>
      </c>
      <c r="T555" s="16">
        <f>+H555*31/3.6</f>
        <v>57.69444444444445</v>
      </c>
      <c r="U555" s="16">
        <f>+I555*28/3.6</f>
        <v>71.555555555555543</v>
      </c>
      <c r="V555" s="16">
        <f>+J555*31/3.6</f>
        <v>119.69444444444446</v>
      </c>
      <c r="W555" s="16">
        <f>+K555*30/3.6</f>
        <v>145</v>
      </c>
      <c r="X555" s="16">
        <f>+L555*31/3.6</f>
        <v>185.13888888888889</v>
      </c>
      <c r="Y555" s="16">
        <f>+M555*30/3.6</f>
        <v>194.16666666666666</v>
      </c>
      <c r="Z555" s="16">
        <f>+N555*31/3.6</f>
        <v>199.77777777777774</v>
      </c>
      <c r="AA555" s="16">
        <f>+O555*31/3.6</f>
        <v>174.80555555555557</v>
      </c>
      <c r="AB555" s="16">
        <f>+P555*30/3.6</f>
        <v>130</v>
      </c>
      <c r="AC555" s="16">
        <f>+Q555*31/3.6</f>
        <v>97.305555555555557</v>
      </c>
      <c r="AD555" s="16">
        <f>+R555*30/3.6</f>
        <v>62.5</v>
      </c>
      <c r="AE555" s="16">
        <f>+S555*31/3.6</f>
        <v>48.222222222222221</v>
      </c>
      <c r="AF555" s="17">
        <f>+SUM(T555:AE555)</f>
        <v>1485.8611111111111</v>
      </c>
      <c r="AG555" s="18">
        <f t="shared" si="8"/>
        <v>1233.2647222222222</v>
      </c>
      <c r="AJ555" s="19"/>
      <c r="AK555" s="19"/>
      <c r="AL555" s="19"/>
    </row>
    <row r="556" spans="1:38" s="11" customFormat="1" ht="12.75" customHeight="1" x14ac:dyDescent="0.25">
      <c r="A556" s="14">
        <v>11</v>
      </c>
      <c r="B556" s="14" t="str">
        <f>+VLOOKUP(A556,COD_REG_PROV!$G$1:$J$21,4,FALSE)</f>
        <v>MARCHE</v>
      </c>
      <c r="C556" s="3">
        <v>41</v>
      </c>
      <c r="D556" s="3" t="str">
        <f>+VLOOKUP(A556,COD_REG_PROV!$A$1:$E$111,4,FALSE)</f>
        <v>La Spezia</v>
      </c>
      <c r="E556" s="3">
        <v>14</v>
      </c>
      <c r="F556" s="3" t="s">
        <v>943</v>
      </c>
      <c r="G556" s="4" t="s">
        <v>947</v>
      </c>
      <c r="H556" s="15">
        <v>5.5</v>
      </c>
      <c r="I556" s="15">
        <v>8.1999999999999993</v>
      </c>
      <c r="J556" s="15">
        <v>13.5</v>
      </c>
      <c r="K556" s="15">
        <v>17.2</v>
      </c>
      <c r="L556" s="15">
        <v>21.3</v>
      </c>
      <c r="M556" s="15">
        <v>23.1</v>
      </c>
      <c r="N556" s="15">
        <v>23.3</v>
      </c>
      <c r="O556" s="15">
        <v>19.8</v>
      </c>
      <c r="P556" s="15">
        <v>15.1</v>
      </c>
      <c r="Q556" s="15">
        <v>10.3</v>
      </c>
      <c r="R556" s="15">
        <v>6.3</v>
      </c>
      <c r="S556" s="15">
        <v>4.7</v>
      </c>
      <c r="T556" s="16">
        <f>+H556*31/3.6</f>
        <v>47.361111111111107</v>
      </c>
      <c r="U556" s="16">
        <f>+I556*28/3.6</f>
        <v>63.777777777777764</v>
      </c>
      <c r="V556" s="16">
        <f>+J556*31/3.6</f>
        <v>116.25</v>
      </c>
      <c r="W556" s="16">
        <f>+K556*30/3.6</f>
        <v>143.33333333333334</v>
      </c>
      <c r="X556" s="16">
        <f>+L556*31/3.6</f>
        <v>183.41666666666669</v>
      </c>
      <c r="Y556" s="16">
        <f>+M556*30/3.6</f>
        <v>192.5</v>
      </c>
      <c r="Z556" s="16">
        <f>+N556*31/3.6</f>
        <v>200.63888888888891</v>
      </c>
      <c r="AA556" s="16">
        <f>+O556*31/3.6</f>
        <v>170.50000000000003</v>
      </c>
      <c r="AB556" s="16">
        <f>+P556*30/3.6</f>
        <v>125.83333333333333</v>
      </c>
      <c r="AC556" s="16">
        <f>+Q556*31/3.6</f>
        <v>88.694444444444443</v>
      </c>
      <c r="AD556" s="16">
        <f>+R556*30/3.6</f>
        <v>52.5</v>
      </c>
      <c r="AE556" s="16">
        <f>+S556*31/3.6</f>
        <v>40.472222222222229</v>
      </c>
      <c r="AF556" s="17">
        <f>+SUM(T556:AE556)</f>
        <v>1425.2777777777776</v>
      </c>
      <c r="AG556" s="18">
        <f t="shared" si="8"/>
        <v>1182.9805555555554</v>
      </c>
      <c r="AJ556" s="19"/>
      <c r="AK556" s="19"/>
      <c r="AL556" s="19"/>
    </row>
    <row r="557" spans="1:38" s="11" customFormat="1" ht="12.75" customHeight="1" x14ac:dyDescent="0.25">
      <c r="A557" s="14">
        <v>11</v>
      </c>
      <c r="B557" s="14" t="str">
        <f>+VLOOKUP(A557,COD_REG_PROV!$G$1:$J$21,4,FALSE)</f>
        <v>MARCHE</v>
      </c>
      <c r="C557" s="3">
        <v>44</v>
      </c>
      <c r="D557" s="3" t="str">
        <f>+VLOOKUP(A557,COD_REG_PROV!$A$1:$E$111,4,FALSE)</f>
        <v>La Spezia</v>
      </c>
      <c r="E557" s="3">
        <v>19</v>
      </c>
      <c r="F557" s="3" t="s">
        <v>916</v>
      </c>
      <c r="G557" s="4" t="s">
        <v>918</v>
      </c>
      <c r="H557" s="15">
        <v>5.9</v>
      </c>
      <c r="I557" s="15">
        <v>8.4</v>
      </c>
      <c r="J557" s="15">
        <v>13.7</v>
      </c>
      <c r="K557" s="15">
        <v>17.7</v>
      </c>
      <c r="L557" s="15">
        <v>21.5</v>
      </c>
      <c r="M557" s="15">
        <v>23.4</v>
      </c>
      <c r="N557" s="15">
        <v>23.4</v>
      </c>
      <c r="O557" s="15">
        <v>20</v>
      </c>
      <c r="P557" s="15">
        <v>15.4</v>
      </c>
      <c r="Q557" s="15">
        <v>10.6</v>
      </c>
      <c r="R557" s="15">
        <v>6.6</v>
      </c>
      <c r="S557" s="15">
        <v>5.0999999999999996</v>
      </c>
      <c r="T557" s="16">
        <f>+H557*31/3.6</f>
        <v>50.805555555555557</v>
      </c>
      <c r="U557" s="16">
        <f>+I557*28/3.6</f>
        <v>65.333333333333343</v>
      </c>
      <c r="V557" s="16">
        <f>+J557*31/3.6</f>
        <v>117.97222222222221</v>
      </c>
      <c r="W557" s="16">
        <f>+K557*30/3.6</f>
        <v>147.5</v>
      </c>
      <c r="X557" s="16">
        <f>+L557*31/3.6</f>
        <v>185.13888888888889</v>
      </c>
      <c r="Y557" s="16">
        <f>+M557*30/3.6</f>
        <v>195</v>
      </c>
      <c r="Z557" s="16">
        <f>+N557*31/3.6</f>
        <v>201.5</v>
      </c>
      <c r="AA557" s="16">
        <f>+O557*31/3.6</f>
        <v>172.22222222222223</v>
      </c>
      <c r="AB557" s="16">
        <f>+P557*30/3.6</f>
        <v>128.33333333333334</v>
      </c>
      <c r="AC557" s="16">
        <f>+Q557*31/3.6</f>
        <v>91.277777777777771</v>
      </c>
      <c r="AD557" s="16">
        <f>+R557*30/3.6</f>
        <v>55</v>
      </c>
      <c r="AE557" s="16">
        <f>+S557*31/3.6</f>
        <v>43.916666666666664</v>
      </c>
      <c r="AF557" s="17">
        <f>+SUM(T557:AE557)</f>
        <v>1454</v>
      </c>
      <c r="AG557" s="18">
        <f t="shared" si="8"/>
        <v>1206.82</v>
      </c>
      <c r="AJ557" s="19"/>
      <c r="AK557" s="19"/>
      <c r="AL557" s="19"/>
    </row>
    <row r="558" spans="1:38" s="11" customFormat="1" ht="12.75" customHeight="1" x14ac:dyDescent="0.25">
      <c r="A558" s="14">
        <v>17</v>
      </c>
      <c r="B558" s="14" t="str">
        <f>+VLOOKUP(A558,COD_REG_PROV!$G$1:$J$21,4,FALSE)</f>
        <v>BASILICATA</v>
      </c>
      <c r="C558" s="3">
        <v>77</v>
      </c>
      <c r="D558" s="3" t="str">
        <f>+VLOOKUP(A558,COD_REG_PROV!$A$1:$E$111,4,FALSE)</f>
        <v>Brescia</v>
      </c>
      <c r="E558" s="3">
        <v>8</v>
      </c>
      <c r="F558" s="3" t="s">
        <v>1411</v>
      </c>
      <c r="G558" s="4" t="s">
        <v>1413</v>
      </c>
      <c r="H558" s="15">
        <v>6.9</v>
      </c>
      <c r="I558" s="15">
        <v>9.4</v>
      </c>
      <c r="J558" s="15">
        <v>14.2</v>
      </c>
      <c r="K558" s="15">
        <v>18.2</v>
      </c>
      <c r="L558" s="15">
        <v>21.8</v>
      </c>
      <c r="M558" s="15">
        <v>23.8</v>
      </c>
      <c r="N558" s="15">
        <v>23.5</v>
      </c>
      <c r="O558" s="15">
        <v>20.7</v>
      </c>
      <c r="P558" s="15">
        <v>16.2</v>
      </c>
      <c r="Q558" s="15">
        <v>11.8</v>
      </c>
      <c r="R558" s="15">
        <v>7.7</v>
      </c>
      <c r="S558" s="15">
        <v>6.4</v>
      </c>
      <c r="T558" s="16">
        <f>+H558*31/3.6</f>
        <v>59.416666666666664</v>
      </c>
      <c r="U558" s="16">
        <f>+I558*28/3.6</f>
        <v>73.1111111111111</v>
      </c>
      <c r="V558" s="16">
        <f>+J558*31/3.6</f>
        <v>122.27777777777777</v>
      </c>
      <c r="W558" s="16">
        <f>+K558*30/3.6</f>
        <v>151.66666666666666</v>
      </c>
      <c r="X558" s="16">
        <f>+L558*31/3.6</f>
        <v>187.72222222222223</v>
      </c>
      <c r="Y558" s="16">
        <f>+M558*30/3.6</f>
        <v>198.33333333333331</v>
      </c>
      <c r="Z558" s="16">
        <f>+N558*31/3.6</f>
        <v>202.36111111111111</v>
      </c>
      <c r="AA558" s="16">
        <f>+O558*31/3.6</f>
        <v>178.24999999999997</v>
      </c>
      <c r="AB558" s="16">
        <f>+P558*30/3.6</f>
        <v>135</v>
      </c>
      <c r="AC558" s="16">
        <f>+Q558*31/3.6</f>
        <v>101.61111111111111</v>
      </c>
      <c r="AD558" s="16">
        <f>+R558*30/3.6</f>
        <v>64.166666666666671</v>
      </c>
      <c r="AE558" s="16">
        <f>+S558*31/3.6</f>
        <v>55.111111111111114</v>
      </c>
      <c r="AF558" s="17">
        <f>+SUM(T558:AE558)</f>
        <v>1529.0277777777776</v>
      </c>
      <c r="AG558" s="18">
        <f t="shared" si="8"/>
        <v>1269.0930555555553</v>
      </c>
      <c r="AJ558" s="19"/>
      <c r="AK558" s="19"/>
      <c r="AL558" s="19"/>
    </row>
    <row r="559" spans="1:38" s="11" customFormat="1" ht="12.75" customHeight="1" x14ac:dyDescent="0.25">
      <c r="A559" s="14">
        <v>8</v>
      </c>
      <c r="B559" s="14" t="str">
        <f>+VLOOKUP(A559,COD_REG_PROV!$G$1:$J$21,4,FALSE)</f>
        <v>EMILIA-ROMAGNA</v>
      </c>
      <c r="C559" s="3">
        <v>38</v>
      </c>
      <c r="D559" s="3" t="str">
        <f>+VLOOKUP(A559,COD_REG_PROV!$A$1:$E$111,4,FALSE)</f>
        <v>Imperia</v>
      </c>
      <c r="E559" s="3">
        <v>8</v>
      </c>
      <c r="F559" s="3" t="s">
        <v>638</v>
      </c>
      <c r="G559" s="4" t="s">
        <v>646</v>
      </c>
      <c r="H559" s="15">
        <v>5.3</v>
      </c>
      <c r="I559" s="15">
        <v>8.1999999999999993</v>
      </c>
      <c r="J559" s="15">
        <v>13.7</v>
      </c>
      <c r="K559" s="15">
        <v>17.399999999999999</v>
      </c>
      <c r="L559" s="15">
        <v>21.1</v>
      </c>
      <c r="M559" s="15">
        <v>23.1</v>
      </c>
      <c r="N559" s="15">
        <v>23.3</v>
      </c>
      <c r="O559" s="15">
        <v>19.8</v>
      </c>
      <c r="P559" s="15">
        <v>15.1</v>
      </c>
      <c r="Q559" s="15">
        <v>10.1</v>
      </c>
      <c r="R559" s="15">
        <v>6</v>
      </c>
      <c r="S559" s="15">
        <v>4.3</v>
      </c>
      <c r="T559" s="16">
        <f>+H559*31/3.6</f>
        <v>45.638888888888886</v>
      </c>
      <c r="U559" s="16">
        <f>+I559*28/3.6</f>
        <v>63.777777777777764</v>
      </c>
      <c r="V559" s="16">
        <f>+J559*31/3.6</f>
        <v>117.97222222222221</v>
      </c>
      <c r="W559" s="16">
        <f>+K559*30/3.6</f>
        <v>145</v>
      </c>
      <c r="X559" s="16">
        <f>+L559*31/3.6</f>
        <v>181.69444444444446</v>
      </c>
      <c r="Y559" s="16">
        <f>+M559*30/3.6</f>
        <v>192.5</v>
      </c>
      <c r="Z559" s="16">
        <f>+N559*31/3.6</f>
        <v>200.63888888888891</v>
      </c>
      <c r="AA559" s="16">
        <f>+O559*31/3.6</f>
        <v>170.50000000000003</v>
      </c>
      <c r="AB559" s="16">
        <f>+P559*30/3.6</f>
        <v>125.83333333333333</v>
      </c>
      <c r="AC559" s="16">
        <f>+Q559*31/3.6</f>
        <v>86.972222222222214</v>
      </c>
      <c r="AD559" s="16">
        <f>+R559*30/3.6</f>
        <v>50</v>
      </c>
      <c r="AE559" s="16">
        <f>+S559*31/3.6</f>
        <v>37.027777777777771</v>
      </c>
      <c r="AF559" s="17">
        <f>+SUM(T559:AE559)</f>
        <v>1417.5555555555554</v>
      </c>
      <c r="AG559" s="18">
        <f t="shared" si="8"/>
        <v>1176.5711111111109</v>
      </c>
      <c r="AJ559" s="19"/>
      <c r="AK559" s="19"/>
      <c r="AL559" s="19"/>
    </row>
    <row r="560" spans="1:38" s="11" customFormat="1" ht="12.75" customHeight="1" x14ac:dyDescent="0.25">
      <c r="A560" s="14">
        <v>12</v>
      </c>
      <c r="B560" s="14" t="str">
        <f>+VLOOKUP(A560,COD_REG_PROV!$G$1:$J$21,4,FALSE)</f>
        <v>LAZIO</v>
      </c>
      <c r="C560" s="3">
        <v>58</v>
      </c>
      <c r="D560" s="3" t="str">
        <f>+VLOOKUP(A560,COD_REG_PROV!$A$1:$E$111,4,FALSE)</f>
        <v>Varese</v>
      </c>
      <c r="E560" s="3">
        <v>36</v>
      </c>
      <c r="F560" s="3" t="s">
        <v>997</v>
      </c>
      <c r="G560" s="4" t="s">
        <v>1012</v>
      </c>
      <c r="H560" s="15">
        <v>6.7</v>
      </c>
      <c r="I560" s="15">
        <v>9.1999999999999993</v>
      </c>
      <c r="J560" s="15">
        <v>14</v>
      </c>
      <c r="K560" s="15">
        <v>17.5</v>
      </c>
      <c r="L560" s="15">
        <v>21.7</v>
      </c>
      <c r="M560" s="15">
        <v>23.4</v>
      </c>
      <c r="N560" s="15">
        <v>23.4</v>
      </c>
      <c r="O560" s="15">
        <v>20.3</v>
      </c>
      <c r="P560" s="15">
        <v>15.6</v>
      </c>
      <c r="Q560" s="15">
        <v>11.3</v>
      </c>
      <c r="R560" s="15">
        <v>7.5</v>
      </c>
      <c r="S560" s="15">
        <v>5.6</v>
      </c>
      <c r="T560" s="16">
        <f>+H560*31/3.6</f>
        <v>57.69444444444445</v>
      </c>
      <c r="U560" s="16">
        <f>+I560*28/3.6</f>
        <v>71.555555555555543</v>
      </c>
      <c r="V560" s="16">
        <f>+J560*31/3.6</f>
        <v>120.55555555555556</v>
      </c>
      <c r="W560" s="16">
        <f>+K560*30/3.6</f>
        <v>145.83333333333334</v>
      </c>
      <c r="X560" s="16">
        <f>+L560*31/3.6</f>
        <v>186.86111111111109</v>
      </c>
      <c r="Y560" s="16">
        <f>+M560*30/3.6</f>
        <v>195</v>
      </c>
      <c r="Z560" s="16">
        <f>+N560*31/3.6</f>
        <v>201.5</v>
      </c>
      <c r="AA560" s="16">
        <f>+O560*31/3.6</f>
        <v>174.80555555555557</v>
      </c>
      <c r="AB560" s="16">
        <f>+P560*30/3.6</f>
        <v>130</v>
      </c>
      <c r="AC560" s="16">
        <f>+Q560*31/3.6</f>
        <v>97.305555555555557</v>
      </c>
      <c r="AD560" s="16">
        <f>+R560*30/3.6</f>
        <v>62.5</v>
      </c>
      <c r="AE560" s="16">
        <f>+S560*31/3.6</f>
        <v>48.222222222222221</v>
      </c>
      <c r="AF560" s="17">
        <f>+SUM(T560:AE560)</f>
        <v>1491.8333333333335</v>
      </c>
      <c r="AG560" s="18">
        <f t="shared" si="8"/>
        <v>1238.2216666666668</v>
      </c>
      <c r="AJ560" s="19"/>
      <c r="AK560" s="19"/>
      <c r="AL560" s="19"/>
    </row>
    <row r="561" spans="1:38" s="11" customFormat="1" ht="12.75" customHeight="1" x14ac:dyDescent="0.25">
      <c r="A561" s="14">
        <v>8</v>
      </c>
      <c r="B561" s="14" t="str">
        <f>+VLOOKUP(A561,COD_REG_PROV!$G$1:$J$21,4,FALSE)</f>
        <v>EMILIA-ROMAGNA</v>
      </c>
      <c r="C561" s="3">
        <v>34</v>
      </c>
      <c r="D561" s="3" t="str">
        <f>+VLOOKUP(A561,COD_REG_PROV!$A$1:$E$111,4,FALSE)</f>
        <v>Imperia</v>
      </c>
      <c r="E561" s="3">
        <v>14</v>
      </c>
      <c r="F561" s="3" t="s">
        <v>696</v>
      </c>
      <c r="G561" s="4" t="s">
        <v>702</v>
      </c>
      <c r="H561" s="15">
        <v>5.5</v>
      </c>
      <c r="I561" s="15">
        <v>8.1</v>
      </c>
      <c r="J561" s="15">
        <v>13.7</v>
      </c>
      <c r="K561" s="15">
        <v>17.399999999999999</v>
      </c>
      <c r="L561" s="15">
        <v>20.9</v>
      </c>
      <c r="M561" s="15">
        <v>22.9</v>
      </c>
      <c r="N561" s="15">
        <v>23.2</v>
      </c>
      <c r="O561" s="15">
        <v>19.600000000000001</v>
      </c>
      <c r="P561" s="15">
        <v>14.7</v>
      </c>
      <c r="Q561" s="15">
        <v>10</v>
      </c>
      <c r="R561" s="15">
        <v>6</v>
      </c>
      <c r="S561" s="15">
        <v>4.3</v>
      </c>
      <c r="T561" s="16">
        <f>+H561*31/3.6</f>
        <v>47.361111111111107</v>
      </c>
      <c r="U561" s="16">
        <f>+I561*28/3.6</f>
        <v>62.999999999999993</v>
      </c>
      <c r="V561" s="16">
        <f>+J561*31/3.6</f>
        <v>117.97222222222221</v>
      </c>
      <c r="W561" s="16">
        <f>+K561*30/3.6</f>
        <v>145</v>
      </c>
      <c r="X561" s="16">
        <f>+L561*31/3.6</f>
        <v>179.9722222222222</v>
      </c>
      <c r="Y561" s="16">
        <f>+M561*30/3.6</f>
        <v>190.83333333333334</v>
      </c>
      <c r="Z561" s="16">
        <f>+N561*31/3.6</f>
        <v>199.77777777777774</v>
      </c>
      <c r="AA561" s="16">
        <f>+O561*31/3.6</f>
        <v>168.77777777777777</v>
      </c>
      <c r="AB561" s="16">
        <f>+P561*30/3.6</f>
        <v>122.5</v>
      </c>
      <c r="AC561" s="16">
        <f>+Q561*31/3.6</f>
        <v>86.111111111111114</v>
      </c>
      <c r="AD561" s="16">
        <f>+R561*30/3.6</f>
        <v>50</v>
      </c>
      <c r="AE561" s="16">
        <f>+S561*31/3.6</f>
        <v>37.027777777777771</v>
      </c>
      <c r="AF561" s="17">
        <f>+SUM(T561:AE561)</f>
        <v>1408.3333333333333</v>
      </c>
      <c r="AG561" s="18">
        <f t="shared" si="8"/>
        <v>1168.9166666666665</v>
      </c>
      <c r="AJ561" s="19"/>
      <c r="AK561" s="19"/>
      <c r="AL561" s="19"/>
    </row>
    <row r="562" spans="1:38" s="11" customFormat="1" ht="12.75" customHeight="1" x14ac:dyDescent="0.25">
      <c r="A562" s="14">
        <v>9</v>
      </c>
      <c r="B562" s="14" t="str">
        <f>+VLOOKUP(A562,COD_REG_PROV!$G$1:$J$21,4,FALSE)</f>
        <v>TOSCANA</v>
      </c>
      <c r="C562" s="3">
        <v>48</v>
      </c>
      <c r="D562" s="3" t="str">
        <f>+VLOOKUP(A562,COD_REG_PROV!$A$1:$E$111,4,FALSE)</f>
        <v>Savona</v>
      </c>
      <c r="E562" s="3">
        <v>15</v>
      </c>
      <c r="F562" s="3" t="s">
        <v>762</v>
      </c>
      <c r="G562" s="4" t="s">
        <v>771</v>
      </c>
      <c r="H562" s="15">
        <v>5.7</v>
      </c>
      <c r="I562" s="15">
        <v>8.4</v>
      </c>
      <c r="J562" s="15">
        <v>13.4</v>
      </c>
      <c r="K562" s="15">
        <v>17</v>
      </c>
      <c r="L562" s="15">
        <v>21.1</v>
      </c>
      <c r="M562" s="15">
        <v>23</v>
      </c>
      <c r="N562" s="15">
        <v>23.2</v>
      </c>
      <c r="O562" s="15">
        <v>19.7</v>
      </c>
      <c r="P562" s="15">
        <v>15</v>
      </c>
      <c r="Q562" s="15">
        <v>10.3</v>
      </c>
      <c r="R562" s="15">
        <v>6.6</v>
      </c>
      <c r="S562" s="15">
        <v>4.9000000000000004</v>
      </c>
      <c r="T562" s="16">
        <f>+H562*31/3.6</f>
        <v>49.083333333333336</v>
      </c>
      <c r="U562" s="16">
        <f>+I562*28/3.6</f>
        <v>65.333333333333343</v>
      </c>
      <c r="V562" s="16">
        <f>+J562*31/3.6</f>
        <v>115.3888888888889</v>
      </c>
      <c r="W562" s="16">
        <f>+K562*30/3.6</f>
        <v>141.66666666666666</v>
      </c>
      <c r="X562" s="16">
        <f>+L562*31/3.6</f>
        <v>181.69444444444446</v>
      </c>
      <c r="Y562" s="16">
        <f>+M562*30/3.6</f>
        <v>191.66666666666666</v>
      </c>
      <c r="Z562" s="16">
        <f>+N562*31/3.6</f>
        <v>199.77777777777774</v>
      </c>
      <c r="AA562" s="16">
        <f>+O562*31/3.6</f>
        <v>169.63888888888886</v>
      </c>
      <c r="AB562" s="16">
        <f>+P562*30/3.6</f>
        <v>125</v>
      </c>
      <c r="AC562" s="16">
        <f>+Q562*31/3.6</f>
        <v>88.694444444444443</v>
      </c>
      <c r="AD562" s="16">
        <f>+R562*30/3.6</f>
        <v>55</v>
      </c>
      <c r="AE562" s="16">
        <f>+S562*31/3.6</f>
        <v>42.194444444444443</v>
      </c>
      <c r="AF562" s="17">
        <f>+SUM(T562:AE562)</f>
        <v>1425.1388888888887</v>
      </c>
      <c r="AG562" s="18">
        <f t="shared" si="8"/>
        <v>1182.8652777777775</v>
      </c>
      <c r="AJ562" s="19"/>
      <c r="AK562" s="19"/>
      <c r="AL562" s="19"/>
    </row>
    <row r="563" spans="1:38" s="11" customFormat="1" ht="12.75" customHeight="1" x14ac:dyDescent="0.25">
      <c r="A563" s="14">
        <v>9</v>
      </c>
      <c r="B563" s="14" t="str">
        <f>+VLOOKUP(A563,COD_REG_PROV!$G$1:$J$21,4,FALSE)</f>
        <v>TOSCANA</v>
      </c>
      <c r="C563" s="3">
        <v>48</v>
      </c>
      <c r="D563" s="3" t="str">
        <f>+VLOOKUP(A563,COD_REG_PROV!$A$1:$E$111,4,FALSE)</f>
        <v>Savona</v>
      </c>
      <c r="E563" s="3">
        <v>16</v>
      </c>
      <c r="F563" s="3" t="s">
        <v>762</v>
      </c>
      <c r="G563" s="4" t="s">
        <v>772</v>
      </c>
      <c r="H563" s="15">
        <v>5.8</v>
      </c>
      <c r="I563" s="15">
        <v>8.4</v>
      </c>
      <c r="J563" s="15">
        <v>13.5</v>
      </c>
      <c r="K563" s="15">
        <v>17</v>
      </c>
      <c r="L563" s="15">
        <v>21.2</v>
      </c>
      <c r="M563" s="15">
        <v>23</v>
      </c>
      <c r="N563" s="15">
        <v>23.2</v>
      </c>
      <c r="O563" s="15">
        <v>19.8</v>
      </c>
      <c r="P563" s="15">
        <v>15.1</v>
      </c>
      <c r="Q563" s="15">
        <v>10.4</v>
      </c>
      <c r="R563" s="15">
        <v>6.7</v>
      </c>
      <c r="S563" s="15">
        <v>5.0999999999999996</v>
      </c>
      <c r="T563" s="16">
        <f>+H563*31/3.6</f>
        <v>49.944444444444436</v>
      </c>
      <c r="U563" s="16">
        <f>+I563*28/3.6</f>
        <v>65.333333333333343</v>
      </c>
      <c r="V563" s="16">
        <f>+J563*31/3.6</f>
        <v>116.25</v>
      </c>
      <c r="W563" s="16">
        <f>+K563*30/3.6</f>
        <v>141.66666666666666</v>
      </c>
      <c r="X563" s="16">
        <f>+L563*31/3.6</f>
        <v>182.55555555555554</v>
      </c>
      <c r="Y563" s="16">
        <f>+M563*30/3.6</f>
        <v>191.66666666666666</v>
      </c>
      <c r="Z563" s="16">
        <f>+N563*31/3.6</f>
        <v>199.77777777777774</v>
      </c>
      <c r="AA563" s="16">
        <f>+O563*31/3.6</f>
        <v>170.50000000000003</v>
      </c>
      <c r="AB563" s="16">
        <f>+P563*30/3.6</f>
        <v>125.83333333333333</v>
      </c>
      <c r="AC563" s="16">
        <f>+Q563*31/3.6</f>
        <v>89.555555555555557</v>
      </c>
      <c r="AD563" s="16">
        <f>+R563*30/3.6</f>
        <v>55.833333333333329</v>
      </c>
      <c r="AE563" s="16">
        <f>+S563*31/3.6</f>
        <v>43.916666666666664</v>
      </c>
      <c r="AF563" s="17">
        <f>+SUM(T563:AE563)</f>
        <v>1432.8333333333333</v>
      </c>
      <c r="AG563" s="18">
        <f t="shared" si="8"/>
        <v>1189.2516666666666</v>
      </c>
      <c r="AJ563" s="19"/>
      <c r="AK563" s="19"/>
      <c r="AL563" s="19"/>
    </row>
    <row r="564" spans="1:38" s="11" customFormat="1" ht="12.75" customHeight="1" x14ac:dyDescent="0.25">
      <c r="A564" s="14">
        <v>18</v>
      </c>
      <c r="B564" s="14" t="str">
        <f>+VLOOKUP(A564,COD_REG_PROV!$G$1:$J$21,4,FALSE)</f>
        <v>CALABRIA</v>
      </c>
      <c r="C564" s="3">
        <v>102</v>
      </c>
      <c r="D564" s="3" t="str">
        <f>+VLOOKUP(A564,COD_REG_PROV!$A$1:$E$111,4,FALSE)</f>
        <v>Pavia</v>
      </c>
      <c r="E564" s="3">
        <v>11</v>
      </c>
      <c r="F564" s="3" t="s">
        <v>1520</v>
      </c>
      <c r="G564" s="4" t="s">
        <v>1521</v>
      </c>
      <c r="H564" s="15">
        <v>7.2</v>
      </c>
      <c r="I564" s="15">
        <v>10</v>
      </c>
      <c r="J564" s="15">
        <v>14.7</v>
      </c>
      <c r="K564" s="15">
        <v>18.399999999999999</v>
      </c>
      <c r="L564" s="15">
        <v>22.1</v>
      </c>
      <c r="M564" s="15">
        <v>24</v>
      </c>
      <c r="N564" s="15">
        <v>23.8</v>
      </c>
      <c r="O564" s="15">
        <v>21</v>
      </c>
      <c r="P564" s="15">
        <v>16.399999999999999</v>
      </c>
      <c r="Q564" s="15">
        <v>12.3</v>
      </c>
      <c r="R564" s="15">
        <v>8.4</v>
      </c>
      <c r="S564" s="15">
        <v>6.7</v>
      </c>
      <c r="T564" s="16">
        <f>+H564*31/3.6</f>
        <v>62</v>
      </c>
      <c r="U564" s="16">
        <f>+I564*28/3.6</f>
        <v>77.777777777777771</v>
      </c>
      <c r="V564" s="16">
        <f>+J564*31/3.6</f>
        <v>126.58333333333333</v>
      </c>
      <c r="W564" s="16">
        <f>+K564*30/3.6</f>
        <v>153.33333333333334</v>
      </c>
      <c r="X564" s="16">
        <f>+L564*31/3.6</f>
        <v>190.30555555555557</v>
      </c>
      <c r="Y564" s="16">
        <f>+M564*30/3.6</f>
        <v>200</v>
      </c>
      <c r="Z564" s="16">
        <f>+N564*31/3.6</f>
        <v>204.94444444444446</v>
      </c>
      <c r="AA564" s="16">
        <f>+O564*31/3.6</f>
        <v>180.83333333333334</v>
      </c>
      <c r="AB564" s="16">
        <f>+P564*30/3.6</f>
        <v>136.66666666666666</v>
      </c>
      <c r="AC564" s="16">
        <f>+Q564*31/3.6</f>
        <v>105.91666666666667</v>
      </c>
      <c r="AD564" s="16">
        <f>+R564*30/3.6</f>
        <v>70</v>
      </c>
      <c r="AE564" s="16">
        <f>+S564*31/3.6</f>
        <v>57.69444444444445</v>
      </c>
      <c r="AF564" s="17">
        <f>+SUM(T564:AE564)</f>
        <v>1566.0555555555557</v>
      </c>
      <c r="AG564" s="18">
        <f t="shared" si="8"/>
        <v>1299.8261111111112</v>
      </c>
      <c r="AJ564" s="19"/>
      <c r="AK564" s="19"/>
      <c r="AL564" s="19"/>
    </row>
    <row r="565" spans="1:38" s="11" customFormat="1" ht="12.75" customHeight="1" x14ac:dyDescent="0.25">
      <c r="A565" s="14">
        <v>8</v>
      </c>
      <c r="B565" s="14" t="str">
        <f>+VLOOKUP(A565,COD_REG_PROV!$G$1:$J$21,4,FALSE)</f>
        <v>EMILIA-ROMAGNA</v>
      </c>
      <c r="C565" s="3">
        <v>36</v>
      </c>
      <c r="D565" s="3" t="str">
        <f>+VLOOKUP(A565,COD_REG_PROV!$A$1:$E$111,4,FALSE)</f>
        <v>Imperia</v>
      </c>
      <c r="E565" s="3">
        <v>12</v>
      </c>
      <c r="F565" s="3" t="s">
        <v>664</v>
      </c>
      <c r="G565" s="4" t="s">
        <v>671</v>
      </c>
      <c r="H565" s="15">
        <v>5.3</v>
      </c>
      <c r="I565" s="15">
        <v>8.1999999999999993</v>
      </c>
      <c r="J565" s="15">
        <v>13.7</v>
      </c>
      <c r="K565" s="15">
        <v>17.399999999999999</v>
      </c>
      <c r="L565" s="15">
        <v>21.1</v>
      </c>
      <c r="M565" s="15">
        <v>23</v>
      </c>
      <c r="N565" s="15">
        <v>23.3</v>
      </c>
      <c r="O565" s="15">
        <v>19.8</v>
      </c>
      <c r="P565" s="15">
        <v>15.1</v>
      </c>
      <c r="Q565" s="15">
        <v>10.1</v>
      </c>
      <c r="R565" s="15">
        <v>6</v>
      </c>
      <c r="S565" s="15">
        <v>4.4000000000000004</v>
      </c>
      <c r="T565" s="16">
        <f>+H565*31/3.6</f>
        <v>45.638888888888886</v>
      </c>
      <c r="U565" s="16">
        <f>+I565*28/3.6</f>
        <v>63.777777777777764</v>
      </c>
      <c r="V565" s="16">
        <f>+J565*31/3.6</f>
        <v>117.97222222222221</v>
      </c>
      <c r="W565" s="16">
        <f>+K565*30/3.6</f>
        <v>145</v>
      </c>
      <c r="X565" s="16">
        <f>+L565*31/3.6</f>
        <v>181.69444444444446</v>
      </c>
      <c r="Y565" s="16">
        <f>+M565*30/3.6</f>
        <v>191.66666666666666</v>
      </c>
      <c r="Z565" s="16">
        <f>+N565*31/3.6</f>
        <v>200.63888888888891</v>
      </c>
      <c r="AA565" s="16">
        <f>+O565*31/3.6</f>
        <v>170.50000000000003</v>
      </c>
      <c r="AB565" s="16">
        <f>+P565*30/3.6</f>
        <v>125.83333333333333</v>
      </c>
      <c r="AC565" s="16">
        <f>+Q565*31/3.6</f>
        <v>86.972222222222214</v>
      </c>
      <c r="AD565" s="16">
        <f>+R565*30/3.6</f>
        <v>50</v>
      </c>
      <c r="AE565" s="16">
        <f>+S565*31/3.6</f>
        <v>37.888888888888893</v>
      </c>
      <c r="AF565" s="17">
        <f>+SUM(T565:AE565)</f>
        <v>1417.5833333333333</v>
      </c>
      <c r="AG565" s="18">
        <f t="shared" si="8"/>
        <v>1176.5941666666665</v>
      </c>
      <c r="AJ565" s="19"/>
      <c r="AK565" s="19"/>
      <c r="AL565" s="19"/>
    </row>
    <row r="566" spans="1:38" s="11" customFormat="1" ht="12.75" customHeight="1" x14ac:dyDescent="0.25">
      <c r="A566" s="14">
        <v>7</v>
      </c>
      <c r="B566" s="14" t="str">
        <f>+VLOOKUP(A566,COD_REG_PROV!$G$1:$J$21,4,FALSE)</f>
        <v>LIGURIA</v>
      </c>
      <c r="C566" s="3">
        <v>9</v>
      </c>
      <c r="D566" s="3" t="str">
        <f>+VLOOKUP(A566,COD_REG_PROV!$A$1:$E$111,4,FALSE)</f>
        <v>Valle d'Aosta/Vallée d'Aoste</v>
      </c>
      <c r="E566" s="3">
        <v>29</v>
      </c>
      <c r="F566" s="3" t="s">
        <v>602</v>
      </c>
      <c r="G566" s="4" t="s">
        <v>609</v>
      </c>
      <c r="H566" s="15">
        <v>5.7</v>
      </c>
      <c r="I566" s="15">
        <v>8.6999999999999993</v>
      </c>
      <c r="J566" s="15">
        <v>13.7</v>
      </c>
      <c r="K566" s="15">
        <v>17.5</v>
      </c>
      <c r="L566" s="15">
        <v>20.8</v>
      </c>
      <c r="M566" s="15">
        <v>23</v>
      </c>
      <c r="N566" s="15">
        <v>23</v>
      </c>
      <c r="O566" s="15">
        <v>19.5</v>
      </c>
      <c r="P566" s="15">
        <v>14.8</v>
      </c>
      <c r="Q566" s="15">
        <v>10</v>
      </c>
      <c r="R566" s="15">
        <v>6.5</v>
      </c>
      <c r="S566" s="15">
        <v>4.8</v>
      </c>
      <c r="T566" s="16">
        <f>+H566*31/3.6</f>
        <v>49.083333333333336</v>
      </c>
      <c r="U566" s="16">
        <f>+I566*28/3.6</f>
        <v>67.666666666666657</v>
      </c>
      <c r="V566" s="16">
        <f>+J566*31/3.6</f>
        <v>117.97222222222221</v>
      </c>
      <c r="W566" s="16">
        <f>+K566*30/3.6</f>
        <v>145.83333333333334</v>
      </c>
      <c r="X566" s="16">
        <f>+L566*31/3.6</f>
        <v>179.11111111111111</v>
      </c>
      <c r="Y566" s="16">
        <f>+M566*30/3.6</f>
        <v>191.66666666666666</v>
      </c>
      <c r="Z566" s="16">
        <f>+N566*31/3.6</f>
        <v>198.05555555555554</v>
      </c>
      <c r="AA566" s="16">
        <f>+O566*31/3.6</f>
        <v>167.91666666666666</v>
      </c>
      <c r="AB566" s="16">
        <f>+P566*30/3.6</f>
        <v>123.33333333333333</v>
      </c>
      <c r="AC566" s="16">
        <f>+Q566*31/3.6</f>
        <v>86.111111111111114</v>
      </c>
      <c r="AD566" s="16">
        <f>+R566*30/3.6</f>
        <v>54.166666666666664</v>
      </c>
      <c r="AE566" s="16">
        <f>+S566*31/3.6</f>
        <v>41.333333333333329</v>
      </c>
      <c r="AF566" s="17">
        <f>+SUM(T566:AE566)</f>
        <v>1422.2499999999998</v>
      </c>
      <c r="AG566" s="18">
        <f t="shared" si="8"/>
        <v>1180.4674999999997</v>
      </c>
      <c r="AJ566" s="19"/>
      <c r="AK566" s="19"/>
      <c r="AL566" s="19"/>
    </row>
    <row r="567" spans="1:38" s="11" customFormat="1" ht="12.75" customHeight="1" x14ac:dyDescent="0.25">
      <c r="A567" s="14">
        <v>8</v>
      </c>
      <c r="B567" s="14" t="str">
        <f>+VLOOKUP(A567,COD_REG_PROV!$G$1:$J$21,4,FALSE)</f>
        <v>EMILIA-ROMAGNA</v>
      </c>
      <c r="C567" s="3">
        <v>36</v>
      </c>
      <c r="D567" s="3" t="str">
        <f>+VLOOKUP(A567,COD_REG_PROV!$A$1:$E$111,4,FALSE)</f>
        <v>Imperia</v>
      </c>
      <c r="E567" s="3">
        <v>13</v>
      </c>
      <c r="F567" s="3" t="s">
        <v>664</v>
      </c>
      <c r="G567" s="4" t="s">
        <v>672</v>
      </c>
      <c r="H567" s="15">
        <v>5.5</v>
      </c>
      <c r="I567" s="15">
        <v>8.1999999999999993</v>
      </c>
      <c r="J567" s="15">
        <v>13.6</v>
      </c>
      <c r="K567" s="15">
        <v>17.3</v>
      </c>
      <c r="L567" s="15">
        <v>21</v>
      </c>
      <c r="M567" s="15">
        <v>22.9</v>
      </c>
      <c r="N567" s="15">
        <v>23.2</v>
      </c>
      <c r="O567" s="15">
        <v>19.600000000000001</v>
      </c>
      <c r="P567" s="15">
        <v>15</v>
      </c>
      <c r="Q567" s="15">
        <v>10.199999999999999</v>
      </c>
      <c r="R567" s="15">
        <v>6.1</v>
      </c>
      <c r="S567" s="15">
        <v>4.5999999999999996</v>
      </c>
      <c r="T567" s="16">
        <f>+H567*31/3.6</f>
        <v>47.361111111111107</v>
      </c>
      <c r="U567" s="16">
        <f>+I567*28/3.6</f>
        <v>63.777777777777764</v>
      </c>
      <c r="V567" s="16">
        <f>+J567*31/3.6</f>
        <v>117.1111111111111</v>
      </c>
      <c r="W567" s="16">
        <f>+K567*30/3.6</f>
        <v>144.16666666666666</v>
      </c>
      <c r="X567" s="16">
        <f>+L567*31/3.6</f>
        <v>180.83333333333334</v>
      </c>
      <c r="Y567" s="16">
        <f>+M567*30/3.6</f>
        <v>190.83333333333334</v>
      </c>
      <c r="Z567" s="16">
        <f>+N567*31/3.6</f>
        <v>199.77777777777774</v>
      </c>
      <c r="AA567" s="16">
        <f>+O567*31/3.6</f>
        <v>168.77777777777777</v>
      </c>
      <c r="AB567" s="16">
        <f>+P567*30/3.6</f>
        <v>125</v>
      </c>
      <c r="AC567" s="16">
        <f>+Q567*31/3.6</f>
        <v>87.833333333333329</v>
      </c>
      <c r="AD567" s="16">
        <f>+R567*30/3.6</f>
        <v>50.833333333333329</v>
      </c>
      <c r="AE567" s="16">
        <f>+S567*31/3.6</f>
        <v>39.611111111111107</v>
      </c>
      <c r="AF567" s="17">
        <f>+SUM(T567:AE567)</f>
        <v>1415.9166666666665</v>
      </c>
      <c r="AG567" s="18">
        <f t="shared" si="8"/>
        <v>1175.2108333333331</v>
      </c>
      <c r="AJ567" s="19"/>
      <c r="AK567" s="19"/>
      <c r="AL567" s="19"/>
    </row>
    <row r="568" spans="1:38" s="11" customFormat="1" ht="12.75" customHeight="1" x14ac:dyDescent="0.25">
      <c r="A568" s="14">
        <v>8</v>
      </c>
      <c r="B568" s="14" t="str">
        <f>+VLOOKUP(A568,COD_REG_PROV!$G$1:$J$21,4,FALSE)</f>
        <v>EMILIA-ROMAGNA</v>
      </c>
      <c r="C568" s="3">
        <v>33</v>
      </c>
      <c r="D568" s="3" t="str">
        <f>+VLOOKUP(A568,COD_REG_PROV!$A$1:$E$111,4,FALSE)</f>
        <v>Imperia</v>
      </c>
      <c r="E568" s="3">
        <v>21</v>
      </c>
      <c r="F568" s="3" t="s">
        <v>685</v>
      </c>
      <c r="G568" s="4" t="s">
        <v>690</v>
      </c>
      <c r="H568" s="15">
        <v>5.4</v>
      </c>
      <c r="I568" s="15">
        <v>8.1</v>
      </c>
      <c r="J568" s="15">
        <v>13.6</v>
      </c>
      <c r="K568" s="15">
        <v>17.5</v>
      </c>
      <c r="L568" s="15">
        <v>20.9</v>
      </c>
      <c r="M568" s="15">
        <v>22.9</v>
      </c>
      <c r="N568" s="15">
        <v>23.2</v>
      </c>
      <c r="O568" s="15">
        <v>19.600000000000001</v>
      </c>
      <c r="P568" s="15">
        <v>14.7</v>
      </c>
      <c r="Q568" s="15">
        <v>9.9</v>
      </c>
      <c r="R568" s="15">
        <v>6</v>
      </c>
      <c r="S568" s="15">
        <v>4.3</v>
      </c>
      <c r="T568" s="16">
        <f>+H568*31/3.6</f>
        <v>46.5</v>
      </c>
      <c r="U568" s="16">
        <f>+I568*28/3.6</f>
        <v>62.999999999999993</v>
      </c>
      <c r="V568" s="16">
        <f>+J568*31/3.6</f>
        <v>117.1111111111111</v>
      </c>
      <c r="W568" s="16">
        <f>+K568*30/3.6</f>
        <v>145.83333333333334</v>
      </c>
      <c r="X568" s="16">
        <f>+L568*31/3.6</f>
        <v>179.9722222222222</v>
      </c>
      <c r="Y568" s="16">
        <f>+M568*30/3.6</f>
        <v>190.83333333333334</v>
      </c>
      <c r="Z568" s="16">
        <f>+N568*31/3.6</f>
        <v>199.77777777777774</v>
      </c>
      <c r="AA568" s="16">
        <f>+O568*31/3.6</f>
        <v>168.77777777777777</v>
      </c>
      <c r="AB568" s="16">
        <f>+P568*30/3.6</f>
        <v>122.5</v>
      </c>
      <c r="AC568" s="16">
        <f>+Q568*31/3.6</f>
        <v>85.250000000000014</v>
      </c>
      <c r="AD568" s="16">
        <f>+R568*30/3.6</f>
        <v>50</v>
      </c>
      <c r="AE568" s="16">
        <f>+S568*31/3.6</f>
        <v>37.027777777777771</v>
      </c>
      <c r="AF568" s="17">
        <f>+SUM(T568:AE568)</f>
        <v>1406.5833333333333</v>
      </c>
      <c r="AG568" s="18">
        <f t="shared" si="8"/>
        <v>1167.4641666666666</v>
      </c>
      <c r="AJ568" s="19"/>
      <c r="AK568" s="19"/>
      <c r="AL568" s="19"/>
    </row>
    <row r="569" spans="1:38" s="11" customFormat="1" ht="12.75" customHeight="1" x14ac:dyDescent="0.25">
      <c r="A569" s="14">
        <v>9</v>
      </c>
      <c r="B569" s="14" t="str">
        <f>+VLOOKUP(A569,COD_REG_PROV!$G$1:$J$21,4,FALSE)</f>
        <v>TOSCANA</v>
      </c>
      <c r="C569" s="3">
        <v>48</v>
      </c>
      <c r="D569" s="3" t="str">
        <f>+VLOOKUP(A569,COD_REG_PROV!$A$1:$E$111,4,FALSE)</f>
        <v>Savona</v>
      </c>
      <c r="E569" s="3">
        <v>17</v>
      </c>
      <c r="F569" s="3" t="s">
        <v>762</v>
      </c>
      <c r="G569" s="4" t="s">
        <v>773</v>
      </c>
      <c r="H569" s="15">
        <v>5.7</v>
      </c>
      <c r="I569" s="15">
        <v>8.4</v>
      </c>
      <c r="J569" s="15">
        <v>13.5</v>
      </c>
      <c r="K569" s="15">
        <v>17</v>
      </c>
      <c r="L569" s="15">
        <v>21.1</v>
      </c>
      <c r="M569" s="15">
        <v>23</v>
      </c>
      <c r="N569" s="15">
        <v>23.2</v>
      </c>
      <c r="O569" s="15">
        <v>19.8</v>
      </c>
      <c r="P569" s="15">
        <v>15</v>
      </c>
      <c r="Q569" s="15">
        <v>10.3</v>
      </c>
      <c r="R569" s="15">
        <v>6.6</v>
      </c>
      <c r="S569" s="15">
        <v>5</v>
      </c>
      <c r="T569" s="16">
        <f>+H569*31/3.6</f>
        <v>49.083333333333336</v>
      </c>
      <c r="U569" s="16">
        <f>+I569*28/3.6</f>
        <v>65.333333333333343</v>
      </c>
      <c r="V569" s="16">
        <f>+J569*31/3.6</f>
        <v>116.25</v>
      </c>
      <c r="W569" s="16">
        <f>+K569*30/3.6</f>
        <v>141.66666666666666</v>
      </c>
      <c r="X569" s="16">
        <f>+L569*31/3.6</f>
        <v>181.69444444444446</v>
      </c>
      <c r="Y569" s="16">
        <f>+M569*30/3.6</f>
        <v>191.66666666666666</v>
      </c>
      <c r="Z569" s="16">
        <f>+N569*31/3.6</f>
        <v>199.77777777777774</v>
      </c>
      <c r="AA569" s="16">
        <f>+O569*31/3.6</f>
        <v>170.50000000000003</v>
      </c>
      <c r="AB569" s="16">
        <f>+P569*30/3.6</f>
        <v>125</v>
      </c>
      <c r="AC569" s="16">
        <f>+Q569*31/3.6</f>
        <v>88.694444444444443</v>
      </c>
      <c r="AD569" s="16">
        <f>+R569*30/3.6</f>
        <v>55</v>
      </c>
      <c r="AE569" s="16">
        <f>+S569*31/3.6</f>
        <v>43.055555555555557</v>
      </c>
      <c r="AF569" s="17">
        <f>+SUM(T569:AE569)</f>
        <v>1427.7222222222222</v>
      </c>
      <c r="AG569" s="18">
        <f t="shared" si="8"/>
        <v>1185.0094444444444</v>
      </c>
      <c r="AJ569" s="19"/>
      <c r="AK569" s="19"/>
      <c r="AL569" s="19"/>
    </row>
    <row r="570" spans="1:38" s="11" customFormat="1" ht="12.75" customHeight="1" x14ac:dyDescent="0.25">
      <c r="A570" s="14">
        <v>15</v>
      </c>
      <c r="B570" s="14" t="str">
        <f>+VLOOKUP(A570,COD_REG_PROV!$G$1:$J$21,4,FALSE)</f>
        <v>CAMPANIA</v>
      </c>
      <c r="C570" s="3">
        <v>65</v>
      </c>
      <c r="D570" s="3" t="str">
        <f>+VLOOKUP(A570,COD_REG_PROV!$A$1:$E$111,4,FALSE)</f>
        <v>Milano</v>
      </c>
      <c r="E570" s="3">
        <v>52</v>
      </c>
      <c r="F570" s="3" t="s">
        <v>1237</v>
      </c>
      <c r="G570" s="4" t="s">
        <v>1254</v>
      </c>
      <c r="H570" s="15">
        <v>6.8</v>
      </c>
      <c r="I570" s="15">
        <v>9.3000000000000007</v>
      </c>
      <c r="J570" s="15">
        <v>13.9</v>
      </c>
      <c r="K570" s="15">
        <v>17.899999999999999</v>
      </c>
      <c r="L570" s="15">
        <v>21.8</v>
      </c>
      <c r="M570" s="15">
        <v>23.8</v>
      </c>
      <c r="N570" s="15">
        <v>23.6</v>
      </c>
      <c r="O570" s="15">
        <v>20.7</v>
      </c>
      <c r="P570" s="15">
        <v>16</v>
      </c>
      <c r="Q570" s="15">
        <v>11.6</v>
      </c>
      <c r="R570" s="15">
        <v>7.7</v>
      </c>
      <c r="S570" s="15">
        <v>6.1</v>
      </c>
      <c r="T570" s="16">
        <f>+H570*31/3.6</f>
        <v>58.55555555555555</v>
      </c>
      <c r="U570" s="16">
        <f>+I570*28/3.6</f>
        <v>72.333333333333343</v>
      </c>
      <c r="V570" s="16">
        <f>+J570*31/3.6</f>
        <v>119.69444444444446</v>
      </c>
      <c r="W570" s="16">
        <f>+K570*30/3.6</f>
        <v>149.16666666666666</v>
      </c>
      <c r="X570" s="16">
        <f>+L570*31/3.6</f>
        <v>187.72222222222223</v>
      </c>
      <c r="Y570" s="16">
        <f>+M570*30/3.6</f>
        <v>198.33333333333331</v>
      </c>
      <c r="Z570" s="16">
        <f>+N570*31/3.6</f>
        <v>203.22222222222223</v>
      </c>
      <c r="AA570" s="16">
        <f>+O570*31/3.6</f>
        <v>178.24999999999997</v>
      </c>
      <c r="AB570" s="16">
        <f>+P570*30/3.6</f>
        <v>133.33333333333334</v>
      </c>
      <c r="AC570" s="16">
        <f>+Q570*31/3.6</f>
        <v>99.888888888888872</v>
      </c>
      <c r="AD570" s="16">
        <f>+R570*30/3.6</f>
        <v>64.166666666666671</v>
      </c>
      <c r="AE570" s="16">
        <f>+S570*31/3.6</f>
        <v>52.527777777777771</v>
      </c>
      <c r="AF570" s="17">
        <f>+SUM(T570:AE570)</f>
        <v>1517.1944444444443</v>
      </c>
      <c r="AG570" s="18">
        <f t="shared" si="8"/>
        <v>1259.2713888888889</v>
      </c>
      <c r="AJ570" s="19"/>
      <c r="AK570" s="19"/>
      <c r="AL570" s="19"/>
    </row>
    <row r="571" spans="1:38" s="11" customFormat="1" ht="12.75" customHeight="1" x14ac:dyDescent="0.25">
      <c r="A571" s="14">
        <v>12</v>
      </c>
      <c r="B571" s="14" t="str">
        <f>+VLOOKUP(A571,COD_REG_PROV!$G$1:$J$21,4,FALSE)</f>
        <v>LAZIO</v>
      </c>
      <c r="C571" s="3">
        <v>60</v>
      </c>
      <c r="D571" s="3" t="str">
        <f>+VLOOKUP(A571,COD_REG_PROV!$A$1:$E$111,4,FALSE)</f>
        <v>Varese</v>
      </c>
      <c r="E571" s="3">
        <v>35</v>
      </c>
      <c r="F571" s="3" t="s">
        <v>957</v>
      </c>
      <c r="G571" s="4" t="s">
        <v>966</v>
      </c>
      <c r="H571" s="15">
        <v>6.6</v>
      </c>
      <c r="I571" s="15">
        <v>9.1</v>
      </c>
      <c r="J571" s="15">
        <v>13.8</v>
      </c>
      <c r="K571" s="15">
        <v>17.399999999999999</v>
      </c>
      <c r="L571" s="15">
        <v>21.4</v>
      </c>
      <c r="M571" s="15">
        <v>23.2</v>
      </c>
      <c r="N571" s="15">
        <v>23.2</v>
      </c>
      <c r="O571" s="15">
        <v>20.2</v>
      </c>
      <c r="P571" s="15">
        <v>15.5</v>
      </c>
      <c r="Q571" s="15">
        <v>11.2</v>
      </c>
      <c r="R571" s="15">
        <v>7.4</v>
      </c>
      <c r="S571" s="15">
        <v>5.6</v>
      </c>
      <c r="T571" s="16">
        <f>+H571*31/3.6</f>
        <v>56.833333333333329</v>
      </c>
      <c r="U571" s="16">
        <f>+I571*28/3.6</f>
        <v>70.777777777777771</v>
      </c>
      <c r="V571" s="16">
        <f>+J571*31/3.6</f>
        <v>118.83333333333333</v>
      </c>
      <c r="W571" s="16">
        <f>+K571*30/3.6</f>
        <v>145</v>
      </c>
      <c r="X571" s="16">
        <f>+L571*31/3.6</f>
        <v>184.27777777777777</v>
      </c>
      <c r="Y571" s="16">
        <f>+M571*30/3.6</f>
        <v>193.33333333333331</v>
      </c>
      <c r="Z571" s="16">
        <f>+N571*31/3.6</f>
        <v>199.77777777777774</v>
      </c>
      <c r="AA571" s="16">
        <f>+O571*31/3.6</f>
        <v>173.94444444444443</v>
      </c>
      <c r="AB571" s="16">
        <f>+P571*30/3.6</f>
        <v>129.16666666666666</v>
      </c>
      <c r="AC571" s="16">
        <f>+Q571*31/3.6</f>
        <v>96.444444444444443</v>
      </c>
      <c r="AD571" s="16">
        <f>+R571*30/3.6</f>
        <v>61.666666666666664</v>
      </c>
      <c r="AE571" s="16">
        <f>+S571*31/3.6</f>
        <v>48.222222222222221</v>
      </c>
      <c r="AF571" s="17">
        <f>+SUM(T571:AE571)</f>
        <v>1478.2777777777776</v>
      </c>
      <c r="AG571" s="18">
        <f t="shared" si="8"/>
        <v>1226.9705555555554</v>
      </c>
      <c r="AJ571" s="19"/>
      <c r="AK571" s="19"/>
      <c r="AL571" s="19"/>
    </row>
    <row r="572" spans="1:38" s="11" customFormat="1" ht="12.75" customHeight="1" x14ac:dyDescent="0.25">
      <c r="A572" s="14">
        <v>12</v>
      </c>
      <c r="B572" s="14" t="str">
        <f>+VLOOKUP(A572,COD_REG_PROV!$G$1:$J$21,4,FALSE)</f>
        <v>LAZIO</v>
      </c>
      <c r="C572" s="3">
        <v>58</v>
      </c>
      <c r="D572" s="3" t="str">
        <f>+VLOOKUP(A572,COD_REG_PROV!$A$1:$E$111,4,FALSE)</f>
        <v>Varese</v>
      </c>
      <c r="E572" s="3">
        <v>120</v>
      </c>
      <c r="F572" s="3" t="s">
        <v>997</v>
      </c>
      <c r="G572" s="4" t="s">
        <v>1013</v>
      </c>
      <c r="H572" s="15">
        <v>7</v>
      </c>
      <c r="I572" s="15">
        <v>9.6</v>
      </c>
      <c r="J572" s="15">
        <v>14.4</v>
      </c>
      <c r="K572" s="15">
        <v>18</v>
      </c>
      <c r="L572" s="15">
        <v>22.1</v>
      </c>
      <c r="M572" s="15">
        <v>23.9</v>
      </c>
      <c r="N572" s="15">
        <v>23.9</v>
      </c>
      <c r="O572" s="15">
        <v>20.8</v>
      </c>
      <c r="P572" s="15">
        <v>16</v>
      </c>
      <c r="Q572" s="15">
        <v>11.6</v>
      </c>
      <c r="R572" s="15">
        <v>7.7</v>
      </c>
      <c r="S572" s="15">
        <v>5.8</v>
      </c>
      <c r="T572" s="16">
        <f>+H572*31/3.6</f>
        <v>60.277777777777779</v>
      </c>
      <c r="U572" s="16">
        <f>+I572*28/3.6</f>
        <v>74.666666666666671</v>
      </c>
      <c r="V572" s="16">
        <f>+J572*31/3.6</f>
        <v>124</v>
      </c>
      <c r="W572" s="16">
        <f>+K572*30/3.6</f>
        <v>150</v>
      </c>
      <c r="X572" s="16">
        <f>+L572*31/3.6</f>
        <v>190.30555555555557</v>
      </c>
      <c r="Y572" s="16">
        <f>+M572*30/3.6</f>
        <v>199.16666666666666</v>
      </c>
      <c r="Z572" s="16">
        <f>+N572*31/3.6</f>
        <v>205.80555555555554</v>
      </c>
      <c r="AA572" s="16">
        <f>+O572*31/3.6</f>
        <v>179.11111111111111</v>
      </c>
      <c r="AB572" s="16">
        <f>+P572*30/3.6</f>
        <v>133.33333333333334</v>
      </c>
      <c r="AC572" s="16">
        <f>+Q572*31/3.6</f>
        <v>99.888888888888872</v>
      </c>
      <c r="AD572" s="16">
        <f>+R572*30/3.6</f>
        <v>64.166666666666671</v>
      </c>
      <c r="AE572" s="16">
        <f>+S572*31/3.6</f>
        <v>49.944444444444436</v>
      </c>
      <c r="AF572" s="17">
        <f>+SUM(T572:AE572)</f>
        <v>1530.6666666666665</v>
      </c>
      <c r="AG572" s="18">
        <f t="shared" si="8"/>
        <v>1270.4533333333331</v>
      </c>
      <c r="AJ572" s="19"/>
      <c r="AK572" s="19"/>
      <c r="AL572" s="19"/>
    </row>
    <row r="573" spans="1:38" s="11" customFormat="1" ht="12.75" customHeight="1" x14ac:dyDescent="0.25">
      <c r="A573" s="14">
        <v>9</v>
      </c>
      <c r="B573" s="14" t="str">
        <f>+VLOOKUP(A573,COD_REG_PROV!$G$1:$J$21,4,FALSE)</f>
        <v>TOSCANA</v>
      </c>
      <c r="C573" s="3">
        <v>45</v>
      </c>
      <c r="D573" s="3" t="str">
        <f>+VLOOKUP(A573,COD_REG_PROV!$A$1:$E$111,4,FALSE)</f>
        <v>Savona</v>
      </c>
      <c r="E573" s="3">
        <v>7</v>
      </c>
      <c r="F573" s="3" t="s">
        <v>822</v>
      </c>
      <c r="G573" s="4" t="s">
        <v>825</v>
      </c>
      <c r="H573" s="15">
        <v>5.6</v>
      </c>
      <c r="I573" s="15">
        <v>8.1999999999999993</v>
      </c>
      <c r="J573" s="15">
        <v>13.5</v>
      </c>
      <c r="K573" s="15">
        <v>17.100000000000001</v>
      </c>
      <c r="L573" s="15">
        <v>20.8</v>
      </c>
      <c r="M573" s="15">
        <v>22.8</v>
      </c>
      <c r="N573" s="15">
        <v>23.1</v>
      </c>
      <c r="O573" s="15">
        <v>19.5</v>
      </c>
      <c r="P573" s="15">
        <v>14.7</v>
      </c>
      <c r="Q573" s="15">
        <v>10.1</v>
      </c>
      <c r="R573" s="15">
        <v>6.3</v>
      </c>
      <c r="S573" s="15">
        <v>4.5999999999999996</v>
      </c>
      <c r="T573" s="16">
        <f>+H573*31/3.6</f>
        <v>48.222222222222221</v>
      </c>
      <c r="U573" s="16">
        <f>+I573*28/3.6</f>
        <v>63.777777777777764</v>
      </c>
      <c r="V573" s="16">
        <f>+J573*31/3.6</f>
        <v>116.25</v>
      </c>
      <c r="W573" s="16">
        <f>+K573*30/3.6</f>
        <v>142.5</v>
      </c>
      <c r="X573" s="16">
        <f>+L573*31/3.6</f>
        <v>179.11111111111111</v>
      </c>
      <c r="Y573" s="16">
        <f>+M573*30/3.6</f>
        <v>190</v>
      </c>
      <c r="Z573" s="16">
        <f>+N573*31/3.6</f>
        <v>198.91666666666666</v>
      </c>
      <c r="AA573" s="16">
        <f>+O573*31/3.6</f>
        <v>167.91666666666666</v>
      </c>
      <c r="AB573" s="16">
        <f>+P573*30/3.6</f>
        <v>122.5</v>
      </c>
      <c r="AC573" s="16">
        <f>+Q573*31/3.6</f>
        <v>86.972222222222214</v>
      </c>
      <c r="AD573" s="16">
        <f>+R573*30/3.6</f>
        <v>52.5</v>
      </c>
      <c r="AE573" s="16">
        <f>+S573*31/3.6</f>
        <v>39.611111111111107</v>
      </c>
      <c r="AF573" s="17">
        <f>+SUM(T573:AE573)</f>
        <v>1408.2777777777776</v>
      </c>
      <c r="AG573" s="18">
        <f t="shared" si="8"/>
        <v>1168.8705555555553</v>
      </c>
      <c r="AJ573" s="19"/>
      <c r="AK573" s="19"/>
      <c r="AL573" s="19"/>
    </row>
    <row r="574" spans="1:38" s="11" customFormat="1" ht="12.75" customHeight="1" x14ac:dyDescent="0.25">
      <c r="A574" s="14">
        <v>19</v>
      </c>
      <c r="B574" s="14" t="str">
        <f>+VLOOKUP(A574,COD_REG_PROV!$G$1:$J$21,4,FALSE)</f>
        <v>SICILIA</v>
      </c>
      <c r="C574" s="3">
        <v>89</v>
      </c>
      <c r="D574" s="3" t="str">
        <f>+VLOOKUP(A574,COD_REG_PROV!$A$1:$E$111,4,FALSE)</f>
        <v>Cremona</v>
      </c>
      <c r="E574" s="3">
        <v>9</v>
      </c>
      <c r="F574" s="3" t="s">
        <v>1665</v>
      </c>
      <c r="G574" s="4" t="s">
        <v>1670</v>
      </c>
      <c r="H574" s="15">
        <v>8.5</v>
      </c>
      <c r="I574" s="15">
        <v>11.5</v>
      </c>
      <c r="J574" s="15">
        <v>15.5</v>
      </c>
      <c r="K574" s="15">
        <v>19.399999999999999</v>
      </c>
      <c r="L574" s="15">
        <v>22.8</v>
      </c>
      <c r="M574" s="15">
        <v>24.4</v>
      </c>
      <c r="N574" s="15">
        <v>24.3</v>
      </c>
      <c r="O574" s="15">
        <v>21.6</v>
      </c>
      <c r="P574" s="15">
        <v>17.3</v>
      </c>
      <c r="Q574" s="15">
        <v>13.3</v>
      </c>
      <c r="R574" s="15">
        <v>9.3000000000000007</v>
      </c>
      <c r="S574" s="15">
        <v>7.8</v>
      </c>
      <c r="T574" s="16">
        <f>+H574*31/3.6</f>
        <v>73.194444444444443</v>
      </c>
      <c r="U574" s="16">
        <f>+I574*28/3.6</f>
        <v>89.444444444444443</v>
      </c>
      <c r="V574" s="16">
        <f>+J574*31/3.6</f>
        <v>133.47222222222223</v>
      </c>
      <c r="W574" s="16">
        <f>+K574*30/3.6</f>
        <v>161.66666666666666</v>
      </c>
      <c r="X574" s="16">
        <f>+L574*31/3.6</f>
        <v>196.33333333333334</v>
      </c>
      <c r="Y574" s="16">
        <f>+M574*30/3.6</f>
        <v>203.33333333333331</v>
      </c>
      <c r="Z574" s="16">
        <f>+N574*31/3.6</f>
        <v>209.25</v>
      </c>
      <c r="AA574" s="16">
        <f>+O574*31/3.6</f>
        <v>186</v>
      </c>
      <c r="AB574" s="16">
        <f>+P574*30/3.6</f>
        <v>144.16666666666666</v>
      </c>
      <c r="AC574" s="16">
        <f>+Q574*31/3.6</f>
        <v>114.52777777777777</v>
      </c>
      <c r="AD574" s="16">
        <f>+R574*30/3.6</f>
        <v>77.5</v>
      </c>
      <c r="AE574" s="16">
        <f>+S574*31/3.6</f>
        <v>67.166666666666657</v>
      </c>
      <c r="AF574" s="17">
        <f>+SUM(T574:AE574)</f>
        <v>1656.0555555555557</v>
      </c>
      <c r="AG574" s="18">
        <f t="shared" si="8"/>
        <v>1374.526111111111</v>
      </c>
      <c r="AJ574" s="19"/>
      <c r="AK574" s="19"/>
      <c r="AL574" s="19"/>
    </row>
    <row r="575" spans="1:38" s="11" customFormat="1" ht="12.75" customHeight="1" x14ac:dyDescent="0.25">
      <c r="A575" s="14">
        <v>16</v>
      </c>
      <c r="B575" s="14" t="str">
        <f>+VLOOKUP(A575,COD_REG_PROV!$G$1:$J$21,4,FALSE)</f>
        <v>PUGLIA</v>
      </c>
      <c r="C575" s="3">
        <v>71</v>
      </c>
      <c r="D575" s="3" t="str">
        <f>+VLOOKUP(A575,COD_REG_PROV!$A$1:$E$111,4,FALSE)</f>
        <v>Bergamo</v>
      </c>
      <c r="E575" s="3">
        <v>24</v>
      </c>
      <c r="F575" s="3" t="s">
        <v>1333</v>
      </c>
      <c r="G575" s="4" t="s">
        <v>1339</v>
      </c>
      <c r="H575" s="15">
        <v>6.5</v>
      </c>
      <c r="I575" s="15">
        <v>9.1</v>
      </c>
      <c r="J575" s="15">
        <v>14</v>
      </c>
      <c r="K575" s="15">
        <v>18.2</v>
      </c>
      <c r="L575" s="15">
        <v>21.9</v>
      </c>
      <c r="M575" s="15">
        <v>23.9</v>
      </c>
      <c r="N575" s="15">
        <v>23.6</v>
      </c>
      <c r="O575" s="15">
        <v>20.6</v>
      </c>
      <c r="P575" s="15">
        <v>16</v>
      </c>
      <c r="Q575" s="15">
        <v>11.4</v>
      </c>
      <c r="R575" s="15">
        <v>7.3</v>
      </c>
      <c r="S575" s="15">
        <v>5.8</v>
      </c>
      <c r="T575" s="16">
        <f>+H575*31/3.6</f>
        <v>55.972222222222221</v>
      </c>
      <c r="U575" s="16">
        <f>+I575*28/3.6</f>
        <v>70.777777777777771</v>
      </c>
      <c r="V575" s="16">
        <f>+J575*31/3.6</f>
        <v>120.55555555555556</v>
      </c>
      <c r="W575" s="16">
        <f>+K575*30/3.6</f>
        <v>151.66666666666666</v>
      </c>
      <c r="X575" s="16">
        <f>+L575*31/3.6</f>
        <v>188.58333333333331</v>
      </c>
      <c r="Y575" s="16">
        <f>+M575*30/3.6</f>
        <v>199.16666666666666</v>
      </c>
      <c r="Z575" s="16">
        <f>+N575*31/3.6</f>
        <v>203.22222222222223</v>
      </c>
      <c r="AA575" s="16">
        <f>+O575*31/3.6</f>
        <v>177.38888888888889</v>
      </c>
      <c r="AB575" s="16">
        <f>+P575*30/3.6</f>
        <v>133.33333333333334</v>
      </c>
      <c r="AC575" s="16">
        <f>+Q575*31/3.6</f>
        <v>98.166666666666671</v>
      </c>
      <c r="AD575" s="16">
        <f>+R575*30/3.6</f>
        <v>60.833333333333329</v>
      </c>
      <c r="AE575" s="16">
        <f>+S575*31/3.6</f>
        <v>49.944444444444436</v>
      </c>
      <c r="AF575" s="17">
        <f>+SUM(T575:AE575)</f>
        <v>1509.6111111111109</v>
      </c>
      <c r="AG575" s="18">
        <f t="shared" si="8"/>
        <v>1252.9772222222221</v>
      </c>
      <c r="AJ575" s="19"/>
      <c r="AK575" s="19"/>
      <c r="AL575" s="19"/>
    </row>
    <row r="576" spans="1:38" s="11" customFormat="1" ht="12.75" customHeight="1" x14ac:dyDescent="0.25">
      <c r="A576" s="14">
        <v>9</v>
      </c>
      <c r="B576" s="14" t="str">
        <f>+VLOOKUP(A576,COD_REG_PROV!$G$1:$J$21,4,FALSE)</f>
        <v>TOSCANA</v>
      </c>
      <c r="C576" s="3">
        <v>51</v>
      </c>
      <c r="D576" s="3" t="str">
        <f>+VLOOKUP(A576,COD_REG_PROV!$A$1:$E$111,4,FALSE)</f>
        <v>Savona</v>
      </c>
      <c r="E576" s="3">
        <v>18</v>
      </c>
      <c r="F576" s="3" t="s">
        <v>747</v>
      </c>
      <c r="G576" s="4" t="s">
        <v>755</v>
      </c>
      <c r="H576" s="15">
        <v>6</v>
      </c>
      <c r="I576" s="15">
        <v>8.6</v>
      </c>
      <c r="J576" s="15">
        <v>13.6</v>
      </c>
      <c r="K576" s="15">
        <v>17.100000000000001</v>
      </c>
      <c r="L576" s="15">
        <v>21.4</v>
      </c>
      <c r="M576" s="15">
        <v>23.1</v>
      </c>
      <c r="N576" s="15">
        <v>23.3</v>
      </c>
      <c r="O576" s="15">
        <v>19.899999999999999</v>
      </c>
      <c r="P576" s="15">
        <v>15.2</v>
      </c>
      <c r="Q576" s="15">
        <v>10.6</v>
      </c>
      <c r="R576" s="15">
        <v>7</v>
      </c>
      <c r="S576" s="15">
        <v>5.3</v>
      </c>
      <c r="T576" s="16">
        <f>+H576*31/3.6</f>
        <v>51.666666666666664</v>
      </c>
      <c r="U576" s="16">
        <f>+I576*28/3.6</f>
        <v>66.888888888888886</v>
      </c>
      <c r="V576" s="16">
        <f>+J576*31/3.6</f>
        <v>117.1111111111111</v>
      </c>
      <c r="W576" s="16">
        <f>+K576*30/3.6</f>
        <v>142.5</v>
      </c>
      <c r="X576" s="16">
        <f>+L576*31/3.6</f>
        <v>184.27777777777777</v>
      </c>
      <c r="Y576" s="16">
        <f>+M576*30/3.6</f>
        <v>192.5</v>
      </c>
      <c r="Z576" s="16">
        <f>+N576*31/3.6</f>
        <v>200.63888888888891</v>
      </c>
      <c r="AA576" s="16">
        <f>+O576*31/3.6</f>
        <v>171.36111111111111</v>
      </c>
      <c r="AB576" s="16">
        <f>+P576*30/3.6</f>
        <v>126.66666666666666</v>
      </c>
      <c r="AC576" s="16">
        <f>+Q576*31/3.6</f>
        <v>91.277777777777771</v>
      </c>
      <c r="AD576" s="16">
        <f>+R576*30/3.6</f>
        <v>58.333333333333329</v>
      </c>
      <c r="AE576" s="16">
        <f>+S576*31/3.6</f>
        <v>45.638888888888886</v>
      </c>
      <c r="AF576" s="17">
        <f>+SUM(T576:AE576)</f>
        <v>1448.8611111111111</v>
      </c>
      <c r="AG576" s="18">
        <f t="shared" si="8"/>
        <v>1202.5547222222222</v>
      </c>
      <c r="AJ576" s="19"/>
      <c r="AK576" s="19"/>
      <c r="AL576" s="19"/>
    </row>
    <row r="577" spans="1:38" s="11" customFormat="1" ht="12.75" customHeight="1" x14ac:dyDescent="0.25">
      <c r="A577" s="14">
        <v>11</v>
      </c>
      <c r="B577" s="14" t="str">
        <f>+VLOOKUP(A577,COD_REG_PROV!$G$1:$J$21,4,FALSE)</f>
        <v>MARCHE</v>
      </c>
      <c r="C577" s="3">
        <v>44</v>
      </c>
      <c r="D577" s="3" t="str">
        <f>+VLOOKUP(A577,COD_REG_PROV!$A$1:$E$111,4,FALSE)</f>
        <v>La Spezia</v>
      </c>
      <c r="E577" s="3">
        <v>20</v>
      </c>
      <c r="F577" s="3" t="s">
        <v>916</v>
      </c>
      <c r="G577" s="4" t="s">
        <v>919</v>
      </c>
      <c r="H577" s="15">
        <v>6</v>
      </c>
      <c r="I577" s="15">
        <v>8.4</v>
      </c>
      <c r="J577" s="15">
        <v>13.6</v>
      </c>
      <c r="K577" s="15">
        <v>17.600000000000001</v>
      </c>
      <c r="L577" s="15">
        <v>21.3</v>
      </c>
      <c r="M577" s="15">
        <v>23.2</v>
      </c>
      <c r="N577" s="15">
        <v>23.1</v>
      </c>
      <c r="O577" s="15">
        <v>19.899999999999999</v>
      </c>
      <c r="P577" s="15">
        <v>15.3</v>
      </c>
      <c r="Q577" s="15">
        <v>10.8</v>
      </c>
      <c r="R577" s="15">
        <v>6.7</v>
      </c>
      <c r="S577" s="15">
        <v>5.2</v>
      </c>
      <c r="T577" s="16">
        <f>+H577*31/3.6</f>
        <v>51.666666666666664</v>
      </c>
      <c r="U577" s="16">
        <f>+I577*28/3.6</f>
        <v>65.333333333333343</v>
      </c>
      <c r="V577" s="16">
        <f>+J577*31/3.6</f>
        <v>117.1111111111111</v>
      </c>
      <c r="W577" s="16">
        <f>+K577*30/3.6</f>
        <v>146.66666666666666</v>
      </c>
      <c r="X577" s="16">
        <f>+L577*31/3.6</f>
        <v>183.41666666666669</v>
      </c>
      <c r="Y577" s="16">
        <f>+M577*30/3.6</f>
        <v>193.33333333333331</v>
      </c>
      <c r="Z577" s="16">
        <f>+N577*31/3.6</f>
        <v>198.91666666666666</v>
      </c>
      <c r="AA577" s="16">
        <f>+O577*31/3.6</f>
        <v>171.36111111111111</v>
      </c>
      <c r="AB577" s="16">
        <f>+P577*30/3.6</f>
        <v>127.5</v>
      </c>
      <c r="AC577" s="16">
        <f>+Q577*31/3.6</f>
        <v>93</v>
      </c>
      <c r="AD577" s="16">
        <f>+R577*30/3.6</f>
        <v>55.833333333333329</v>
      </c>
      <c r="AE577" s="16">
        <f>+S577*31/3.6</f>
        <v>44.777777777777779</v>
      </c>
      <c r="AF577" s="17">
        <f>+SUM(T577:AE577)</f>
        <v>1448.9166666666665</v>
      </c>
      <c r="AG577" s="18">
        <f t="shared" si="8"/>
        <v>1202.6008333333332</v>
      </c>
      <c r="AJ577" s="19"/>
      <c r="AK577" s="19"/>
      <c r="AL577" s="19"/>
    </row>
    <row r="578" spans="1:38" s="11" customFormat="1" ht="12.75" customHeight="1" x14ac:dyDescent="0.25">
      <c r="A578" s="14">
        <v>10</v>
      </c>
      <c r="B578" s="14" t="str">
        <f>+VLOOKUP(A578,COD_REG_PROV!$G$1:$J$21,4,FALSE)</f>
        <v>UMBRIA</v>
      </c>
      <c r="C578" s="3">
        <v>54</v>
      </c>
      <c r="D578" s="3" t="str">
        <f>+VLOOKUP(A578,COD_REG_PROV!$A$1:$E$111,4,FALSE)</f>
        <v>Genova</v>
      </c>
      <c r="E578" s="3">
        <v>18</v>
      </c>
      <c r="F578" s="3" t="s">
        <v>871</v>
      </c>
      <c r="G578" s="4" t="s">
        <v>879</v>
      </c>
      <c r="H578" s="15">
        <v>6</v>
      </c>
      <c r="I578" s="15">
        <v>8.6</v>
      </c>
      <c r="J578" s="15">
        <v>13.6</v>
      </c>
      <c r="K578" s="15">
        <v>17.2</v>
      </c>
      <c r="L578" s="15">
        <v>21.3</v>
      </c>
      <c r="M578" s="15">
        <v>23</v>
      </c>
      <c r="N578" s="15">
        <v>23.2</v>
      </c>
      <c r="O578" s="15">
        <v>19.899999999999999</v>
      </c>
      <c r="P578" s="15">
        <v>15.2</v>
      </c>
      <c r="Q578" s="15">
        <v>10.7</v>
      </c>
      <c r="R578" s="15">
        <v>7</v>
      </c>
      <c r="S578" s="15">
        <v>5.2</v>
      </c>
      <c r="T578" s="16">
        <f>+H578*31/3.6</f>
        <v>51.666666666666664</v>
      </c>
      <c r="U578" s="16">
        <f>+I578*28/3.6</f>
        <v>66.888888888888886</v>
      </c>
      <c r="V578" s="16">
        <f>+J578*31/3.6</f>
        <v>117.1111111111111</v>
      </c>
      <c r="W578" s="16">
        <f>+K578*30/3.6</f>
        <v>143.33333333333334</v>
      </c>
      <c r="X578" s="16">
        <f>+L578*31/3.6</f>
        <v>183.41666666666669</v>
      </c>
      <c r="Y578" s="16">
        <f>+M578*30/3.6</f>
        <v>191.66666666666666</v>
      </c>
      <c r="Z578" s="16">
        <f>+N578*31/3.6</f>
        <v>199.77777777777774</v>
      </c>
      <c r="AA578" s="16">
        <f>+O578*31/3.6</f>
        <v>171.36111111111111</v>
      </c>
      <c r="AB578" s="16">
        <f>+P578*30/3.6</f>
        <v>126.66666666666666</v>
      </c>
      <c r="AC578" s="16">
        <f>+Q578*31/3.6</f>
        <v>92.138888888888886</v>
      </c>
      <c r="AD578" s="16">
        <f>+R578*30/3.6</f>
        <v>58.333333333333329</v>
      </c>
      <c r="AE578" s="16">
        <f>+S578*31/3.6</f>
        <v>44.777777777777779</v>
      </c>
      <c r="AF578" s="17">
        <f>+SUM(T578:AE578)</f>
        <v>1447.1388888888889</v>
      </c>
      <c r="AG578" s="18">
        <f t="shared" si="8"/>
        <v>1201.1252777777777</v>
      </c>
      <c r="AJ578" s="19"/>
      <c r="AK578" s="19"/>
      <c r="AL578" s="19"/>
    </row>
    <row r="579" spans="1:38" s="11" customFormat="1" ht="12.75" customHeight="1" x14ac:dyDescent="0.25">
      <c r="A579" s="14">
        <v>7</v>
      </c>
      <c r="B579" s="14" t="str">
        <f>+VLOOKUP(A579,COD_REG_PROV!$G$1:$J$21,4,FALSE)</f>
        <v>LIGURIA</v>
      </c>
      <c r="C579" s="3">
        <v>11</v>
      </c>
      <c r="D579" s="3" t="str">
        <f>+VLOOKUP(A579,COD_REG_PROV!$A$1:$E$111,4,FALSE)</f>
        <v>Valle d'Aosta/Vallée d'Aoste</v>
      </c>
      <c r="E579" s="3">
        <v>13</v>
      </c>
      <c r="F579" s="3" t="s">
        <v>596</v>
      </c>
      <c r="G579" s="4" t="s">
        <v>597</v>
      </c>
      <c r="H579" s="15">
        <v>5.7</v>
      </c>
      <c r="I579" s="15">
        <v>8.1999999999999993</v>
      </c>
      <c r="J579" s="15">
        <v>13.5</v>
      </c>
      <c r="K579" s="15">
        <v>17.2</v>
      </c>
      <c r="L579" s="15">
        <v>20.8</v>
      </c>
      <c r="M579" s="15">
        <v>22.9</v>
      </c>
      <c r="N579" s="15">
        <v>23.1</v>
      </c>
      <c r="O579" s="15">
        <v>19.600000000000001</v>
      </c>
      <c r="P579" s="15">
        <v>14.7</v>
      </c>
      <c r="Q579" s="15">
        <v>10.1</v>
      </c>
      <c r="R579" s="15">
        <v>6.3</v>
      </c>
      <c r="S579" s="15">
        <v>4.5999999999999996</v>
      </c>
      <c r="T579" s="16">
        <f>+H579*31/3.6</f>
        <v>49.083333333333336</v>
      </c>
      <c r="U579" s="16">
        <f>+I579*28/3.6</f>
        <v>63.777777777777764</v>
      </c>
      <c r="V579" s="16">
        <f>+J579*31/3.6</f>
        <v>116.25</v>
      </c>
      <c r="W579" s="16">
        <f>+K579*30/3.6</f>
        <v>143.33333333333334</v>
      </c>
      <c r="X579" s="16">
        <f>+L579*31/3.6</f>
        <v>179.11111111111111</v>
      </c>
      <c r="Y579" s="16">
        <f>+M579*30/3.6</f>
        <v>190.83333333333334</v>
      </c>
      <c r="Z579" s="16">
        <f>+N579*31/3.6</f>
        <v>198.91666666666666</v>
      </c>
      <c r="AA579" s="16">
        <f>+O579*31/3.6</f>
        <v>168.77777777777777</v>
      </c>
      <c r="AB579" s="16">
        <f>+P579*30/3.6</f>
        <v>122.5</v>
      </c>
      <c r="AC579" s="16">
        <f>+Q579*31/3.6</f>
        <v>86.972222222222214</v>
      </c>
      <c r="AD579" s="16">
        <f>+R579*30/3.6</f>
        <v>52.5</v>
      </c>
      <c r="AE579" s="16">
        <f>+S579*31/3.6</f>
        <v>39.611111111111107</v>
      </c>
      <c r="AF579" s="17">
        <f>+SUM(T579:AE579)</f>
        <v>1411.6666666666665</v>
      </c>
      <c r="AG579" s="18">
        <f t="shared" si="8"/>
        <v>1171.6833333333332</v>
      </c>
      <c r="AJ579" s="19"/>
      <c r="AK579" s="19"/>
      <c r="AL579" s="19"/>
    </row>
    <row r="580" spans="1:38" s="11" customFormat="1" ht="12.75" customHeight="1" x14ac:dyDescent="0.25">
      <c r="A580" s="14">
        <v>9</v>
      </c>
      <c r="B580" s="14" t="str">
        <f>+VLOOKUP(A580,COD_REG_PROV!$G$1:$J$21,4,FALSE)</f>
        <v>TOSCANA</v>
      </c>
      <c r="C580" s="3">
        <v>53</v>
      </c>
      <c r="D580" s="3" t="str">
        <f>+VLOOKUP(A580,COD_REG_PROV!$A$1:$E$111,4,FALSE)</f>
        <v>Savona</v>
      </c>
      <c r="E580" s="3">
        <v>9</v>
      </c>
      <c r="F580" s="3" t="s">
        <v>792</v>
      </c>
      <c r="G580" s="4" t="s">
        <v>794</v>
      </c>
      <c r="H580" s="15">
        <v>6.5</v>
      </c>
      <c r="I580" s="15">
        <v>9.1999999999999993</v>
      </c>
      <c r="J580" s="15">
        <v>14.1</v>
      </c>
      <c r="K580" s="15">
        <v>17.600000000000001</v>
      </c>
      <c r="L580" s="15">
        <v>21.8</v>
      </c>
      <c r="M580" s="15">
        <v>23.7</v>
      </c>
      <c r="N580" s="15">
        <v>23.7</v>
      </c>
      <c r="O580" s="15">
        <v>20.399999999999999</v>
      </c>
      <c r="P580" s="15">
        <v>15.6</v>
      </c>
      <c r="Q580" s="15">
        <v>11</v>
      </c>
      <c r="R580" s="15">
        <v>7.1</v>
      </c>
      <c r="S580" s="15">
        <v>5.6</v>
      </c>
      <c r="T580" s="16">
        <f>+H580*31/3.6</f>
        <v>55.972222222222221</v>
      </c>
      <c r="U580" s="16">
        <f>+I580*28/3.6</f>
        <v>71.555555555555543</v>
      </c>
      <c r="V580" s="16">
        <f>+J580*31/3.6</f>
        <v>121.41666666666666</v>
      </c>
      <c r="W580" s="16">
        <f>+K580*30/3.6</f>
        <v>146.66666666666666</v>
      </c>
      <c r="X580" s="16">
        <f>+L580*31/3.6</f>
        <v>187.72222222222223</v>
      </c>
      <c r="Y580" s="16">
        <f>+M580*30/3.6</f>
        <v>197.5</v>
      </c>
      <c r="Z580" s="16">
        <f>+N580*31/3.6</f>
        <v>204.08333333333331</v>
      </c>
      <c r="AA580" s="16">
        <f>+O580*31/3.6</f>
        <v>175.66666666666666</v>
      </c>
      <c r="AB580" s="16">
        <f>+P580*30/3.6</f>
        <v>130</v>
      </c>
      <c r="AC580" s="16">
        <f>+Q580*31/3.6</f>
        <v>94.722222222222214</v>
      </c>
      <c r="AD580" s="16">
        <f>+R580*30/3.6</f>
        <v>59.166666666666664</v>
      </c>
      <c r="AE580" s="16">
        <f>+S580*31/3.6</f>
        <v>48.222222222222221</v>
      </c>
      <c r="AF580" s="17">
        <f>+SUM(T580:AE580)</f>
        <v>1492.6944444444443</v>
      </c>
      <c r="AG580" s="18">
        <f t="shared" ref="AG580:AG643" si="9">+AF580*0.83</f>
        <v>1238.9363888888888</v>
      </c>
      <c r="AJ580" s="19"/>
      <c r="AK580" s="19"/>
      <c r="AL580" s="19"/>
    </row>
    <row r="581" spans="1:38" s="11" customFormat="1" ht="12.75" customHeight="1" x14ac:dyDescent="0.25">
      <c r="A581" s="14">
        <v>12</v>
      </c>
      <c r="B581" s="14" t="str">
        <f>+VLOOKUP(A581,COD_REG_PROV!$G$1:$J$21,4,FALSE)</f>
        <v>LAZIO</v>
      </c>
      <c r="C581" s="3">
        <v>59</v>
      </c>
      <c r="D581" s="3" t="str">
        <f>+VLOOKUP(A581,COD_REG_PROV!$A$1:$E$111,4,FALSE)</f>
        <v>Varese</v>
      </c>
      <c r="E581" s="3">
        <v>7</v>
      </c>
      <c r="F581" s="3" t="s">
        <v>975</v>
      </c>
      <c r="G581" s="4" t="s">
        <v>980</v>
      </c>
      <c r="H581" s="15">
        <v>6.8</v>
      </c>
      <c r="I581" s="15">
        <v>9.4</v>
      </c>
      <c r="J581" s="15">
        <v>14</v>
      </c>
      <c r="K581" s="15">
        <v>17.7</v>
      </c>
      <c r="L581" s="15">
        <v>21.7</v>
      </c>
      <c r="M581" s="15">
        <v>23.5</v>
      </c>
      <c r="N581" s="15">
        <v>23.5</v>
      </c>
      <c r="O581" s="15">
        <v>20.6</v>
      </c>
      <c r="P581" s="15">
        <v>15.9</v>
      </c>
      <c r="Q581" s="15">
        <v>11.5</v>
      </c>
      <c r="R581" s="15">
        <v>7.6</v>
      </c>
      <c r="S581" s="15">
        <v>5.8</v>
      </c>
      <c r="T581" s="16">
        <f>+H581*31/3.6</f>
        <v>58.55555555555555</v>
      </c>
      <c r="U581" s="16">
        <f>+I581*28/3.6</f>
        <v>73.1111111111111</v>
      </c>
      <c r="V581" s="16">
        <f>+J581*31/3.6</f>
        <v>120.55555555555556</v>
      </c>
      <c r="W581" s="16">
        <f>+K581*30/3.6</f>
        <v>147.5</v>
      </c>
      <c r="X581" s="16">
        <f>+L581*31/3.6</f>
        <v>186.86111111111109</v>
      </c>
      <c r="Y581" s="16">
        <f>+M581*30/3.6</f>
        <v>195.83333333333331</v>
      </c>
      <c r="Z581" s="16">
        <f>+N581*31/3.6</f>
        <v>202.36111111111111</v>
      </c>
      <c r="AA581" s="16">
        <f>+O581*31/3.6</f>
        <v>177.38888888888889</v>
      </c>
      <c r="AB581" s="16">
        <f>+P581*30/3.6</f>
        <v>132.5</v>
      </c>
      <c r="AC581" s="16">
        <f>+Q581*31/3.6</f>
        <v>99.027777777777771</v>
      </c>
      <c r="AD581" s="16">
        <f>+R581*30/3.6</f>
        <v>63.333333333333329</v>
      </c>
      <c r="AE581" s="16">
        <f>+S581*31/3.6</f>
        <v>49.944444444444436</v>
      </c>
      <c r="AF581" s="17">
        <f>+SUM(T581:AE581)</f>
        <v>1506.9722222222219</v>
      </c>
      <c r="AG581" s="18">
        <f t="shared" si="9"/>
        <v>1250.7869444444441</v>
      </c>
      <c r="AJ581" s="19"/>
      <c r="AK581" s="19"/>
      <c r="AL581" s="19"/>
    </row>
    <row r="582" spans="1:38" s="11" customFormat="1" ht="12.75" customHeight="1" x14ac:dyDescent="0.25">
      <c r="A582" s="14">
        <v>6</v>
      </c>
      <c r="B582" s="14" t="str">
        <f>+VLOOKUP(A582,COD_REG_PROV!$G$1:$J$21,4,FALSE)</f>
        <v>FRIULI-VENEZIA GIULIA</v>
      </c>
      <c r="C582" s="3">
        <v>93</v>
      </c>
      <c r="D582" s="3" t="str">
        <f>+VLOOKUP(A582,COD_REG_PROV!$A$1:$E$111,4,FALSE)</f>
        <v>Alessandria</v>
      </c>
      <c r="E582" s="3">
        <v>22</v>
      </c>
      <c r="F582" s="3" t="s">
        <v>539</v>
      </c>
      <c r="G582" s="4" t="s">
        <v>544</v>
      </c>
      <c r="H582" s="15">
        <v>5</v>
      </c>
      <c r="I582" s="15">
        <v>7.8</v>
      </c>
      <c r="J582" s="15">
        <v>12.7</v>
      </c>
      <c r="K582" s="15">
        <v>16.399999999999999</v>
      </c>
      <c r="L582" s="15">
        <v>19.8</v>
      </c>
      <c r="M582" s="15">
        <v>21.6</v>
      </c>
      <c r="N582" s="15">
        <v>21.9</v>
      </c>
      <c r="O582" s="15">
        <v>18.5</v>
      </c>
      <c r="P582" s="15">
        <v>13.9</v>
      </c>
      <c r="Q582" s="15">
        <v>9.5</v>
      </c>
      <c r="R582" s="15">
        <v>5.7</v>
      </c>
      <c r="S582" s="15">
        <v>4.0999999999999996</v>
      </c>
      <c r="T582" s="16">
        <f>+H582*31/3.6</f>
        <v>43.055555555555557</v>
      </c>
      <c r="U582" s="16">
        <f>+I582*28/3.6</f>
        <v>60.666666666666664</v>
      </c>
      <c r="V582" s="16">
        <f>+J582*31/3.6</f>
        <v>109.3611111111111</v>
      </c>
      <c r="W582" s="16">
        <f>+K582*30/3.6</f>
        <v>136.66666666666666</v>
      </c>
      <c r="X582" s="16">
        <f>+L582*31/3.6</f>
        <v>170.50000000000003</v>
      </c>
      <c r="Y582" s="16">
        <f>+M582*30/3.6</f>
        <v>180</v>
      </c>
      <c r="Z582" s="16">
        <f>+N582*31/3.6</f>
        <v>188.58333333333331</v>
      </c>
      <c r="AA582" s="16">
        <f>+O582*31/3.6</f>
        <v>159.30555555555554</v>
      </c>
      <c r="AB582" s="16">
        <f>+P582*30/3.6</f>
        <v>115.83333333333333</v>
      </c>
      <c r="AC582" s="16">
        <f>+Q582*31/3.6</f>
        <v>81.805555555555557</v>
      </c>
      <c r="AD582" s="16">
        <f>+R582*30/3.6</f>
        <v>47.5</v>
      </c>
      <c r="AE582" s="16">
        <f>+S582*31/3.6</f>
        <v>35.30555555555555</v>
      </c>
      <c r="AF582" s="17">
        <f>+SUM(T582:AE582)</f>
        <v>1328.5833333333333</v>
      </c>
      <c r="AG582" s="18">
        <f t="shared" si="9"/>
        <v>1102.7241666666666</v>
      </c>
      <c r="AJ582" s="19"/>
      <c r="AK582" s="19"/>
      <c r="AL582" s="19"/>
    </row>
    <row r="583" spans="1:38" s="11" customFormat="1" ht="12.75" customHeight="1" x14ac:dyDescent="0.25">
      <c r="A583" s="14">
        <v>8</v>
      </c>
      <c r="B583" s="14" t="str">
        <f>+VLOOKUP(A583,COD_REG_PROV!$G$1:$J$21,4,FALSE)</f>
        <v>EMILIA-ROMAGNA</v>
      </c>
      <c r="C583" s="3">
        <v>34</v>
      </c>
      <c r="D583" s="3" t="str">
        <f>+VLOOKUP(A583,COD_REG_PROV!$A$1:$E$111,4,FALSE)</f>
        <v>Imperia</v>
      </c>
      <c r="E583" s="3">
        <v>15</v>
      </c>
      <c r="F583" s="3" t="s">
        <v>696</v>
      </c>
      <c r="G583" s="4" t="s">
        <v>703</v>
      </c>
      <c r="H583" s="15">
        <v>5.5</v>
      </c>
      <c r="I583" s="15">
        <v>8.1999999999999993</v>
      </c>
      <c r="J583" s="15">
        <v>13.7</v>
      </c>
      <c r="K583" s="15">
        <v>17.399999999999999</v>
      </c>
      <c r="L583" s="15">
        <v>20.9</v>
      </c>
      <c r="M583" s="15">
        <v>22.9</v>
      </c>
      <c r="N583" s="15">
        <v>23.2</v>
      </c>
      <c r="O583" s="15">
        <v>19.600000000000001</v>
      </c>
      <c r="P583" s="15">
        <v>14.8</v>
      </c>
      <c r="Q583" s="15">
        <v>10</v>
      </c>
      <c r="R583" s="15">
        <v>6</v>
      </c>
      <c r="S583" s="15">
        <v>4.3</v>
      </c>
      <c r="T583" s="16">
        <f>+H583*31/3.6</f>
        <v>47.361111111111107</v>
      </c>
      <c r="U583" s="16">
        <f>+I583*28/3.6</f>
        <v>63.777777777777764</v>
      </c>
      <c r="V583" s="16">
        <f>+J583*31/3.6</f>
        <v>117.97222222222221</v>
      </c>
      <c r="W583" s="16">
        <f>+K583*30/3.6</f>
        <v>145</v>
      </c>
      <c r="X583" s="16">
        <f>+L583*31/3.6</f>
        <v>179.9722222222222</v>
      </c>
      <c r="Y583" s="16">
        <f>+M583*30/3.6</f>
        <v>190.83333333333334</v>
      </c>
      <c r="Z583" s="16">
        <f>+N583*31/3.6</f>
        <v>199.77777777777774</v>
      </c>
      <c r="AA583" s="16">
        <f>+O583*31/3.6</f>
        <v>168.77777777777777</v>
      </c>
      <c r="AB583" s="16">
        <f>+P583*30/3.6</f>
        <v>123.33333333333333</v>
      </c>
      <c r="AC583" s="16">
        <f>+Q583*31/3.6</f>
        <v>86.111111111111114</v>
      </c>
      <c r="AD583" s="16">
        <f>+R583*30/3.6</f>
        <v>50</v>
      </c>
      <c r="AE583" s="16">
        <f>+S583*31/3.6</f>
        <v>37.027777777777771</v>
      </c>
      <c r="AF583" s="17">
        <f>+SUM(T583:AE583)</f>
        <v>1409.9444444444443</v>
      </c>
      <c r="AG583" s="18">
        <f t="shared" si="9"/>
        <v>1170.2538888888887</v>
      </c>
      <c r="AJ583" s="19"/>
      <c r="AK583" s="19"/>
      <c r="AL583" s="19"/>
    </row>
    <row r="584" spans="1:38" s="11" customFormat="1" ht="12.75" customHeight="1" x14ac:dyDescent="0.25">
      <c r="A584" s="14">
        <v>15</v>
      </c>
      <c r="B584" s="14" t="str">
        <f>+VLOOKUP(A584,COD_REG_PROV!$G$1:$J$21,4,FALSE)</f>
        <v>CAMPANIA</v>
      </c>
      <c r="C584" s="3">
        <v>63</v>
      </c>
      <c r="D584" s="3" t="str">
        <f>+VLOOKUP(A584,COD_REG_PROV!$A$1:$E$111,4,FALSE)</f>
        <v>Milano</v>
      </c>
      <c r="E584" s="3">
        <v>31</v>
      </c>
      <c r="F584" s="3" t="s">
        <v>1173</v>
      </c>
      <c r="G584" s="4" t="s">
        <v>1195</v>
      </c>
      <c r="H584" s="15">
        <v>7.1</v>
      </c>
      <c r="I584" s="15">
        <v>9.9</v>
      </c>
      <c r="J584" s="15">
        <v>14.4</v>
      </c>
      <c r="K584" s="15">
        <v>18.399999999999999</v>
      </c>
      <c r="L584" s="15">
        <v>22.2</v>
      </c>
      <c r="M584" s="15">
        <v>24</v>
      </c>
      <c r="N584" s="15">
        <v>24</v>
      </c>
      <c r="O584" s="15">
        <v>21.1</v>
      </c>
      <c r="P584" s="15">
        <v>16.399999999999999</v>
      </c>
      <c r="Q584" s="15">
        <v>12</v>
      </c>
      <c r="R584" s="15">
        <v>8</v>
      </c>
      <c r="S584" s="15">
        <v>6.2</v>
      </c>
      <c r="T584" s="16">
        <f>+H584*31/3.6</f>
        <v>61.138888888888886</v>
      </c>
      <c r="U584" s="16">
        <f>+I584*28/3.6</f>
        <v>77</v>
      </c>
      <c r="V584" s="16">
        <f>+J584*31/3.6</f>
        <v>124</v>
      </c>
      <c r="W584" s="16">
        <f>+K584*30/3.6</f>
        <v>153.33333333333334</v>
      </c>
      <c r="X584" s="16">
        <f>+L584*31/3.6</f>
        <v>191.16666666666666</v>
      </c>
      <c r="Y584" s="16">
        <f>+M584*30/3.6</f>
        <v>200</v>
      </c>
      <c r="Z584" s="16">
        <f>+N584*31/3.6</f>
        <v>206.66666666666666</v>
      </c>
      <c r="AA584" s="16">
        <f>+O584*31/3.6</f>
        <v>181.69444444444446</v>
      </c>
      <c r="AB584" s="16">
        <f>+P584*30/3.6</f>
        <v>136.66666666666666</v>
      </c>
      <c r="AC584" s="16">
        <f>+Q584*31/3.6</f>
        <v>103.33333333333333</v>
      </c>
      <c r="AD584" s="16">
        <f>+R584*30/3.6</f>
        <v>66.666666666666671</v>
      </c>
      <c r="AE584" s="16">
        <f>+S584*31/3.6</f>
        <v>53.388888888888893</v>
      </c>
      <c r="AF584" s="17">
        <f>+SUM(T584:AE584)</f>
        <v>1555.0555555555557</v>
      </c>
      <c r="AG584" s="18">
        <f t="shared" si="9"/>
        <v>1290.6961111111111</v>
      </c>
      <c r="AJ584" s="19"/>
      <c r="AK584" s="19"/>
      <c r="AL584" s="19"/>
    </row>
    <row r="585" spans="1:38" s="11" customFormat="1" ht="12.75" customHeight="1" x14ac:dyDescent="0.25">
      <c r="A585" s="14">
        <v>8</v>
      </c>
      <c r="B585" s="14" t="str">
        <f>+VLOOKUP(A585,COD_REG_PROV!$G$1:$J$21,4,FALSE)</f>
        <v>EMILIA-ROMAGNA</v>
      </c>
      <c r="C585" s="3">
        <v>40</v>
      </c>
      <c r="D585" s="3" t="str">
        <f>+VLOOKUP(A585,COD_REG_PROV!$A$1:$E$111,4,FALSE)</f>
        <v>Imperia</v>
      </c>
      <c r="E585" s="3">
        <v>12</v>
      </c>
      <c r="F585" s="3" t="s">
        <v>652</v>
      </c>
      <c r="G585" s="4" t="s">
        <v>657</v>
      </c>
      <c r="H585" s="15">
        <v>5.3</v>
      </c>
      <c r="I585" s="15">
        <v>8.1</v>
      </c>
      <c r="J585" s="15">
        <v>13.6</v>
      </c>
      <c r="K585" s="15">
        <v>17.2</v>
      </c>
      <c r="L585" s="15">
        <v>21.2</v>
      </c>
      <c r="M585" s="15">
        <v>23.1</v>
      </c>
      <c r="N585" s="15">
        <v>23.3</v>
      </c>
      <c r="O585" s="15">
        <v>19.8</v>
      </c>
      <c r="P585" s="15">
        <v>15.1</v>
      </c>
      <c r="Q585" s="15">
        <v>10.199999999999999</v>
      </c>
      <c r="R585" s="15">
        <v>6.1</v>
      </c>
      <c r="S585" s="15">
        <v>4.4000000000000004</v>
      </c>
      <c r="T585" s="16">
        <f>+H585*31/3.6</f>
        <v>45.638888888888886</v>
      </c>
      <c r="U585" s="16">
        <f>+I585*28/3.6</f>
        <v>62.999999999999993</v>
      </c>
      <c r="V585" s="16">
        <f>+J585*31/3.6</f>
        <v>117.1111111111111</v>
      </c>
      <c r="W585" s="16">
        <f>+K585*30/3.6</f>
        <v>143.33333333333334</v>
      </c>
      <c r="X585" s="16">
        <f>+L585*31/3.6</f>
        <v>182.55555555555554</v>
      </c>
      <c r="Y585" s="16">
        <f>+M585*30/3.6</f>
        <v>192.5</v>
      </c>
      <c r="Z585" s="16">
        <f>+N585*31/3.6</f>
        <v>200.63888888888891</v>
      </c>
      <c r="AA585" s="16">
        <f>+O585*31/3.6</f>
        <v>170.50000000000003</v>
      </c>
      <c r="AB585" s="16">
        <f>+P585*30/3.6</f>
        <v>125.83333333333333</v>
      </c>
      <c r="AC585" s="16">
        <f>+Q585*31/3.6</f>
        <v>87.833333333333329</v>
      </c>
      <c r="AD585" s="16">
        <f>+R585*30/3.6</f>
        <v>50.833333333333329</v>
      </c>
      <c r="AE585" s="16">
        <f>+S585*31/3.6</f>
        <v>37.888888888888893</v>
      </c>
      <c r="AF585" s="17">
        <f>+SUM(T585:AE585)</f>
        <v>1417.6666666666665</v>
      </c>
      <c r="AG585" s="18">
        <f t="shared" si="9"/>
        <v>1176.6633333333332</v>
      </c>
      <c r="AJ585" s="19"/>
      <c r="AK585" s="19"/>
      <c r="AL585" s="19"/>
    </row>
    <row r="586" spans="1:38" s="11" customFormat="1" ht="12.75" customHeight="1" x14ac:dyDescent="0.25">
      <c r="A586" s="14">
        <v>8</v>
      </c>
      <c r="B586" s="14" t="str">
        <f>+VLOOKUP(A586,COD_REG_PROV!$G$1:$J$21,4,FALSE)</f>
        <v>EMILIA-ROMAGNA</v>
      </c>
      <c r="C586" s="3">
        <v>40</v>
      </c>
      <c r="D586" s="3" t="str">
        <f>+VLOOKUP(A586,COD_REG_PROV!$A$1:$E$111,4,FALSE)</f>
        <v>Imperia</v>
      </c>
      <c r="E586" s="3">
        <v>13</v>
      </c>
      <c r="F586" s="3" t="s">
        <v>652</v>
      </c>
      <c r="G586" s="4" t="s">
        <v>658</v>
      </c>
      <c r="H586" s="15">
        <v>5.3</v>
      </c>
      <c r="I586" s="15">
        <v>8.1</v>
      </c>
      <c r="J586" s="15">
        <v>13.6</v>
      </c>
      <c r="K586" s="15">
        <v>17.2</v>
      </c>
      <c r="L586" s="15">
        <v>21.2</v>
      </c>
      <c r="M586" s="15">
        <v>23.1</v>
      </c>
      <c r="N586" s="15">
        <v>23.3</v>
      </c>
      <c r="O586" s="15">
        <v>19.8</v>
      </c>
      <c r="P586" s="15">
        <v>15.1</v>
      </c>
      <c r="Q586" s="15">
        <v>10.199999999999999</v>
      </c>
      <c r="R586" s="15">
        <v>6.1</v>
      </c>
      <c r="S586" s="15">
        <v>4.4000000000000004</v>
      </c>
      <c r="T586" s="16">
        <f>+H586*31/3.6</f>
        <v>45.638888888888886</v>
      </c>
      <c r="U586" s="16">
        <f>+I586*28/3.6</f>
        <v>62.999999999999993</v>
      </c>
      <c r="V586" s="16">
        <f>+J586*31/3.6</f>
        <v>117.1111111111111</v>
      </c>
      <c r="W586" s="16">
        <f>+K586*30/3.6</f>
        <v>143.33333333333334</v>
      </c>
      <c r="X586" s="16">
        <f>+L586*31/3.6</f>
        <v>182.55555555555554</v>
      </c>
      <c r="Y586" s="16">
        <f>+M586*30/3.6</f>
        <v>192.5</v>
      </c>
      <c r="Z586" s="16">
        <f>+N586*31/3.6</f>
        <v>200.63888888888891</v>
      </c>
      <c r="AA586" s="16">
        <f>+O586*31/3.6</f>
        <v>170.50000000000003</v>
      </c>
      <c r="AB586" s="16">
        <f>+P586*30/3.6</f>
        <v>125.83333333333333</v>
      </c>
      <c r="AC586" s="16">
        <f>+Q586*31/3.6</f>
        <v>87.833333333333329</v>
      </c>
      <c r="AD586" s="16">
        <f>+R586*30/3.6</f>
        <v>50.833333333333329</v>
      </c>
      <c r="AE586" s="16">
        <f>+S586*31/3.6</f>
        <v>37.888888888888893</v>
      </c>
      <c r="AF586" s="17">
        <f>+SUM(T586:AE586)</f>
        <v>1417.6666666666665</v>
      </c>
      <c r="AG586" s="18">
        <f t="shared" si="9"/>
        <v>1176.6633333333332</v>
      </c>
      <c r="AJ586" s="19"/>
      <c r="AK586" s="19"/>
      <c r="AL586" s="19"/>
    </row>
    <row r="587" spans="1:38" s="11" customFormat="1" ht="12.75" customHeight="1" x14ac:dyDescent="0.25">
      <c r="A587" s="14">
        <v>12</v>
      </c>
      <c r="B587" s="14" t="str">
        <f>+VLOOKUP(A587,COD_REG_PROV!$G$1:$J$21,4,FALSE)</f>
        <v>LAZIO</v>
      </c>
      <c r="C587" s="3">
        <v>58</v>
      </c>
      <c r="D587" s="3" t="str">
        <f>+VLOOKUP(A587,COD_REG_PROV!$A$1:$E$111,4,FALSE)</f>
        <v>Varese</v>
      </c>
      <c r="E587" s="3">
        <v>38</v>
      </c>
      <c r="F587" s="3" t="s">
        <v>997</v>
      </c>
      <c r="G587" s="4" t="s">
        <v>1014</v>
      </c>
      <c r="H587" s="15">
        <v>6.8</v>
      </c>
      <c r="I587" s="15">
        <v>9.3000000000000007</v>
      </c>
      <c r="J587" s="15">
        <v>14.1</v>
      </c>
      <c r="K587" s="15">
        <v>17.7</v>
      </c>
      <c r="L587" s="15">
        <v>21.8</v>
      </c>
      <c r="M587" s="15">
        <v>23.6</v>
      </c>
      <c r="N587" s="15">
        <v>23.6</v>
      </c>
      <c r="O587" s="15">
        <v>20.5</v>
      </c>
      <c r="P587" s="15">
        <v>15.7</v>
      </c>
      <c r="Q587" s="15">
        <v>11.4</v>
      </c>
      <c r="R587" s="15">
        <v>7.6</v>
      </c>
      <c r="S587" s="15">
        <v>5.6</v>
      </c>
      <c r="T587" s="16">
        <f>+H587*31/3.6</f>
        <v>58.55555555555555</v>
      </c>
      <c r="U587" s="16">
        <f>+I587*28/3.6</f>
        <v>72.333333333333343</v>
      </c>
      <c r="V587" s="16">
        <f>+J587*31/3.6</f>
        <v>121.41666666666666</v>
      </c>
      <c r="W587" s="16">
        <f>+K587*30/3.6</f>
        <v>147.5</v>
      </c>
      <c r="X587" s="16">
        <f>+L587*31/3.6</f>
        <v>187.72222222222223</v>
      </c>
      <c r="Y587" s="16">
        <f>+M587*30/3.6</f>
        <v>196.66666666666666</v>
      </c>
      <c r="Z587" s="16">
        <f>+N587*31/3.6</f>
        <v>203.22222222222223</v>
      </c>
      <c r="AA587" s="16">
        <f>+O587*31/3.6</f>
        <v>176.52777777777777</v>
      </c>
      <c r="AB587" s="16">
        <f>+P587*30/3.6</f>
        <v>130.83333333333334</v>
      </c>
      <c r="AC587" s="16">
        <f>+Q587*31/3.6</f>
        <v>98.166666666666671</v>
      </c>
      <c r="AD587" s="16">
        <f>+R587*30/3.6</f>
        <v>63.333333333333329</v>
      </c>
      <c r="AE587" s="16">
        <f>+S587*31/3.6</f>
        <v>48.222222222222221</v>
      </c>
      <c r="AF587" s="17">
        <f>+SUM(T587:AE587)</f>
        <v>1504.5</v>
      </c>
      <c r="AG587" s="18">
        <f t="shared" si="9"/>
        <v>1248.7349999999999</v>
      </c>
      <c r="AJ587" s="19"/>
      <c r="AK587" s="19"/>
      <c r="AL587" s="19"/>
    </row>
    <row r="588" spans="1:38" s="11" customFormat="1" ht="12.75" customHeight="1" x14ac:dyDescent="0.25">
      <c r="A588" s="14">
        <v>12</v>
      </c>
      <c r="B588" s="14" t="str">
        <f>+VLOOKUP(A588,COD_REG_PROV!$G$1:$J$21,4,FALSE)</f>
        <v>LAZIO</v>
      </c>
      <c r="C588" s="3">
        <v>59</v>
      </c>
      <c r="D588" s="3" t="str">
        <f>+VLOOKUP(A588,COD_REG_PROV!$A$1:$E$111,4,FALSE)</f>
        <v>Varese</v>
      </c>
      <c r="E588" s="3">
        <v>8</v>
      </c>
      <c r="F588" s="3" t="s">
        <v>975</v>
      </c>
      <c r="G588" s="4" t="s">
        <v>981</v>
      </c>
      <c r="H588" s="15">
        <v>6.9</v>
      </c>
      <c r="I588" s="15">
        <v>9.5</v>
      </c>
      <c r="J588" s="15">
        <v>14.1</v>
      </c>
      <c r="K588" s="15">
        <v>17.899999999999999</v>
      </c>
      <c r="L588" s="15">
        <v>21.8</v>
      </c>
      <c r="M588" s="15">
        <v>23.6</v>
      </c>
      <c r="N588" s="15">
        <v>23.6</v>
      </c>
      <c r="O588" s="15">
        <v>20.7</v>
      </c>
      <c r="P588" s="15">
        <v>16</v>
      </c>
      <c r="Q588" s="15">
        <v>11.5</v>
      </c>
      <c r="R588" s="15">
        <v>7.7</v>
      </c>
      <c r="S588" s="15">
        <v>5.9</v>
      </c>
      <c r="T588" s="16">
        <f>+H588*31/3.6</f>
        <v>59.416666666666664</v>
      </c>
      <c r="U588" s="16">
        <f>+I588*28/3.6</f>
        <v>73.888888888888886</v>
      </c>
      <c r="V588" s="16">
        <f>+J588*31/3.6</f>
        <v>121.41666666666666</v>
      </c>
      <c r="W588" s="16">
        <f>+K588*30/3.6</f>
        <v>149.16666666666666</v>
      </c>
      <c r="X588" s="16">
        <f>+L588*31/3.6</f>
        <v>187.72222222222223</v>
      </c>
      <c r="Y588" s="16">
        <f>+M588*30/3.6</f>
        <v>196.66666666666666</v>
      </c>
      <c r="Z588" s="16">
        <f>+N588*31/3.6</f>
        <v>203.22222222222223</v>
      </c>
      <c r="AA588" s="16">
        <f>+O588*31/3.6</f>
        <v>178.24999999999997</v>
      </c>
      <c r="AB588" s="16">
        <f>+P588*30/3.6</f>
        <v>133.33333333333334</v>
      </c>
      <c r="AC588" s="16">
        <f>+Q588*31/3.6</f>
        <v>99.027777777777771</v>
      </c>
      <c r="AD588" s="16">
        <f>+R588*30/3.6</f>
        <v>64.166666666666671</v>
      </c>
      <c r="AE588" s="16">
        <f>+S588*31/3.6</f>
        <v>50.805555555555557</v>
      </c>
      <c r="AF588" s="17">
        <f>+SUM(T588:AE588)</f>
        <v>1517.0833333333335</v>
      </c>
      <c r="AG588" s="18">
        <f t="shared" si="9"/>
        <v>1259.1791666666668</v>
      </c>
      <c r="AJ588" s="19"/>
      <c r="AK588" s="19"/>
      <c r="AL588" s="19"/>
    </row>
    <row r="589" spans="1:38" s="11" customFormat="1" ht="12.75" customHeight="1" x14ac:dyDescent="0.25">
      <c r="A589" s="14">
        <v>8</v>
      </c>
      <c r="B589" s="14" t="str">
        <f>+VLOOKUP(A589,COD_REG_PROV!$G$1:$J$21,4,FALSE)</f>
        <v>EMILIA-ROMAGNA</v>
      </c>
      <c r="C589" s="3">
        <v>36</v>
      </c>
      <c r="D589" s="3" t="str">
        <f>+VLOOKUP(A589,COD_REG_PROV!$A$1:$E$111,4,FALSE)</f>
        <v>Imperia</v>
      </c>
      <c r="E589" s="3">
        <v>15</v>
      </c>
      <c r="F589" s="3" t="s">
        <v>664</v>
      </c>
      <c r="G589" s="4" t="s">
        <v>673</v>
      </c>
      <c r="H589" s="15">
        <v>5.5</v>
      </c>
      <c r="I589" s="15">
        <v>8.1999999999999993</v>
      </c>
      <c r="J589" s="15">
        <v>13.6</v>
      </c>
      <c r="K589" s="15">
        <v>17.3</v>
      </c>
      <c r="L589" s="15">
        <v>21</v>
      </c>
      <c r="M589" s="15">
        <v>22.9</v>
      </c>
      <c r="N589" s="15">
        <v>23.3</v>
      </c>
      <c r="O589" s="15">
        <v>19.7</v>
      </c>
      <c r="P589" s="15">
        <v>15</v>
      </c>
      <c r="Q589" s="15">
        <v>10.199999999999999</v>
      </c>
      <c r="R589" s="15">
        <v>6.1</v>
      </c>
      <c r="S589" s="15">
        <v>4.5</v>
      </c>
      <c r="T589" s="16">
        <f>+H589*31/3.6</f>
        <v>47.361111111111107</v>
      </c>
      <c r="U589" s="16">
        <f>+I589*28/3.6</f>
        <v>63.777777777777764</v>
      </c>
      <c r="V589" s="16">
        <f>+J589*31/3.6</f>
        <v>117.1111111111111</v>
      </c>
      <c r="W589" s="16">
        <f>+K589*30/3.6</f>
        <v>144.16666666666666</v>
      </c>
      <c r="X589" s="16">
        <f>+L589*31/3.6</f>
        <v>180.83333333333334</v>
      </c>
      <c r="Y589" s="16">
        <f>+M589*30/3.6</f>
        <v>190.83333333333334</v>
      </c>
      <c r="Z589" s="16">
        <f>+N589*31/3.6</f>
        <v>200.63888888888891</v>
      </c>
      <c r="AA589" s="16">
        <f>+O589*31/3.6</f>
        <v>169.63888888888886</v>
      </c>
      <c r="AB589" s="16">
        <f>+P589*30/3.6</f>
        <v>125</v>
      </c>
      <c r="AC589" s="16">
        <f>+Q589*31/3.6</f>
        <v>87.833333333333329</v>
      </c>
      <c r="AD589" s="16">
        <f>+R589*30/3.6</f>
        <v>50.833333333333329</v>
      </c>
      <c r="AE589" s="16">
        <f>+S589*31/3.6</f>
        <v>38.75</v>
      </c>
      <c r="AF589" s="17">
        <f>+SUM(T589:AE589)</f>
        <v>1416.7777777777776</v>
      </c>
      <c r="AG589" s="18">
        <f t="shared" si="9"/>
        <v>1175.9255555555553</v>
      </c>
      <c r="AJ589" s="19"/>
      <c r="AK589" s="19"/>
      <c r="AL589" s="19"/>
    </row>
    <row r="590" spans="1:38" s="11" customFormat="1" ht="12.75" customHeight="1" x14ac:dyDescent="0.25">
      <c r="A590" s="14">
        <v>8</v>
      </c>
      <c r="B590" s="14" t="str">
        <f>+VLOOKUP(A590,COD_REG_PROV!$G$1:$J$21,4,FALSE)</f>
        <v>EMILIA-ROMAGNA</v>
      </c>
      <c r="C590" s="3">
        <v>34</v>
      </c>
      <c r="D590" s="3" t="str">
        <f>+VLOOKUP(A590,COD_REG_PROV!$A$1:$E$111,4,FALSE)</f>
        <v>Imperia</v>
      </c>
      <c r="E590" s="3">
        <v>17</v>
      </c>
      <c r="F590" s="3" t="s">
        <v>696</v>
      </c>
      <c r="G590" s="4" t="s">
        <v>704</v>
      </c>
      <c r="H590" s="15">
        <v>5.5</v>
      </c>
      <c r="I590" s="15">
        <v>8.1</v>
      </c>
      <c r="J590" s="15">
        <v>13.6</v>
      </c>
      <c r="K590" s="15">
        <v>17.3</v>
      </c>
      <c r="L590" s="15">
        <v>20.9</v>
      </c>
      <c r="M590" s="15">
        <v>22.9</v>
      </c>
      <c r="N590" s="15">
        <v>23.2</v>
      </c>
      <c r="O590" s="15">
        <v>19.5</v>
      </c>
      <c r="P590" s="15">
        <v>14.7</v>
      </c>
      <c r="Q590" s="15">
        <v>10</v>
      </c>
      <c r="R590" s="15">
        <v>6</v>
      </c>
      <c r="S590" s="15">
        <v>4.4000000000000004</v>
      </c>
      <c r="T590" s="16">
        <f>+H590*31/3.6</f>
        <v>47.361111111111107</v>
      </c>
      <c r="U590" s="16">
        <f>+I590*28/3.6</f>
        <v>62.999999999999993</v>
      </c>
      <c r="V590" s="16">
        <f>+J590*31/3.6</f>
        <v>117.1111111111111</v>
      </c>
      <c r="W590" s="16">
        <f>+K590*30/3.6</f>
        <v>144.16666666666666</v>
      </c>
      <c r="X590" s="16">
        <f>+L590*31/3.6</f>
        <v>179.9722222222222</v>
      </c>
      <c r="Y590" s="16">
        <f>+M590*30/3.6</f>
        <v>190.83333333333334</v>
      </c>
      <c r="Z590" s="16">
        <f>+N590*31/3.6</f>
        <v>199.77777777777774</v>
      </c>
      <c r="AA590" s="16">
        <f>+O590*31/3.6</f>
        <v>167.91666666666666</v>
      </c>
      <c r="AB590" s="16">
        <f>+P590*30/3.6</f>
        <v>122.5</v>
      </c>
      <c r="AC590" s="16">
        <f>+Q590*31/3.6</f>
        <v>86.111111111111114</v>
      </c>
      <c r="AD590" s="16">
        <f>+R590*30/3.6</f>
        <v>50</v>
      </c>
      <c r="AE590" s="16">
        <f>+S590*31/3.6</f>
        <v>37.888888888888893</v>
      </c>
      <c r="AF590" s="17">
        <f>+SUM(T590:AE590)</f>
        <v>1406.6388888888889</v>
      </c>
      <c r="AG590" s="18">
        <f t="shared" si="9"/>
        <v>1167.5102777777777</v>
      </c>
      <c r="AJ590" s="19"/>
      <c r="AK590" s="19"/>
      <c r="AL590" s="19"/>
    </row>
    <row r="591" spans="1:38" s="11" customFormat="1" ht="12.75" customHeight="1" x14ac:dyDescent="0.25">
      <c r="A591" s="14">
        <v>5</v>
      </c>
      <c r="B591" s="14" t="str">
        <f>+VLOOKUP(A591,COD_REG_PROV!$G$1:$J$21,4,FALSE)</f>
        <v>VENETO</v>
      </c>
      <c r="C591" s="3">
        <v>27</v>
      </c>
      <c r="D591" s="3" t="str">
        <f>+VLOOKUP(A591,COD_REG_PROV!$A$1:$E$111,4,FALSE)</f>
        <v>Asti</v>
      </c>
      <c r="E591" s="3">
        <v>16</v>
      </c>
      <c r="F591" s="3" t="s">
        <v>457</v>
      </c>
      <c r="G591" s="4" t="s">
        <v>465</v>
      </c>
      <c r="H591" s="15">
        <v>5</v>
      </c>
      <c r="I591" s="15">
        <v>7.8</v>
      </c>
      <c r="J591" s="15">
        <v>12.7</v>
      </c>
      <c r="K591" s="15">
        <v>16.600000000000001</v>
      </c>
      <c r="L591" s="15">
        <v>20.2</v>
      </c>
      <c r="M591" s="15">
        <v>22.1</v>
      </c>
      <c r="N591" s="15">
        <v>22.3</v>
      </c>
      <c r="O591" s="15">
        <v>18.899999999999999</v>
      </c>
      <c r="P591" s="15">
        <v>14.1</v>
      </c>
      <c r="Q591" s="15">
        <v>9.5</v>
      </c>
      <c r="R591" s="15">
        <v>5.7</v>
      </c>
      <c r="S591" s="15">
        <v>4</v>
      </c>
      <c r="T591" s="16">
        <f>+H591*31/3.6</f>
        <v>43.055555555555557</v>
      </c>
      <c r="U591" s="16">
        <f>+I591*28/3.6</f>
        <v>60.666666666666664</v>
      </c>
      <c r="V591" s="16">
        <f>+J591*31/3.6</f>
        <v>109.3611111111111</v>
      </c>
      <c r="W591" s="16">
        <f>+K591*30/3.6</f>
        <v>138.33333333333334</v>
      </c>
      <c r="X591" s="16">
        <f>+L591*31/3.6</f>
        <v>173.94444444444443</v>
      </c>
      <c r="Y591" s="16">
        <f>+M591*30/3.6</f>
        <v>184.16666666666666</v>
      </c>
      <c r="Z591" s="16">
        <f>+N591*31/3.6</f>
        <v>192.0277777777778</v>
      </c>
      <c r="AA591" s="16">
        <f>+O591*31/3.6</f>
        <v>162.75</v>
      </c>
      <c r="AB591" s="16">
        <f>+P591*30/3.6</f>
        <v>117.5</v>
      </c>
      <c r="AC591" s="16">
        <f>+Q591*31/3.6</f>
        <v>81.805555555555557</v>
      </c>
      <c r="AD591" s="16">
        <f>+R591*30/3.6</f>
        <v>47.5</v>
      </c>
      <c r="AE591" s="16">
        <f>+S591*31/3.6</f>
        <v>34.444444444444443</v>
      </c>
      <c r="AF591" s="17">
        <f>+SUM(T591:AE591)</f>
        <v>1345.5555555555557</v>
      </c>
      <c r="AG591" s="18">
        <f t="shared" si="9"/>
        <v>1116.8111111111111</v>
      </c>
      <c r="AJ591" s="19"/>
      <c r="AK591" s="19"/>
      <c r="AL591" s="19"/>
    </row>
    <row r="592" spans="1:38" s="11" customFormat="1" ht="12.75" customHeight="1" x14ac:dyDescent="0.25">
      <c r="A592" s="14">
        <v>1</v>
      </c>
      <c r="B592" s="14" t="str">
        <f>+VLOOKUP(A592,COD_REG_PROV!$G$1:$J$21,4,FALSE)</f>
        <v>PIEMONTE</v>
      </c>
      <c r="C592" s="3">
        <v>4</v>
      </c>
      <c r="D592" s="3" t="str">
        <f>+VLOOKUP(A592,COD_REG_PROV!$A$1:$E$111,4,FALSE)</f>
        <v>Torino</v>
      </c>
      <c r="E592" s="3">
        <v>89</v>
      </c>
      <c r="F592" s="3" t="s">
        <v>43</v>
      </c>
      <c r="G592" s="4" t="s">
        <v>53</v>
      </c>
      <c r="H592" s="15">
        <v>5.4</v>
      </c>
      <c r="I592" s="15">
        <v>8.5</v>
      </c>
      <c r="J592" s="15">
        <v>13.7</v>
      </c>
      <c r="K592" s="15">
        <v>17.3</v>
      </c>
      <c r="L592" s="15">
        <v>20.3</v>
      </c>
      <c r="M592" s="15">
        <v>22.5</v>
      </c>
      <c r="N592" s="15">
        <v>22.4</v>
      </c>
      <c r="O592" s="15">
        <v>18.899999999999999</v>
      </c>
      <c r="P592" s="15">
        <v>14.4</v>
      </c>
      <c r="Q592" s="15">
        <v>10</v>
      </c>
      <c r="R592" s="15">
        <v>6.5</v>
      </c>
      <c r="S592" s="15">
        <v>4.7</v>
      </c>
      <c r="T592" s="16">
        <f>+H592*31/3.6</f>
        <v>46.5</v>
      </c>
      <c r="U592" s="16">
        <f>+I592*28/3.6</f>
        <v>66.111111111111114</v>
      </c>
      <c r="V592" s="16">
        <f>+J592*31/3.6</f>
        <v>117.97222222222221</v>
      </c>
      <c r="W592" s="16">
        <f>+K592*30/3.6</f>
        <v>144.16666666666666</v>
      </c>
      <c r="X592" s="16">
        <f>+L592*31/3.6</f>
        <v>174.80555555555557</v>
      </c>
      <c r="Y592" s="16">
        <f>+M592*30/3.6</f>
        <v>187.5</v>
      </c>
      <c r="Z592" s="16">
        <f>+N592*31/3.6</f>
        <v>192.88888888888889</v>
      </c>
      <c r="AA592" s="16">
        <f>+O592*31/3.6</f>
        <v>162.75</v>
      </c>
      <c r="AB592" s="16">
        <f>+P592*30/3.6</f>
        <v>120</v>
      </c>
      <c r="AC592" s="16">
        <f>+Q592*31/3.6</f>
        <v>86.111111111111114</v>
      </c>
      <c r="AD592" s="16">
        <f>+R592*30/3.6</f>
        <v>54.166666666666664</v>
      </c>
      <c r="AE592" s="16">
        <f>+S592*31/3.6</f>
        <v>40.472222222222229</v>
      </c>
      <c r="AF592" s="17">
        <f>+SUM(T592:AE592)</f>
        <v>1393.4444444444443</v>
      </c>
      <c r="AG592" s="18">
        <f t="shared" si="9"/>
        <v>1156.5588888888888</v>
      </c>
      <c r="AJ592" s="19"/>
      <c r="AK592" s="19"/>
      <c r="AL592" s="19"/>
    </row>
    <row r="593" spans="1:38" s="11" customFormat="1" ht="12.75" customHeight="1" x14ac:dyDescent="0.25">
      <c r="A593" s="14">
        <v>11</v>
      </c>
      <c r="B593" s="14" t="str">
        <f>+VLOOKUP(A593,COD_REG_PROV!$G$1:$J$21,4,FALSE)</f>
        <v>MARCHE</v>
      </c>
      <c r="C593" s="3">
        <v>41</v>
      </c>
      <c r="D593" s="3" t="str">
        <f>+VLOOKUP(A593,COD_REG_PROV!$A$1:$E$111,4,FALSE)</f>
        <v>La Spezia</v>
      </c>
      <c r="E593" s="3">
        <v>15</v>
      </c>
      <c r="F593" s="3" t="s">
        <v>943</v>
      </c>
      <c r="G593" s="4" t="s">
        <v>948</v>
      </c>
      <c r="H593" s="15">
        <v>5.5</v>
      </c>
      <c r="I593" s="15">
        <v>8.1</v>
      </c>
      <c r="J593" s="15">
        <v>13.5</v>
      </c>
      <c r="K593" s="15">
        <v>17.3</v>
      </c>
      <c r="L593" s="15">
        <v>21.3</v>
      </c>
      <c r="M593" s="15">
        <v>23.1</v>
      </c>
      <c r="N593" s="15">
        <v>23.3</v>
      </c>
      <c r="O593" s="15">
        <v>19.899999999999999</v>
      </c>
      <c r="P593" s="15">
        <v>15.1</v>
      </c>
      <c r="Q593" s="15">
        <v>10.3</v>
      </c>
      <c r="R593" s="15">
        <v>6.3</v>
      </c>
      <c r="S593" s="15">
        <v>4.7</v>
      </c>
      <c r="T593" s="16">
        <f>+H593*31/3.6</f>
        <v>47.361111111111107</v>
      </c>
      <c r="U593" s="16">
        <f>+I593*28/3.6</f>
        <v>62.999999999999993</v>
      </c>
      <c r="V593" s="16">
        <f>+J593*31/3.6</f>
        <v>116.25</v>
      </c>
      <c r="W593" s="16">
        <f>+K593*30/3.6</f>
        <v>144.16666666666666</v>
      </c>
      <c r="X593" s="16">
        <f>+L593*31/3.6</f>
        <v>183.41666666666669</v>
      </c>
      <c r="Y593" s="16">
        <f>+M593*30/3.6</f>
        <v>192.5</v>
      </c>
      <c r="Z593" s="16">
        <f>+N593*31/3.6</f>
        <v>200.63888888888891</v>
      </c>
      <c r="AA593" s="16">
        <f>+O593*31/3.6</f>
        <v>171.36111111111111</v>
      </c>
      <c r="AB593" s="16">
        <f>+P593*30/3.6</f>
        <v>125.83333333333333</v>
      </c>
      <c r="AC593" s="16">
        <f>+Q593*31/3.6</f>
        <v>88.694444444444443</v>
      </c>
      <c r="AD593" s="16">
        <f>+R593*30/3.6</f>
        <v>52.5</v>
      </c>
      <c r="AE593" s="16">
        <f>+S593*31/3.6</f>
        <v>40.472222222222229</v>
      </c>
      <c r="AF593" s="17">
        <f>+SUM(T593:AE593)</f>
        <v>1426.1944444444441</v>
      </c>
      <c r="AG593" s="18">
        <f t="shared" si="9"/>
        <v>1183.7413888888887</v>
      </c>
      <c r="AJ593" s="19"/>
      <c r="AK593" s="19"/>
      <c r="AL593" s="19"/>
    </row>
    <row r="594" spans="1:38" s="11" customFormat="1" ht="12.75" customHeight="1" x14ac:dyDescent="0.25">
      <c r="A594" s="14">
        <v>13</v>
      </c>
      <c r="B594" s="14" t="str">
        <f>+VLOOKUP(A594,COD_REG_PROV!$G$1:$J$21,4,FALSE)</f>
        <v>ABRUZZO</v>
      </c>
      <c r="C594" s="3">
        <v>69</v>
      </c>
      <c r="D594" s="3" t="str">
        <f>+VLOOKUP(A594,COD_REG_PROV!$A$1:$E$111,4,FALSE)</f>
        <v>Como</v>
      </c>
      <c r="E594" s="3">
        <v>35</v>
      </c>
      <c r="F594" s="3" t="s">
        <v>1065</v>
      </c>
      <c r="G594" s="4" t="s">
        <v>1070</v>
      </c>
      <c r="H594" s="15">
        <v>6.2</v>
      </c>
      <c r="I594" s="15">
        <v>8.6999999999999993</v>
      </c>
      <c r="J594" s="15">
        <v>13.8</v>
      </c>
      <c r="K594" s="15">
        <v>17.899999999999999</v>
      </c>
      <c r="L594" s="15">
        <v>21.6</v>
      </c>
      <c r="M594" s="15">
        <v>23.6</v>
      </c>
      <c r="N594" s="15">
        <v>23.4</v>
      </c>
      <c r="O594" s="15">
        <v>20.2</v>
      </c>
      <c r="P594" s="15">
        <v>15.6</v>
      </c>
      <c r="Q594" s="15">
        <v>11</v>
      </c>
      <c r="R594" s="15">
        <v>6.9</v>
      </c>
      <c r="S594" s="15">
        <v>5.4</v>
      </c>
      <c r="T594" s="16">
        <f>+H594*31/3.6</f>
        <v>53.388888888888893</v>
      </c>
      <c r="U594" s="16">
        <f>+I594*28/3.6</f>
        <v>67.666666666666657</v>
      </c>
      <c r="V594" s="16">
        <f>+J594*31/3.6</f>
        <v>118.83333333333333</v>
      </c>
      <c r="W594" s="16">
        <f>+K594*30/3.6</f>
        <v>149.16666666666666</v>
      </c>
      <c r="X594" s="16">
        <f>+L594*31/3.6</f>
        <v>186</v>
      </c>
      <c r="Y594" s="16">
        <f>+M594*30/3.6</f>
        <v>196.66666666666666</v>
      </c>
      <c r="Z594" s="16">
        <f>+N594*31/3.6</f>
        <v>201.5</v>
      </c>
      <c r="AA594" s="16">
        <f>+O594*31/3.6</f>
        <v>173.94444444444443</v>
      </c>
      <c r="AB594" s="16">
        <f>+P594*30/3.6</f>
        <v>130</v>
      </c>
      <c r="AC594" s="16">
        <f>+Q594*31/3.6</f>
        <v>94.722222222222214</v>
      </c>
      <c r="AD594" s="16">
        <f>+R594*30/3.6</f>
        <v>57.5</v>
      </c>
      <c r="AE594" s="16">
        <f>+S594*31/3.6</f>
        <v>46.5</v>
      </c>
      <c r="AF594" s="17">
        <f>+SUM(T594:AE594)</f>
        <v>1475.8888888888887</v>
      </c>
      <c r="AG594" s="18">
        <f t="shared" si="9"/>
        <v>1224.9877777777776</v>
      </c>
      <c r="AJ594" s="19"/>
      <c r="AK594" s="19"/>
      <c r="AL594" s="19"/>
    </row>
    <row r="595" spans="1:38" s="11" customFormat="1" ht="12.75" customHeight="1" x14ac:dyDescent="0.25">
      <c r="A595" s="14">
        <v>16</v>
      </c>
      <c r="B595" s="14" t="str">
        <f>+VLOOKUP(A595,COD_REG_PROV!$G$1:$J$21,4,FALSE)</f>
        <v>PUGLIA</v>
      </c>
      <c r="C595" s="3">
        <v>74</v>
      </c>
      <c r="D595" s="3" t="str">
        <f>+VLOOKUP(A595,COD_REG_PROV!$A$1:$E$111,4,FALSE)</f>
        <v>Bergamo</v>
      </c>
      <c r="E595" s="3">
        <v>8</v>
      </c>
      <c r="F595" s="3" t="s">
        <v>1316</v>
      </c>
      <c r="G595" s="4" t="s">
        <v>1322</v>
      </c>
      <c r="H595" s="15">
        <v>6.9</v>
      </c>
      <c r="I595" s="15">
        <v>9.6</v>
      </c>
      <c r="J595" s="15">
        <v>14.5</v>
      </c>
      <c r="K595" s="15">
        <v>18.399999999999999</v>
      </c>
      <c r="L595" s="15">
        <v>22</v>
      </c>
      <c r="M595" s="15">
        <v>24.3</v>
      </c>
      <c r="N595" s="15">
        <v>24.1</v>
      </c>
      <c r="O595" s="15">
        <v>20.9</v>
      </c>
      <c r="P595" s="15">
        <v>16.5</v>
      </c>
      <c r="Q595" s="15">
        <v>11.9</v>
      </c>
      <c r="R595" s="15">
        <v>7.7</v>
      </c>
      <c r="S595" s="15">
        <v>6.2</v>
      </c>
      <c r="T595" s="16">
        <f>+H595*31/3.6</f>
        <v>59.416666666666664</v>
      </c>
      <c r="U595" s="16">
        <f>+I595*28/3.6</f>
        <v>74.666666666666671</v>
      </c>
      <c r="V595" s="16">
        <f>+J595*31/3.6</f>
        <v>124.86111111111111</v>
      </c>
      <c r="W595" s="16">
        <f>+K595*30/3.6</f>
        <v>153.33333333333334</v>
      </c>
      <c r="X595" s="16">
        <f>+L595*31/3.6</f>
        <v>189.44444444444443</v>
      </c>
      <c r="Y595" s="16">
        <f>+M595*30/3.6</f>
        <v>202.5</v>
      </c>
      <c r="Z595" s="16">
        <f>+N595*31/3.6</f>
        <v>207.52777777777777</v>
      </c>
      <c r="AA595" s="16">
        <f>+O595*31/3.6</f>
        <v>179.9722222222222</v>
      </c>
      <c r="AB595" s="16">
        <f>+P595*30/3.6</f>
        <v>137.5</v>
      </c>
      <c r="AC595" s="16">
        <f>+Q595*31/3.6</f>
        <v>102.47222222222223</v>
      </c>
      <c r="AD595" s="16">
        <f>+R595*30/3.6</f>
        <v>64.166666666666671</v>
      </c>
      <c r="AE595" s="16">
        <f>+S595*31/3.6</f>
        <v>53.388888888888893</v>
      </c>
      <c r="AF595" s="17">
        <f>+SUM(T595:AE595)</f>
        <v>1549.25</v>
      </c>
      <c r="AG595" s="18">
        <f t="shared" si="9"/>
        <v>1285.8774999999998</v>
      </c>
      <c r="AJ595" s="19"/>
      <c r="AK595" s="19"/>
      <c r="AL595" s="19"/>
    </row>
    <row r="596" spans="1:38" s="11" customFormat="1" ht="12.75" customHeight="1" x14ac:dyDescent="0.25">
      <c r="A596" s="14">
        <v>19</v>
      </c>
      <c r="B596" s="14" t="str">
        <f>+VLOOKUP(A596,COD_REG_PROV!$G$1:$J$21,4,FALSE)</f>
        <v>SICILIA</v>
      </c>
      <c r="C596" s="3">
        <v>89</v>
      </c>
      <c r="D596" s="3" t="str">
        <f>+VLOOKUP(A596,COD_REG_PROV!$A$1:$E$111,4,FALSE)</f>
        <v>Cremona</v>
      </c>
      <c r="E596" s="3">
        <v>10</v>
      </c>
      <c r="F596" s="3" t="s">
        <v>1665</v>
      </c>
      <c r="G596" s="4" t="s">
        <v>1671</v>
      </c>
      <c r="H596" s="15">
        <v>8.3000000000000007</v>
      </c>
      <c r="I596" s="15">
        <v>11.4</v>
      </c>
      <c r="J596" s="15">
        <v>15.4</v>
      </c>
      <c r="K596" s="15">
        <v>19.2</v>
      </c>
      <c r="L596" s="15">
        <v>22.8</v>
      </c>
      <c r="M596" s="15">
        <v>24.3</v>
      </c>
      <c r="N596" s="15">
        <v>24.2</v>
      </c>
      <c r="O596" s="15">
        <v>21.4</v>
      </c>
      <c r="P596" s="15">
        <v>17.100000000000001</v>
      </c>
      <c r="Q596" s="15">
        <v>13.1</v>
      </c>
      <c r="R596" s="15">
        <v>9.1</v>
      </c>
      <c r="S596" s="15">
        <v>7.7</v>
      </c>
      <c r="T596" s="16">
        <f>+H596*31/3.6</f>
        <v>71.472222222222229</v>
      </c>
      <c r="U596" s="16">
        <f>+I596*28/3.6</f>
        <v>88.666666666666657</v>
      </c>
      <c r="V596" s="16">
        <f>+J596*31/3.6</f>
        <v>132.61111111111111</v>
      </c>
      <c r="W596" s="16">
        <f>+K596*30/3.6</f>
        <v>160</v>
      </c>
      <c r="X596" s="16">
        <f>+L596*31/3.6</f>
        <v>196.33333333333334</v>
      </c>
      <c r="Y596" s="16">
        <f>+M596*30/3.6</f>
        <v>202.5</v>
      </c>
      <c r="Z596" s="16">
        <f>+N596*31/3.6</f>
        <v>208.38888888888886</v>
      </c>
      <c r="AA596" s="16">
        <f>+O596*31/3.6</f>
        <v>184.27777777777777</v>
      </c>
      <c r="AB596" s="16">
        <f>+P596*30/3.6</f>
        <v>142.5</v>
      </c>
      <c r="AC596" s="16">
        <f>+Q596*31/3.6</f>
        <v>112.80555555555554</v>
      </c>
      <c r="AD596" s="16">
        <f>+R596*30/3.6</f>
        <v>75.833333333333329</v>
      </c>
      <c r="AE596" s="16">
        <f>+S596*31/3.6</f>
        <v>66.305555555555557</v>
      </c>
      <c r="AF596" s="17">
        <f>+SUM(T596:AE596)</f>
        <v>1641.6944444444446</v>
      </c>
      <c r="AG596" s="18">
        <f t="shared" si="9"/>
        <v>1362.6063888888889</v>
      </c>
      <c r="AJ596" s="19"/>
      <c r="AK596" s="19"/>
      <c r="AL596" s="19"/>
    </row>
    <row r="597" spans="1:38" s="11" customFormat="1" ht="12.75" customHeight="1" x14ac:dyDescent="0.25">
      <c r="A597" s="14">
        <v>12</v>
      </c>
      <c r="B597" s="14" t="str">
        <f>+VLOOKUP(A597,COD_REG_PROV!$G$1:$J$21,4,FALSE)</f>
        <v>LAZIO</v>
      </c>
      <c r="C597" s="3">
        <v>58</v>
      </c>
      <c r="D597" s="3" t="str">
        <f>+VLOOKUP(A597,COD_REG_PROV!$A$1:$E$111,4,FALSE)</f>
        <v>Varese</v>
      </c>
      <c r="E597" s="3">
        <v>39</v>
      </c>
      <c r="F597" s="3" t="s">
        <v>997</v>
      </c>
      <c r="G597" s="4" t="s">
        <v>1015</v>
      </c>
      <c r="H597" s="15">
        <v>6.9</v>
      </c>
      <c r="I597" s="15">
        <v>9.3000000000000007</v>
      </c>
      <c r="J597" s="15">
        <v>14.1</v>
      </c>
      <c r="K597" s="15">
        <v>17.600000000000001</v>
      </c>
      <c r="L597" s="15">
        <v>21.8</v>
      </c>
      <c r="M597" s="15">
        <v>23.5</v>
      </c>
      <c r="N597" s="15">
        <v>23.6</v>
      </c>
      <c r="O597" s="15">
        <v>20.6</v>
      </c>
      <c r="P597" s="15">
        <v>15.8</v>
      </c>
      <c r="Q597" s="15">
        <v>11.4</v>
      </c>
      <c r="R597" s="15">
        <v>7.6</v>
      </c>
      <c r="S597" s="15">
        <v>5.7</v>
      </c>
      <c r="T597" s="16">
        <f>+H597*31/3.6</f>
        <v>59.416666666666664</v>
      </c>
      <c r="U597" s="16">
        <f>+I597*28/3.6</f>
        <v>72.333333333333343</v>
      </c>
      <c r="V597" s="16">
        <f>+J597*31/3.6</f>
        <v>121.41666666666666</v>
      </c>
      <c r="W597" s="16">
        <f>+K597*30/3.6</f>
        <v>146.66666666666666</v>
      </c>
      <c r="X597" s="16">
        <f>+L597*31/3.6</f>
        <v>187.72222222222223</v>
      </c>
      <c r="Y597" s="16">
        <f>+M597*30/3.6</f>
        <v>195.83333333333331</v>
      </c>
      <c r="Z597" s="16">
        <f>+N597*31/3.6</f>
        <v>203.22222222222223</v>
      </c>
      <c r="AA597" s="16">
        <f>+O597*31/3.6</f>
        <v>177.38888888888889</v>
      </c>
      <c r="AB597" s="16">
        <f>+P597*30/3.6</f>
        <v>131.66666666666666</v>
      </c>
      <c r="AC597" s="16">
        <f>+Q597*31/3.6</f>
        <v>98.166666666666671</v>
      </c>
      <c r="AD597" s="16">
        <f>+R597*30/3.6</f>
        <v>63.333333333333329</v>
      </c>
      <c r="AE597" s="16">
        <f>+S597*31/3.6</f>
        <v>49.083333333333336</v>
      </c>
      <c r="AF597" s="17">
        <f>+SUM(T597:AE597)</f>
        <v>1506.25</v>
      </c>
      <c r="AG597" s="18">
        <f t="shared" si="9"/>
        <v>1250.1875</v>
      </c>
      <c r="AJ597" s="19"/>
      <c r="AK597" s="19"/>
      <c r="AL597" s="19"/>
    </row>
    <row r="598" spans="1:38" s="11" customFormat="1" ht="12.75" customHeight="1" x14ac:dyDescent="0.25">
      <c r="A598" s="14">
        <v>15</v>
      </c>
      <c r="B598" s="14" t="str">
        <f>+VLOOKUP(A598,COD_REG_PROV!$G$1:$J$21,4,FALSE)</f>
        <v>CAMPANIA</v>
      </c>
      <c r="C598" s="3">
        <v>63</v>
      </c>
      <c r="D598" s="3" t="str">
        <f>+VLOOKUP(A598,COD_REG_PROV!$A$1:$E$111,4,FALSE)</f>
        <v>Milano</v>
      </c>
      <c r="E598" s="3">
        <v>32</v>
      </c>
      <c r="F598" s="3" t="s">
        <v>1173</v>
      </c>
      <c r="G598" s="4" t="s">
        <v>1196</v>
      </c>
      <c r="H598" s="15">
        <v>6.9</v>
      </c>
      <c r="I598" s="15">
        <v>9.5</v>
      </c>
      <c r="J598" s="15">
        <v>14</v>
      </c>
      <c r="K598" s="15">
        <v>18</v>
      </c>
      <c r="L598" s="15">
        <v>21.8</v>
      </c>
      <c r="M598" s="15">
        <v>23.8</v>
      </c>
      <c r="N598" s="15">
        <v>23.7</v>
      </c>
      <c r="O598" s="15">
        <v>20.8</v>
      </c>
      <c r="P598" s="15">
        <v>16.100000000000001</v>
      </c>
      <c r="Q598" s="15">
        <v>11.7</v>
      </c>
      <c r="R598" s="15">
        <v>7.8</v>
      </c>
      <c r="S598" s="15">
        <v>6.1</v>
      </c>
      <c r="T598" s="16">
        <f>+H598*31/3.6</f>
        <v>59.416666666666664</v>
      </c>
      <c r="U598" s="16">
        <f>+I598*28/3.6</f>
        <v>73.888888888888886</v>
      </c>
      <c r="V598" s="16">
        <f>+J598*31/3.6</f>
        <v>120.55555555555556</v>
      </c>
      <c r="W598" s="16">
        <f>+K598*30/3.6</f>
        <v>150</v>
      </c>
      <c r="X598" s="16">
        <f>+L598*31/3.6</f>
        <v>187.72222222222223</v>
      </c>
      <c r="Y598" s="16">
        <f>+M598*30/3.6</f>
        <v>198.33333333333331</v>
      </c>
      <c r="Z598" s="16">
        <f>+N598*31/3.6</f>
        <v>204.08333333333331</v>
      </c>
      <c r="AA598" s="16">
        <f>+O598*31/3.6</f>
        <v>179.11111111111111</v>
      </c>
      <c r="AB598" s="16">
        <f>+P598*30/3.6</f>
        <v>134.16666666666669</v>
      </c>
      <c r="AC598" s="16">
        <f>+Q598*31/3.6</f>
        <v>100.75</v>
      </c>
      <c r="AD598" s="16">
        <f>+R598*30/3.6</f>
        <v>65</v>
      </c>
      <c r="AE598" s="16">
        <f>+S598*31/3.6</f>
        <v>52.527777777777771</v>
      </c>
      <c r="AF598" s="17">
        <f>+SUM(T598:AE598)</f>
        <v>1525.5555555555554</v>
      </c>
      <c r="AG598" s="18">
        <f t="shared" si="9"/>
        <v>1266.211111111111</v>
      </c>
      <c r="AJ598" s="19"/>
      <c r="AK598" s="19"/>
      <c r="AL598" s="19"/>
    </row>
    <row r="599" spans="1:38" s="11" customFormat="1" ht="12.75" customHeight="1" x14ac:dyDescent="0.25">
      <c r="A599" s="14">
        <v>15</v>
      </c>
      <c r="B599" s="14" t="str">
        <f>+VLOOKUP(A599,COD_REG_PROV!$G$1:$J$21,4,FALSE)</f>
        <v>CAMPANIA</v>
      </c>
      <c r="C599" s="3">
        <v>63</v>
      </c>
      <c r="D599" s="3" t="str">
        <f>+VLOOKUP(A599,COD_REG_PROV!$A$1:$E$111,4,FALSE)</f>
        <v>Milano</v>
      </c>
      <c r="E599" s="3">
        <v>33</v>
      </c>
      <c r="F599" s="3" t="s">
        <v>1173</v>
      </c>
      <c r="G599" s="4" t="s">
        <v>1197</v>
      </c>
      <c r="H599" s="15">
        <v>6.9</v>
      </c>
      <c r="I599" s="15">
        <v>9.5</v>
      </c>
      <c r="J599" s="15">
        <v>14</v>
      </c>
      <c r="K599" s="15">
        <v>18</v>
      </c>
      <c r="L599" s="15">
        <v>21.8</v>
      </c>
      <c r="M599" s="15">
        <v>23.8</v>
      </c>
      <c r="N599" s="15">
        <v>23.7</v>
      </c>
      <c r="O599" s="15">
        <v>20.8</v>
      </c>
      <c r="P599" s="15">
        <v>16.100000000000001</v>
      </c>
      <c r="Q599" s="15">
        <v>11.7</v>
      </c>
      <c r="R599" s="15">
        <v>7.8</v>
      </c>
      <c r="S599" s="15">
        <v>6.1</v>
      </c>
      <c r="T599" s="16">
        <f>+H599*31/3.6</f>
        <v>59.416666666666664</v>
      </c>
      <c r="U599" s="16">
        <f>+I599*28/3.6</f>
        <v>73.888888888888886</v>
      </c>
      <c r="V599" s="16">
        <f>+J599*31/3.6</f>
        <v>120.55555555555556</v>
      </c>
      <c r="W599" s="16">
        <f>+K599*30/3.6</f>
        <v>150</v>
      </c>
      <c r="X599" s="16">
        <f>+L599*31/3.6</f>
        <v>187.72222222222223</v>
      </c>
      <c r="Y599" s="16">
        <f>+M599*30/3.6</f>
        <v>198.33333333333331</v>
      </c>
      <c r="Z599" s="16">
        <f>+N599*31/3.6</f>
        <v>204.08333333333331</v>
      </c>
      <c r="AA599" s="16">
        <f>+O599*31/3.6</f>
        <v>179.11111111111111</v>
      </c>
      <c r="AB599" s="16">
        <f>+P599*30/3.6</f>
        <v>134.16666666666669</v>
      </c>
      <c r="AC599" s="16">
        <f>+Q599*31/3.6</f>
        <v>100.75</v>
      </c>
      <c r="AD599" s="16">
        <f>+R599*30/3.6</f>
        <v>65</v>
      </c>
      <c r="AE599" s="16">
        <f>+S599*31/3.6</f>
        <v>52.527777777777771</v>
      </c>
      <c r="AF599" s="17">
        <f>+SUM(T599:AE599)</f>
        <v>1525.5555555555554</v>
      </c>
      <c r="AG599" s="18">
        <f t="shared" si="9"/>
        <v>1266.211111111111</v>
      </c>
      <c r="AJ599" s="19"/>
      <c r="AK599" s="19"/>
      <c r="AL599" s="19"/>
    </row>
    <row r="600" spans="1:38" s="11" customFormat="1" ht="12.75" customHeight="1" x14ac:dyDescent="0.25">
      <c r="A600" s="14">
        <v>12</v>
      </c>
      <c r="B600" s="14" t="str">
        <f>+VLOOKUP(A600,COD_REG_PROV!$G$1:$J$21,4,FALSE)</f>
        <v>LAZIO</v>
      </c>
      <c r="C600" s="3">
        <v>60</v>
      </c>
      <c r="D600" s="3" t="str">
        <f>+VLOOKUP(A600,COD_REG_PROV!$A$1:$E$111,4,FALSE)</f>
        <v>Varese</v>
      </c>
      <c r="E600" s="3">
        <v>38</v>
      </c>
      <c r="F600" s="3" t="s">
        <v>957</v>
      </c>
      <c r="G600" s="4" t="s">
        <v>967</v>
      </c>
      <c r="H600" s="15">
        <v>6.7</v>
      </c>
      <c r="I600" s="15">
        <v>9.1999999999999993</v>
      </c>
      <c r="J600" s="15">
        <v>13.8</v>
      </c>
      <c r="K600" s="15">
        <v>17.5</v>
      </c>
      <c r="L600" s="15">
        <v>21.5</v>
      </c>
      <c r="M600" s="15">
        <v>23.3</v>
      </c>
      <c r="N600" s="15">
        <v>23.3</v>
      </c>
      <c r="O600" s="15">
        <v>20.3</v>
      </c>
      <c r="P600" s="15">
        <v>15.6</v>
      </c>
      <c r="Q600" s="15">
        <v>11.3</v>
      </c>
      <c r="R600" s="15">
        <v>7.5</v>
      </c>
      <c r="S600" s="15">
        <v>5.7</v>
      </c>
      <c r="T600" s="16">
        <f>+H600*31/3.6</f>
        <v>57.69444444444445</v>
      </c>
      <c r="U600" s="16">
        <f>+I600*28/3.6</f>
        <v>71.555555555555543</v>
      </c>
      <c r="V600" s="16">
        <f>+J600*31/3.6</f>
        <v>118.83333333333333</v>
      </c>
      <c r="W600" s="16">
        <f>+K600*30/3.6</f>
        <v>145.83333333333334</v>
      </c>
      <c r="X600" s="16">
        <f>+L600*31/3.6</f>
        <v>185.13888888888889</v>
      </c>
      <c r="Y600" s="16">
        <f>+M600*30/3.6</f>
        <v>194.16666666666666</v>
      </c>
      <c r="Z600" s="16">
        <f>+N600*31/3.6</f>
        <v>200.63888888888891</v>
      </c>
      <c r="AA600" s="16">
        <f>+O600*31/3.6</f>
        <v>174.80555555555557</v>
      </c>
      <c r="AB600" s="16">
        <f>+P600*30/3.6</f>
        <v>130</v>
      </c>
      <c r="AC600" s="16">
        <f>+Q600*31/3.6</f>
        <v>97.305555555555557</v>
      </c>
      <c r="AD600" s="16">
        <f>+R600*30/3.6</f>
        <v>62.5</v>
      </c>
      <c r="AE600" s="16">
        <f>+S600*31/3.6</f>
        <v>49.083333333333336</v>
      </c>
      <c r="AF600" s="17">
        <f>+SUM(T600:AE600)</f>
        <v>1487.5555555555557</v>
      </c>
      <c r="AG600" s="18">
        <f t="shared" si="9"/>
        <v>1234.671111111111</v>
      </c>
      <c r="AJ600" s="19"/>
      <c r="AK600" s="19"/>
      <c r="AL600" s="19"/>
    </row>
    <row r="601" spans="1:38" s="11" customFormat="1" ht="12.75" customHeight="1" x14ac:dyDescent="0.25">
      <c r="A601" s="14">
        <v>9</v>
      </c>
      <c r="B601" s="14" t="str">
        <f>+VLOOKUP(A601,COD_REG_PROV!$G$1:$J$21,4,FALSE)</f>
        <v>TOSCANA</v>
      </c>
      <c r="C601" s="3">
        <v>48</v>
      </c>
      <c r="D601" s="3" t="str">
        <f>+VLOOKUP(A601,COD_REG_PROV!$A$1:$E$111,4,FALSE)</f>
        <v>Savona</v>
      </c>
      <c r="E601" s="3">
        <v>19</v>
      </c>
      <c r="F601" s="3" t="s">
        <v>762</v>
      </c>
      <c r="G601" s="4" t="s">
        <v>774</v>
      </c>
      <c r="H601" s="15">
        <v>5.8</v>
      </c>
      <c r="I601" s="15">
        <v>8.5</v>
      </c>
      <c r="J601" s="15">
        <v>13.5</v>
      </c>
      <c r="K601" s="15">
        <v>17.100000000000001</v>
      </c>
      <c r="L601" s="15">
        <v>21.1</v>
      </c>
      <c r="M601" s="15">
        <v>23.1</v>
      </c>
      <c r="N601" s="15">
        <v>23.3</v>
      </c>
      <c r="O601" s="15">
        <v>19.8</v>
      </c>
      <c r="P601" s="15">
        <v>15</v>
      </c>
      <c r="Q601" s="15">
        <v>10.4</v>
      </c>
      <c r="R601" s="15">
        <v>6.7</v>
      </c>
      <c r="S601" s="15">
        <v>5</v>
      </c>
      <c r="T601" s="16">
        <f>+H601*31/3.6</f>
        <v>49.944444444444436</v>
      </c>
      <c r="U601" s="16">
        <f>+I601*28/3.6</f>
        <v>66.111111111111114</v>
      </c>
      <c r="V601" s="16">
        <f>+J601*31/3.6</f>
        <v>116.25</v>
      </c>
      <c r="W601" s="16">
        <f>+K601*30/3.6</f>
        <v>142.5</v>
      </c>
      <c r="X601" s="16">
        <f>+L601*31/3.6</f>
        <v>181.69444444444446</v>
      </c>
      <c r="Y601" s="16">
        <f>+M601*30/3.6</f>
        <v>192.5</v>
      </c>
      <c r="Z601" s="16">
        <f>+N601*31/3.6</f>
        <v>200.63888888888891</v>
      </c>
      <c r="AA601" s="16">
        <f>+O601*31/3.6</f>
        <v>170.50000000000003</v>
      </c>
      <c r="AB601" s="16">
        <f>+P601*30/3.6</f>
        <v>125</v>
      </c>
      <c r="AC601" s="16">
        <f>+Q601*31/3.6</f>
        <v>89.555555555555557</v>
      </c>
      <c r="AD601" s="16">
        <f>+R601*30/3.6</f>
        <v>55.833333333333329</v>
      </c>
      <c r="AE601" s="16">
        <f>+S601*31/3.6</f>
        <v>43.055555555555557</v>
      </c>
      <c r="AF601" s="17">
        <f>+SUM(T601:AE601)</f>
        <v>1433.5833333333335</v>
      </c>
      <c r="AG601" s="18">
        <f t="shared" si="9"/>
        <v>1189.8741666666667</v>
      </c>
      <c r="AJ601" s="19"/>
      <c r="AK601" s="19"/>
      <c r="AL601" s="19"/>
    </row>
    <row r="602" spans="1:38" s="11" customFormat="1" ht="12.75" customHeight="1" x14ac:dyDescent="0.25">
      <c r="A602" s="14">
        <v>18</v>
      </c>
      <c r="B602" s="14" t="str">
        <f>+VLOOKUP(A602,COD_REG_PROV!$G$1:$J$21,4,FALSE)</f>
        <v>CALABRIA</v>
      </c>
      <c r="C602" s="3">
        <v>78</v>
      </c>
      <c r="D602" s="3" t="str">
        <f>+VLOOKUP(A602,COD_REG_PROV!$A$1:$E$111,4,FALSE)</f>
        <v>Pavia</v>
      </c>
      <c r="E602" s="3">
        <v>58</v>
      </c>
      <c r="F602" s="3" t="s">
        <v>1445</v>
      </c>
      <c r="G602" s="4" t="s">
        <v>1458</v>
      </c>
      <c r="H602" s="15">
        <v>7.1</v>
      </c>
      <c r="I602" s="15">
        <v>9.6999999999999993</v>
      </c>
      <c r="J602" s="15">
        <v>14.5</v>
      </c>
      <c r="K602" s="15">
        <v>18.2</v>
      </c>
      <c r="L602" s="15">
        <v>22</v>
      </c>
      <c r="M602" s="15">
        <v>24</v>
      </c>
      <c r="N602" s="15">
        <v>23.7</v>
      </c>
      <c r="O602" s="15">
        <v>20.9</v>
      </c>
      <c r="P602" s="15">
        <v>16.3</v>
      </c>
      <c r="Q602" s="15">
        <v>12.1</v>
      </c>
      <c r="R602" s="15">
        <v>8.1999999999999993</v>
      </c>
      <c r="S602" s="15">
        <v>6.5</v>
      </c>
      <c r="T602" s="16">
        <f>+H602*31/3.6</f>
        <v>61.138888888888886</v>
      </c>
      <c r="U602" s="16">
        <f>+I602*28/3.6</f>
        <v>75.444444444444429</v>
      </c>
      <c r="V602" s="16">
        <f>+J602*31/3.6</f>
        <v>124.86111111111111</v>
      </c>
      <c r="W602" s="16">
        <f>+K602*30/3.6</f>
        <v>151.66666666666666</v>
      </c>
      <c r="X602" s="16">
        <f>+L602*31/3.6</f>
        <v>189.44444444444443</v>
      </c>
      <c r="Y602" s="16">
        <f>+M602*30/3.6</f>
        <v>200</v>
      </c>
      <c r="Z602" s="16">
        <f>+N602*31/3.6</f>
        <v>204.08333333333331</v>
      </c>
      <c r="AA602" s="16">
        <f>+O602*31/3.6</f>
        <v>179.9722222222222</v>
      </c>
      <c r="AB602" s="16">
        <f>+P602*30/3.6</f>
        <v>135.83333333333334</v>
      </c>
      <c r="AC602" s="16">
        <f>+Q602*31/3.6</f>
        <v>104.19444444444443</v>
      </c>
      <c r="AD602" s="16">
        <f>+R602*30/3.6</f>
        <v>68.333333333333329</v>
      </c>
      <c r="AE602" s="16">
        <f>+S602*31/3.6</f>
        <v>55.972222222222221</v>
      </c>
      <c r="AF602" s="17">
        <f>+SUM(T602:AE602)</f>
        <v>1550.9444444444441</v>
      </c>
      <c r="AG602" s="18">
        <f t="shared" si="9"/>
        <v>1287.2838888888884</v>
      </c>
      <c r="AJ602" s="19"/>
      <c r="AK602" s="19"/>
      <c r="AL602" s="19"/>
    </row>
    <row r="603" spans="1:38" s="11" customFormat="1" ht="12.75" customHeight="1" x14ac:dyDescent="0.25">
      <c r="A603" s="14">
        <v>8</v>
      </c>
      <c r="B603" s="14" t="str">
        <f>+VLOOKUP(A603,COD_REG_PROV!$G$1:$J$21,4,FALSE)</f>
        <v>EMILIA-ROMAGNA</v>
      </c>
      <c r="C603" s="3">
        <v>39</v>
      </c>
      <c r="D603" s="3" t="str">
        <f>+VLOOKUP(A603,COD_REG_PROV!$A$1:$E$111,4,FALSE)</f>
        <v>Imperia</v>
      </c>
      <c r="E603" s="3">
        <v>11</v>
      </c>
      <c r="F603" s="3" t="s">
        <v>710</v>
      </c>
      <c r="G603" s="4" t="s">
        <v>718</v>
      </c>
      <c r="H603" s="15">
        <v>5.3</v>
      </c>
      <c r="I603" s="15">
        <v>8.1</v>
      </c>
      <c r="J603" s="15">
        <v>13.6</v>
      </c>
      <c r="K603" s="15">
        <v>17.2</v>
      </c>
      <c r="L603" s="15">
        <v>21.3</v>
      </c>
      <c r="M603" s="15">
        <v>23.2</v>
      </c>
      <c r="N603" s="15">
        <v>23.3</v>
      </c>
      <c r="O603" s="15">
        <v>19.8</v>
      </c>
      <c r="P603" s="15">
        <v>15.2</v>
      </c>
      <c r="Q603" s="15">
        <v>10.199999999999999</v>
      </c>
      <c r="R603" s="15">
        <v>6.1</v>
      </c>
      <c r="S603" s="15">
        <v>4.3</v>
      </c>
      <c r="T603" s="16">
        <f>+H603*31/3.6</f>
        <v>45.638888888888886</v>
      </c>
      <c r="U603" s="16">
        <f>+I603*28/3.6</f>
        <v>62.999999999999993</v>
      </c>
      <c r="V603" s="16">
        <f>+J603*31/3.6</f>
        <v>117.1111111111111</v>
      </c>
      <c r="W603" s="16">
        <f>+K603*30/3.6</f>
        <v>143.33333333333334</v>
      </c>
      <c r="X603" s="16">
        <f>+L603*31/3.6</f>
        <v>183.41666666666669</v>
      </c>
      <c r="Y603" s="16">
        <f>+M603*30/3.6</f>
        <v>193.33333333333331</v>
      </c>
      <c r="Z603" s="16">
        <f>+N603*31/3.6</f>
        <v>200.63888888888891</v>
      </c>
      <c r="AA603" s="16">
        <f>+O603*31/3.6</f>
        <v>170.50000000000003</v>
      </c>
      <c r="AB603" s="16">
        <f>+P603*30/3.6</f>
        <v>126.66666666666666</v>
      </c>
      <c r="AC603" s="16">
        <f>+Q603*31/3.6</f>
        <v>87.833333333333329</v>
      </c>
      <c r="AD603" s="16">
        <f>+R603*30/3.6</f>
        <v>50.833333333333329</v>
      </c>
      <c r="AE603" s="16">
        <f>+S603*31/3.6</f>
        <v>37.027777777777771</v>
      </c>
      <c r="AF603" s="17">
        <f>+SUM(T603:AE603)</f>
        <v>1419.3333333333333</v>
      </c>
      <c r="AG603" s="18">
        <f t="shared" si="9"/>
        <v>1178.0466666666666</v>
      </c>
      <c r="AJ603" s="19"/>
      <c r="AK603" s="19"/>
      <c r="AL603" s="19"/>
    </row>
    <row r="604" spans="1:38" s="11" customFormat="1" ht="12.75" customHeight="1" x14ac:dyDescent="0.25">
      <c r="A604" s="14">
        <v>11</v>
      </c>
      <c r="B604" s="14" t="str">
        <f>+VLOOKUP(A604,COD_REG_PROV!$G$1:$J$21,4,FALSE)</f>
        <v>MARCHE</v>
      </c>
      <c r="C604" s="3">
        <v>41</v>
      </c>
      <c r="D604" s="3" t="str">
        <f>+VLOOKUP(A604,COD_REG_PROV!$A$1:$E$111,4,FALSE)</f>
        <v>La Spezia</v>
      </c>
      <c r="E604" s="3">
        <v>19</v>
      </c>
      <c r="F604" s="3" t="s">
        <v>943</v>
      </c>
      <c r="G604" s="4" t="s">
        <v>949</v>
      </c>
      <c r="H604" s="15">
        <v>5.4</v>
      </c>
      <c r="I604" s="15">
        <v>8.1</v>
      </c>
      <c r="J604" s="15">
        <v>13.5</v>
      </c>
      <c r="K604" s="15">
        <v>17.3</v>
      </c>
      <c r="L604" s="15">
        <v>21.3</v>
      </c>
      <c r="M604" s="15">
        <v>23.2</v>
      </c>
      <c r="N604" s="15">
        <v>23.3</v>
      </c>
      <c r="O604" s="15">
        <v>19.899999999999999</v>
      </c>
      <c r="P604" s="15">
        <v>15.2</v>
      </c>
      <c r="Q604" s="15">
        <v>10.3</v>
      </c>
      <c r="R604" s="15">
        <v>6.1</v>
      </c>
      <c r="S604" s="15">
        <v>4.5</v>
      </c>
      <c r="T604" s="16">
        <f>+H604*31/3.6</f>
        <v>46.5</v>
      </c>
      <c r="U604" s="16">
        <f>+I604*28/3.6</f>
        <v>62.999999999999993</v>
      </c>
      <c r="V604" s="16">
        <f>+J604*31/3.6</f>
        <v>116.25</v>
      </c>
      <c r="W604" s="16">
        <f>+K604*30/3.6</f>
        <v>144.16666666666666</v>
      </c>
      <c r="X604" s="16">
        <f>+L604*31/3.6</f>
        <v>183.41666666666669</v>
      </c>
      <c r="Y604" s="16">
        <f>+M604*30/3.6</f>
        <v>193.33333333333331</v>
      </c>
      <c r="Z604" s="16">
        <f>+N604*31/3.6</f>
        <v>200.63888888888891</v>
      </c>
      <c r="AA604" s="16">
        <f>+O604*31/3.6</f>
        <v>171.36111111111111</v>
      </c>
      <c r="AB604" s="16">
        <f>+P604*30/3.6</f>
        <v>126.66666666666666</v>
      </c>
      <c r="AC604" s="16">
        <f>+Q604*31/3.6</f>
        <v>88.694444444444443</v>
      </c>
      <c r="AD604" s="16">
        <f>+R604*30/3.6</f>
        <v>50.833333333333329</v>
      </c>
      <c r="AE604" s="16">
        <f>+S604*31/3.6</f>
        <v>38.75</v>
      </c>
      <c r="AF604" s="17">
        <f>+SUM(T604:AE604)</f>
        <v>1423.6111111111109</v>
      </c>
      <c r="AG604" s="18">
        <f t="shared" si="9"/>
        <v>1181.5972222222219</v>
      </c>
      <c r="AJ604" s="19"/>
      <c r="AK604" s="19"/>
      <c r="AL604" s="19"/>
    </row>
    <row r="605" spans="1:38" s="11" customFormat="1" ht="12.75" customHeight="1" x14ac:dyDescent="0.25">
      <c r="A605" s="14">
        <v>12</v>
      </c>
      <c r="B605" s="14" t="str">
        <f>+VLOOKUP(A605,COD_REG_PROV!$G$1:$J$21,4,FALSE)</f>
        <v>LAZIO</v>
      </c>
      <c r="C605" s="3">
        <v>59</v>
      </c>
      <c r="D605" s="3" t="str">
        <f>+VLOOKUP(A605,COD_REG_PROV!$A$1:$E$111,4,FALSE)</f>
        <v>Varese</v>
      </c>
      <c r="E605" s="3">
        <v>9</v>
      </c>
      <c r="F605" s="3" t="s">
        <v>975</v>
      </c>
      <c r="G605" s="4" t="s">
        <v>982</v>
      </c>
      <c r="H605" s="15">
        <v>6.9</v>
      </c>
      <c r="I605" s="15">
        <v>9.5</v>
      </c>
      <c r="J605" s="15">
        <v>14.1</v>
      </c>
      <c r="K605" s="15">
        <v>17.899999999999999</v>
      </c>
      <c r="L605" s="15">
        <v>21.8</v>
      </c>
      <c r="M605" s="15">
        <v>23.7</v>
      </c>
      <c r="N605" s="15">
        <v>23.6</v>
      </c>
      <c r="O605" s="15">
        <v>20.8</v>
      </c>
      <c r="P605" s="15">
        <v>16</v>
      </c>
      <c r="Q605" s="15">
        <v>11.6</v>
      </c>
      <c r="R605" s="15">
        <v>7.7</v>
      </c>
      <c r="S605" s="15">
        <v>5.9</v>
      </c>
      <c r="T605" s="16">
        <f>+H605*31/3.6</f>
        <v>59.416666666666664</v>
      </c>
      <c r="U605" s="16">
        <f>+I605*28/3.6</f>
        <v>73.888888888888886</v>
      </c>
      <c r="V605" s="16">
        <f>+J605*31/3.6</f>
        <v>121.41666666666666</v>
      </c>
      <c r="W605" s="16">
        <f>+K605*30/3.6</f>
        <v>149.16666666666666</v>
      </c>
      <c r="X605" s="16">
        <f>+L605*31/3.6</f>
        <v>187.72222222222223</v>
      </c>
      <c r="Y605" s="16">
        <f>+M605*30/3.6</f>
        <v>197.5</v>
      </c>
      <c r="Z605" s="16">
        <f>+N605*31/3.6</f>
        <v>203.22222222222223</v>
      </c>
      <c r="AA605" s="16">
        <f>+O605*31/3.6</f>
        <v>179.11111111111111</v>
      </c>
      <c r="AB605" s="16">
        <f>+P605*30/3.6</f>
        <v>133.33333333333334</v>
      </c>
      <c r="AC605" s="16">
        <f>+Q605*31/3.6</f>
        <v>99.888888888888872</v>
      </c>
      <c r="AD605" s="16">
        <f>+R605*30/3.6</f>
        <v>64.166666666666671</v>
      </c>
      <c r="AE605" s="16">
        <f>+S605*31/3.6</f>
        <v>50.805555555555557</v>
      </c>
      <c r="AF605" s="17">
        <f>+SUM(T605:AE605)</f>
        <v>1519.6388888888889</v>
      </c>
      <c r="AG605" s="18">
        <f t="shared" si="9"/>
        <v>1261.3002777777776</v>
      </c>
      <c r="AJ605" s="19"/>
      <c r="AK605" s="19"/>
      <c r="AL605" s="19"/>
    </row>
    <row r="606" spans="1:38" s="11" customFormat="1" ht="12.75" customHeight="1" x14ac:dyDescent="0.25">
      <c r="A606" s="14">
        <v>3</v>
      </c>
      <c r="B606" s="14" t="str">
        <f>+VLOOKUP(A606,COD_REG_PROV!$G$1:$J$21,4,FALSE)</f>
        <v>LOMBARDIA</v>
      </c>
      <c r="C606" s="3">
        <v>15</v>
      </c>
      <c r="D606" s="3" t="str">
        <f>+VLOOKUP(A606,COD_REG_PROV!$A$1:$E$111,4,FALSE)</f>
        <v>Novara</v>
      </c>
      <c r="E606" s="3">
        <v>103</v>
      </c>
      <c r="F606" s="3" t="s">
        <v>210</v>
      </c>
      <c r="G606" s="4" t="s">
        <v>243</v>
      </c>
      <c r="H606" s="15">
        <v>5.3</v>
      </c>
      <c r="I606" s="15">
        <v>8.1999999999999993</v>
      </c>
      <c r="J606" s="15">
        <v>13.6</v>
      </c>
      <c r="K606" s="15">
        <v>17.3</v>
      </c>
      <c r="L606" s="15">
        <v>20.399999999999999</v>
      </c>
      <c r="M606" s="15">
        <v>22.7</v>
      </c>
      <c r="N606" s="15">
        <v>22.8</v>
      </c>
      <c r="O606" s="15">
        <v>19.399999999999999</v>
      </c>
      <c r="P606" s="15">
        <v>14.4</v>
      </c>
      <c r="Q606" s="15">
        <v>9.6</v>
      </c>
      <c r="R606" s="15">
        <v>5.9</v>
      </c>
      <c r="S606" s="15">
        <v>4.4000000000000004</v>
      </c>
      <c r="T606" s="16">
        <f>+H606*31/3.6</f>
        <v>45.638888888888886</v>
      </c>
      <c r="U606" s="16">
        <f>+I606*28/3.6</f>
        <v>63.777777777777764</v>
      </c>
      <c r="V606" s="16">
        <f>+J606*31/3.6</f>
        <v>117.1111111111111</v>
      </c>
      <c r="W606" s="16">
        <f>+K606*30/3.6</f>
        <v>144.16666666666666</v>
      </c>
      <c r="X606" s="16">
        <f>+L606*31/3.6</f>
        <v>175.66666666666666</v>
      </c>
      <c r="Y606" s="16">
        <f>+M606*30/3.6</f>
        <v>189.16666666666666</v>
      </c>
      <c r="Z606" s="16">
        <f>+N606*31/3.6</f>
        <v>196.33333333333334</v>
      </c>
      <c r="AA606" s="16">
        <f>+O606*31/3.6</f>
        <v>167.05555555555554</v>
      </c>
      <c r="AB606" s="16">
        <f>+P606*30/3.6</f>
        <v>120</v>
      </c>
      <c r="AC606" s="16">
        <f>+Q606*31/3.6</f>
        <v>82.666666666666657</v>
      </c>
      <c r="AD606" s="16">
        <f>+R606*30/3.6</f>
        <v>49.166666666666664</v>
      </c>
      <c r="AE606" s="16">
        <f>+S606*31/3.6</f>
        <v>37.888888888888893</v>
      </c>
      <c r="AF606" s="17">
        <f>+SUM(T606:AE606)</f>
        <v>1388.6388888888889</v>
      </c>
      <c r="AG606" s="18">
        <f t="shared" si="9"/>
        <v>1152.5702777777778</v>
      </c>
      <c r="AJ606" s="19"/>
      <c r="AK606" s="19"/>
      <c r="AL606" s="19"/>
    </row>
    <row r="607" spans="1:38" s="11" customFormat="1" ht="12.75" customHeight="1" x14ac:dyDescent="0.25">
      <c r="A607" s="14">
        <v>16</v>
      </c>
      <c r="B607" s="14" t="str">
        <f>+VLOOKUP(A607,COD_REG_PROV!$G$1:$J$21,4,FALSE)</f>
        <v>PUGLIA</v>
      </c>
      <c r="C607" s="3">
        <v>75</v>
      </c>
      <c r="D607" s="3" t="str">
        <f>+VLOOKUP(A607,COD_REG_PROV!$A$1:$E$111,4,FALSE)</f>
        <v>Bergamo</v>
      </c>
      <c r="E607" s="3">
        <v>28</v>
      </c>
      <c r="F607" s="3" t="s">
        <v>1359</v>
      </c>
      <c r="G607" s="4" t="s">
        <v>1365</v>
      </c>
      <c r="H607" s="15">
        <v>7.3</v>
      </c>
      <c r="I607" s="15">
        <v>10.1</v>
      </c>
      <c r="J607" s="15">
        <v>14.8</v>
      </c>
      <c r="K607" s="15">
        <v>18.7</v>
      </c>
      <c r="L607" s="15">
        <v>22.2</v>
      </c>
      <c r="M607" s="15">
        <v>24.4</v>
      </c>
      <c r="N607" s="15">
        <v>24.3</v>
      </c>
      <c r="O607" s="15">
        <v>21.1</v>
      </c>
      <c r="P607" s="15">
        <v>16.8</v>
      </c>
      <c r="Q607" s="15">
        <v>12.4</v>
      </c>
      <c r="R607" s="15">
        <v>8.1999999999999993</v>
      </c>
      <c r="S607" s="15">
        <v>6.4</v>
      </c>
      <c r="T607" s="16">
        <f>+H607*31/3.6</f>
        <v>62.861111111111107</v>
      </c>
      <c r="U607" s="16">
        <f>+I607*28/3.6</f>
        <v>78.555555555555557</v>
      </c>
      <c r="V607" s="16">
        <f>+J607*31/3.6</f>
        <v>127.44444444444444</v>
      </c>
      <c r="W607" s="16">
        <f>+K607*30/3.6</f>
        <v>155.83333333333334</v>
      </c>
      <c r="X607" s="16">
        <f>+L607*31/3.6</f>
        <v>191.16666666666666</v>
      </c>
      <c r="Y607" s="16">
        <f>+M607*30/3.6</f>
        <v>203.33333333333331</v>
      </c>
      <c r="Z607" s="16">
        <f>+N607*31/3.6</f>
        <v>209.25</v>
      </c>
      <c r="AA607" s="16">
        <f>+O607*31/3.6</f>
        <v>181.69444444444446</v>
      </c>
      <c r="AB607" s="16">
        <f>+P607*30/3.6</f>
        <v>140</v>
      </c>
      <c r="AC607" s="16">
        <f>+Q607*31/3.6</f>
        <v>106.77777777777779</v>
      </c>
      <c r="AD607" s="16">
        <f>+R607*30/3.6</f>
        <v>68.333333333333329</v>
      </c>
      <c r="AE607" s="16">
        <f>+S607*31/3.6</f>
        <v>55.111111111111114</v>
      </c>
      <c r="AF607" s="17">
        <f>+SUM(T607:AE607)</f>
        <v>1580.3611111111109</v>
      </c>
      <c r="AG607" s="18">
        <f t="shared" si="9"/>
        <v>1311.6997222222219</v>
      </c>
      <c r="AJ607" s="19"/>
      <c r="AK607" s="19"/>
      <c r="AL607" s="19"/>
    </row>
    <row r="608" spans="1:38" s="11" customFormat="1" ht="12.75" customHeight="1" x14ac:dyDescent="0.25">
      <c r="A608" s="14">
        <v>16</v>
      </c>
      <c r="B608" s="14" t="str">
        <f>+VLOOKUP(A608,COD_REG_PROV!$G$1:$J$21,4,FALSE)</f>
        <v>PUGLIA</v>
      </c>
      <c r="C608" s="3">
        <v>75</v>
      </c>
      <c r="D608" s="3" t="str">
        <f>+VLOOKUP(A608,COD_REG_PROV!$A$1:$E$111,4,FALSE)</f>
        <v>Bergamo</v>
      </c>
      <c r="E608" s="3">
        <v>29</v>
      </c>
      <c r="F608" s="3" t="s">
        <v>1359</v>
      </c>
      <c r="G608" s="4" t="s">
        <v>1366</v>
      </c>
      <c r="H608" s="15">
        <v>7.1</v>
      </c>
      <c r="I608" s="15">
        <v>9.9</v>
      </c>
      <c r="J608" s="15">
        <v>14.6</v>
      </c>
      <c r="K608" s="15">
        <v>18.600000000000001</v>
      </c>
      <c r="L608" s="15">
        <v>22.1</v>
      </c>
      <c r="M608" s="15">
        <v>24.4</v>
      </c>
      <c r="N608" s="15">
        <v>24.2</v>
      </c>
      <c r="O608" s="15">
        <v>21</v>
      </c>
      <c r="P608" s="15">
        <v>16.7</v>
      </c>
      <c r="Q608" s="15">
        <v>12.2</v>
      </c>
      <c r="R608" s="15">
        <v>8</v>
      </c>
      <c r="S608" s="15">
        <v>6.3</v>
      </c>
      <c r="T608" s="16">
        <f>+H608*31/3.6</f>
        <v>61.138888888888886</v>
      </c>
      <c r="U608" s="16">
        <f>+I608*28/3.6</f>
        <v>77</v>
      </c>
      <c r="V608" s="16">
        <f>+J608*31/3.6</f>
        <v>125.72222222222221</v>
      </c>
      <c r="W608" s="16">
        <f>+K608*30/3.6</f>
        <v>155</v>
      </c>
      <c r="X608" s="16">
        <f>+L608*31/3.6</f>
        <v>190.30555555555557</v>
      </c>
      <c r="Y608" s="16">
        <f>+M608*30/3.6</f>
        <v>203.33333333333331</v>
      </c>
      <c r="Z608" s="16">
        <f>+N608*31/3.6</f>
        <v>208.38888888888886</v>
      </c>
      <c r="AA608" s="16">
        <f>+O608*31/3.6</f>
        <v>180.83333333333334</v>
      </c>
      <c r="AB608" s="16">
        <f>+P608*30/3.6</f>
        <v>139.16666666666666</v>
      </c>
      <c r="AC608" s="16">
        <f>+Q608*31/3.6</f>
        <v>105.05555555555554</v>
      </c>
      <c r="AD608" s="16">
        <f>+R608*30/3.6</f>
        <v>66.666666666666671</v>
      </c>
      <c r="AE608" s="16">
        <f>+S608*31/3.6</f>
        <v>54.249999999999993</v>
      </c>
      <c r="AF608" s="17">
        <f>+SUM(T608:AE608)</f>
        <v>1566.8611111111111</v>
      </c>
      <c r="AG608" s="18">
        <f t="shared" si="9"/>
        <v>1300.4947222222222</v>
      </c>
      <c r="AJ608" s="19"/>
      <c r="AK608" s="19"/>
      <c r="AL608" s="19"/>
    </row>
    <row r="609" spans="1:38" s="11" customFormat="1" ht="12.75" customHeight="1" x14ac:dyDescent="0.25">
      <c r="A609" s="14">
        <v>16</v>
      </c>
      <c r="B609" s="14" t="str">
        <f>+VLOOKUP(A609,COD_REG_PROV!$G$1:$J$21,4,FALSE)</f>
        <v>PUGLIA</v>
      </c>
      <c r="C609" s="3">
        <v>75</v>
      </c>
      <c r="D609" s="3" t="str">
        <f>+VLOOKUP(A609,COD_REG_PROV!$A$1:$E$111,4,FALSE)</f>
        <v>Bergamo</v>
      </c>
      <c r="E609" s="3">
        <v>30</v>
      </c>
      <c r="F609" s="3" t="s">
        <v>1359</v>
      </c>
      <c r="G609" s="4" t="s">
        <v>1367</v>
      </c>
      <c r="H609" s="15">
        <v>7.1</v>
      </c>
      <c r="I609" s="15">
        <v>9.9</v>
      </c>
      <c r="J609" s="15">
        <v>14.6</v>
      </c>
      <c r="K609" s="15">
        <v>18.600000000000001</v>
      </c>
      <c r="L609" s="15">
        <v>22.1</v>
      </c>
      <c r="M609" s="15">
        <v>24.3</v>
      </c>
      <c r="N609" s="15">
        <v>24.2</v>
      </c>
      <c r="O609" s="15">
        <v>21</v>
      </c>
      <c r="P609" s="15">
        <v>16.600000000000001</v>
      </c>
      <c r="Q609" s="15">
        <v>12.2</v>
      </c>
      <c r="R609" s="15">
        <v>7.9</v>
      </c>
      <c r="S609" s="15">
        <v>6.3</v>
      </c>
      <c r="T609" s="16">
        <f>+H609*31/3.6</f>
        <v>61.138888888888886</v>
      </c>
      <c r="U609" s="16">
        <f>+I609*28/3.6</f>
        <v>77</v>
      </c>
      <c r="V609" s="16">
        <f>+J609*31/3.6</f>
        <v>125.72222222222221</v>
      </c>
      <c r="W609" s="16">
        <f>+K609*30/3.6</f>
        <v>155</v>
      </c>
      <c r="X609" s="16">
        <f>+L609*31/3.6</f>
        <v>190.30555555555557</v>
      </c>
      <c r="Y609" s="16">
        <f>+M609*30/3.6</f>
        <v>202.5</v>
      </c>
      <c r="Z609" s="16">
        <f>+N609*31/3.6</f>
        <v>208.38888888888886</v>
      </c>
      <c r="AA609" s="16">
        <f>+O609*31/3.6</f>
        <v>180.83333333333334</v>
      </c>
      <c r="AB609" s="16">
        <f>+P609*30/3.6</f>
        <v>138.33333333333334</v>
      </c>
      <c r="AC609" s="16">
        <f>+Q609*31/3.6</f>
        <v>105.05555555555554</v>
      </c>
      <c r="AD609" s="16">
        <f>+R609*30/3.6</f>
        <v>65.833333333333329</v>
      </c>
      <c r="AE609" s="16">
        <f>+S609*31/3.6</f>
        <v>54.249999999999993</v>
      </c>
      <c r="AF609" s="17">
        <f>+SUM(T609:AE609)</f>
        <v>1564.3611111111106</v>
      </c>
      <c r="AG609" s="18">
        <f t="shared" si="9"/>
        <v>1298.4197222222217</v>
      </c>
      <c r="AJ609" s="19"/>
      <c r="AK609" s="19"/>
      <c r="AL609" s="19"/>
    </row>
    <row r="610" spans="1:38" s="11" customFormat="1" ht="12.75" customHeight="1" x14ac:dyDescent="0.25">
      <c r="A610" s="14">
        <v>3</v>
      </c>
      <c r="B610" s="14" t="str">
        <f>+VLOOKUP(A610,COD_REG_PROV!$G$1:$J$21,4,FALSE)</f>
        <v>LOMBARDIA</v>
      </c>
      <c r="C610" s="3">
        <v>97</v>
      </c>
      <c r="D610" s="3" t="str">
        <f>+VLOOKUP(A610,COD_REG_PROV!$A$1:$E$111,4,FALSE)</f>
        <v>Novara</v>
      </c>
      <c r="E610" s="3">
        <v>36</v>
      </c>
      <c r="F610" s="3" t="s">
        <v>196</v>
      </c>
      <c r="G610" s="4" t="s">
        <v>200</v>
      </c>
      <c r="H610" s="15">
        <v>4.9000000000000004</v>
      </c>
      <c r="I610" s="15">
        <v>7.7</v>
      </c>
      <c r="J610" s="15">
        <v>13</v>
      </c>
      <c r="K610" s="15">
        <v>16.7</v>
      </c>
      <c r="L610" s="15">
        <v>19.7</v>
      </c>
      <c r="M610" s="15">
        <v>22</v>
      </c>
      <c r="N610" s="15">
        <v>22.1</v>
      </c>
      <c r="O610" s="15">
        <v>18.8</v>
      </c>
      <c r="P610" s="15">
        <v>13.9</v>
      </c>
      <c r="Q610" s="15">
        <v>9.5</v>
      </c>
      <c r="R610" s="15">
        <v>5.7</v>
      </c>
      <c r="S610" s="15">
        <v>4.2</v>
      </c>
      <c r="T610" s="16">
        <f>+H610*31/3.6</f>
        <v>42.194444444444443</v>
      </c>
      <c r="U610" s="16">
        <f>+I610*28/3.6</f>
        <v>59.888888888888886</v>
      </c>
      <c r="V610" s="16">
        <f>+J610*31/3.6</f>
        <v>111.94444444444444</v>
      </c>
      <c r="W610" s="16">
        <f>+K610*30/3.6</f>
        <v>139.16666666666666</v>
      </c>
      <c r="X610" s="16">
        <f>+L610*31/3.6</f>
        <v>169.63888888888886</v>
      </c>
      <c r="Y610" s="16">
        <f>+M610*30/3.6</f>
        <v>183.33333333333334</v>
      </c>
      <c r="Z610" s="16">
        <f>+N610*31/3.6</f>
        <v>190.30555555555557</v>
      </c>
      <c r="AA610" s="16">
        <f>+O610*31/3.6</f>
        <v>161.88888888888891</v>
      </c>
      <c r="AB610" s="16">
        <f>+P610*30/3.6</f>
        <v>115.83333333333333</v>
      </c>
      <c r="AC610" s="16">
        <f>+Q610*31/3.6</f>
        <v>81.805555555555557</v>
      </c>
      <c r="AD610" s="16">
        <f>+R610*30/3.6</f>
        <v>47.5</v>
      </c>
      <c r="AE610" s="16">
        <f>+S610*31/3.6</f>
        <v>36.166666666666671</v>
      </c>
      <c r="AF610" s="17">
        <f>+SUM(T610:AE610)</f>
        <v>1339.6666666666667</v>
      </c>
      <c r="AG610" s="18">
        <f t="shared" si="9"/>
        <v>1111.9233333333334</v>
      </c>
      <c r="AJ610" s="19"/>
      <c r="AK610" s="19"/>
      <c r="AL610" s="19"/>
    </row>
    <row r="611" spans="1:38" s="11" customFormat="1" ht="12.75" customHeight="1" x14ac:dyDescent="0.25">
      <c r="A611" s="14">
        <v>3</v>
      </c>
      <c r="B611" s="14" t="str">
        <f>+VLOOKUP(A611,COD_REG_PROV!$G$1:$J$21,4,FALSE)</f>
        <v>LOMBARDIA</v>
      </c>
      <c r="C611" s="3">
        <v>12</v>
      </c>
      <c r="D611" s="3" t="str">
        <f>+VLOOKUP(A611,COD_REG_PROV!$A$1:$E$111,4,FALSE)</f>
        <v>Novara</v>
      </c>
      <c r="E611" s="3">
        <v>70</v>
      </c>
      <c r="F611" s="3" t="s">
        <v>330</v>
      </c>
      <c r="G611" s="4" t="s">
        <v>338</v>
      </c>
      <c r="H611" s="15">
        <v>5</v>
      </c>
      <c r="I611" s="15">
        <v>8</v>
      </c>
      <c r="J611" s="15">
        <v>13.3</v>
      </c>
      <c r="K611" s="15">
        <v>16.899999999999999</v>
      </c>
      <c r="L611" s="15">
        <v>20</v>
      </c>
      <c r="M611" s="15">
        <v>22.3</v>
      </c>
      <c r="N611" s="15">
        <v>22.4</v>
      </c>
      <c r="O611" s="15">
        <v>19</v>
      </c>
      <c r="P611" s="15">
        <v>14</v>
      </c>
      <c r="Q611" s="15">
        <v>9.6</v>
      </c>
      <c r="R611" s="15">
        <v>5.8</v>
      </c>
      <c r="S611" s="15">
        <v>4.3</v>
      </c>
      <c r="T611" s="16">
        <f>+H611*31/3.6</f>
        <v>43.055555555555557</v>
      </c>
      <c r="U611" s="16">
        <f>+I611*28/3.6</f>
        <v>62.222222222222221</v>
      </c>
      <c r="V611" s="16">
        <f>+J611*31/3.6</f>
        <v>114.52777777777777</v>
      </c>
      <c r="W611" s="16">
        <f>+K611*30/3.6</f>
        <v>140.83333333333331</v>
      </c>
      <c r="X611" s="16">
        <f>+L611*31/3.6</f>
        <v>172.22222222222223</v>
      </c>
      <c r="Y611" s="16">
        <f>+M611*30/3.6</f>
        <v>185.83333333333334</v>
      </c>
      <c r="Z611" s="16">
        <f>+N611*31/3.6</f>
        <v>192.88888888888889</v>
      </c>
      <c r="AA611" s="16">
        <f>+O611*31/3.6</f>
        <v>163.61111111111111</v>
      </c>
      <c r="AB611" s="16">
        <f>+P611*30/3.6</f>
        <v>116.66666666666666</v>
      </c>
      <c r="AC611" s="16">
        <f>+Q611*31/3.6</f>
        <v>82.666666666666657</v>
      </c>
      <c r="AD611" s="16">
        <f>+R611*30/3.6</f>
        <v>48.333333333333329</v>
      </c>
      <c r="AE611" s="16">
        <f>+S611*31/3.6</f>
        <v>37.027777777777771</v>
      </c>
      <c r="AF611" s="17">
        <f>+SUM(T611:AE611)</f>
        <v>1359.8888888888891</v>
      </c>
      <c r="AG611" s="18">
        <f t="shared" si="9"/>
        <v>1128.7077777777779</v>
      </c>
      <c r="AJ611" s="19"/>
      <c r="AK611" s="19"/>
      <c r="AL611" s="19"/>
    </row>
    <row r="612" spans="1:38" s="11" customFormat="1" ht="12.75" customHeight="1" x14ac:dyDescent="0.25">
      <c r="A612" s="14">
        <v>1</v>
      </c>
      <c r="B612" s="14" t="str">
        <f>+VLOOKUP(A612,COD_REG_PROV!$G$1:$J$21,4,FALSE)</f>
        <v>PIEMONTE</v>
      </c>
      <c r="C612" s="3">
        <v>3</v>
      </c>
      <c r="D612" s="3" t="str">
        <f>+VLOOKUP(A612,COD_REG_PROV!$A$1:$E$111,4,FALSE)</f>
        <v>Torino</v>
      </c>
      <c r="E612" s="3">
        <v>68</v>
      </c>
      <c r="F612" s="3" t="s">
        <v>60</v>
      </c>
      <c r="G612" s="4" t="s">
        <v>64</v>
      </c>
      <c r="H612" s="15">
        <v>5.2</v>
      </c>
      <c r="I612" s="15">
        <v>8.1999999999999993</v>
      </c>
      <c r="J612" s="15">
        <v>13.5</v>
      </c>
      <c r="K612" s="15">
        <v>17.2</v>
      </c>
      <c r="L612" s="15">
        <v>20.2</v>
      </c>
      <c r="M612" s="15">
        <v>22.6</v>
      </c>
      <c r="N612" s="15">
        <v>22.6</v>
      </c>
      <c r="O612" s="15">
        <v>19.3</v>
      </c>
      <c r="P612" s="15">
        <v>14.2</v>
      </c>
      <c r="Q612" s="15">
        <v>9.6</v>
      </c>
      <c r="R612" s="15">
        <v>5.9</v>
      </c>
      <c r="S612" s="15">
        <v>4.4000000000000004</v>
      </c>
      <c r="T612" s="16">
        <f>+H612*31/3.6</f>
        <v>44.777777777777779</v>
      </c>
      <c r="U612" s="16">
        <f>+I612*28/3.6</f>
        <v>63.777777777777764</v>
      </c>
      <c r="V612" s="16">
        <f>+J612*31/3.6</f>
        <v>116.25</v>
      </c>
      <c r="W612" s="16">
        <f>+K612*30/3.6</f>
        <v>143.33333333333334</v>
      </c>
      <c r="X612" s="16">
        <f>+L612*31/3.6</f>
        <v>173.94444444444443</v>
      </c>
      <c r="Y612" s="16">
        <f>+M612*30/3.6</f>
        <v>188.33333333333334</v>
      </c>
      <c r="Z612" s="16">
        <f>+N612*31/3.6</f>
        <v>194.61111111111111</v>
      </c>
      <c r="AA612" s="16">
        <f>+O612*31/3.6</f>
        <v>166.19444444444446</v>
      </c>
      <c r="AB612" s="16">
        <f>+P612*30/3.6</f>
        <v>118.33333333333333</v>
      </c>
      <c r="AC612" s="16">
        <f>+Q612*31/3.6</f>
        <v>82.666666666666657</v>
      </c>
      <c r="AD612" s="16">
        <f>+R612*30/3.6</f>
        <v>49.166666666666664</v>
      </c>
      <c r="AE612" s="16">
        <f>+S612*31/3.6</f>
        <v>37.888888888888893</v>
      </c>
      <c r="AF612" s="17">
        <f>+SUM(T612:AE612)</f>
        <v>1379.2777777777778</v>
      </c>
      <c r="AG612" s="18">
        <f t="shared" si="9"/>
        <v>1144.8005555555555</v>
      </c>
      <c r="AJ612" s="19"/>
      <c r="AK612" s="19"/>
      <c r="AL612" s="19"/>
    </row>
    <row r="613" spans="1:38" s="11" customFormat="1" ht="12.75" customHeight="1" x14ac:dyDescent="0.25">
      <c r="A613" s="14">
        <v>16</v>
      </c>
      <c r="B613" s="14" t="str">
        <f>+VLOOKUP(A613,COD_REG_PROV!$G$1:$J$21,4,FALSE)</f>
        <v>PUGLIA</v>
      </c>
      <c r="C613" s="3">
        <v>75</v>
      </c>
      <c r="D613" s="3" t="str">
        <f>+VLOOKUP(A613,COD_REG_PROV!$A$1:$E$111,4,FALSE)</f>
        <v>Bergamo</v>
      </c>
      <c r="E613" s="3">
        <v>31</v>
      </c>
      <c r="F613" s="3" t="s">
        <v>1359</v>
      </c>
      <c r="G613" s="4" t="s">
        <v>1368</v>
      </c>
      <c r="H613" s="15">
        <v>7.2</v>
      </c>
      <c r="I613" s="15">
        <v>9.9</v>
      </c>
      <c r="J613" s="15">
        <v>14.7</v>
      </c>
      <c r="K613" s="15">
        <v>18.600000000000001</v>
      </c>
      <c r="L613" s="15">
        <v>22.1</v>
      </c>
      <c r="M613" s="15">
        <v>24.4</v>
      </c>
      <c r="N613" s="15">
        <v>24.2</v>
      </c>
      <c r="O613" s="15">
        <v>21</v>
      </c>
      <c r="P613" s="15">
        <v>16.7</v>
      </c>
      <c r="Q613" s="15">
        <v>12.2</v>
      </c>
      <c r="R613" s="15">
        <v>8</v>
      </c>
      <c r="S613" s="15">
        <v>6.4</v>
      </c>
      <c r="T613" s="16">
        <f>+H613*31/3.6</f>
        <v>62</v>
      </c>
      <c r="U613" s="16">
        <f>+I613*28/3.6</f>
        <v>77</v>
      </c>
      <c r="V613" s="16">
        <f>+J613*31/3.6</f>
        <v>126.58333333333333</v>
      </c>
      <c r="W613" s="16">
        <f>+K613*30/3.6</f>
        <v>155</v>
      </c>
      <c r="X613" s="16">
        <f>+L613*31/3.6</f>
        <v>190.30555555555557</v>
      </c>
      <c r="Y613" s="16">
        <f>+M613*30/3.6</f>
        <v>203.33333333333331</v>
      </c>
      <c r="Z613" s="16">
        <f>+N613*31/3.6</f>
        <v>208.38888888888886</v>
      </c>
      <c r="AA613" s="16">
        <f>+O613*31/3.6</f>
        <v>180.83333333333334</v>
      </c>
      <c r="AB613" s="16">
        <f>+P613*30/3.6</f>
        <v>139.16666666666666</v>
      </c>
      <c r="AC613" s="16">
        <f>+Q613*31/3.6</f>
        <v>105.05555555555554</v>
      </c>
      <c r="AD613" s="16">
        <f>+R613*30/3.6</f>
        <v>66.666666666666671</v>
      </c>
      <c r="AE613" s="16">
        <f>+S613*31/3.6</f>
        <v>55.111111111111114</v>
      </c>
      <c r="AF613" s="17">
        <f>+SUM(T613:AE613)</f>
        <v>1569.4444444444443</v>
      </c>
      <c r="AG613" s="18">
        <f t="shared" si="9"/>
        <v>1302.6388888888887</v>
      </c>
      <c r="AJ613" s="19"/>
      <c r="AK613" s="19"/>
      <c r="AL613" s="19"/>
    </row>
    <row r="614" spans="1:38" s="11" customFormat="1" ht="12.75" customHeight="1" x14ac:dyDescent="0.25">
      <c r="A614" s="14">
        <v>8</v>
      </c>
      <c r="B614" s="14" t="str">
        <f>+VLOOKUP(A614,COD_REG_PROV!$G$1:$J$21,4,FALSE)</f>
        <v>EMILIA-ROMAGNA</v>
      </c>
      <c r="C614" s="3">
        <v>40</v>
      </c>
      <c r="D614" s="3" t="str">
        <f>+VLOOKUP(A614,COD_REG_PROV!$A$1:$E$111,4,FALSE)</f>
        <v>Imperia</v>
      </c>
      <c r="E614" s="3">
        <v>15</v>
      </c>
      <c r="F614" s="3" t="s">
        <v>652</v>
      </c>
      <c r="G614" s="4" t="s">
        <v>659</v>
      </c>
      <c r="H614" s="15">
        <v>5.3</v>
      </c>
      <c r="I614" s="15">
        <v>8.1</v>
      </c>
      <c r="J614" s="15">
        <v>13.6</v>
      </c>
      <c r="K614" s="15">
        <v>17.2</v>
      </c>
      <c r="L614" s="15">
        <v>21.3</v>
      </c>
      <c r="M614" s="15">
        <v>23.1</v>
      </c>
      <c r="N614" s="15">
        <v>23.3</v>
      </c>
      <c r="O614" s="15">
        <v>19.8</v>
      </c>
      <c r="P614" s="15">
        <v>15.1</v>
      </c>
      <c r="Q614" s="15">
        <v>10.199999999999999</v>
      </c>
      <c r="R614" s="15">
        <v>6.1</v>
      </c>
      <c r="S614" s="15">
        <v>4.4000000000000004</v>
      </c>
      <c r="T614" s="16">
        <f>+H614*31/3.6</f>
        <v>45.638888888888886</v>
      </c>
      <c r="U614" s="16">
        <f>+I614*28/3.6</f>
        <v>62.999999999999993</v>
      </c>
      <c r="V614" s="16">
        <f>+J614*31/3.6</f>
        <v>117.1111111111111</v>
      </c>
      <c r="W614" s="16">
        <f>+K614*30/3.6</f>
        <v>143.33333333333334</v>
      </c>
      <c r="X614" s="16">
        <f>+L614*31/3.6</f>
        <v>183.41666666666669</v>
      </c>
      <c r="Y614" s="16">
        <f>+M614*30/3.6</f>
        <v>192.5</v>
      </c>
      <c r="Z614" s="16">
        <f>+N614*31/3.6</f>
        <v>200.63888888888891</v>
      </c>
      <c r="AA614" s="16">
        <f>+O614*31/3.6</f>
        <v>170.50000000000003</v>
      </c>
      <c r="AB614" s="16">
        <f>+P614*30/3.6</f>
        <v>125.83333333333333</v>
      </c>
      <c r="AC614" s="16">
        <f>+Q614*31/3.6</f>
        <v>87.833333333333329</v>
      </c>
      <c r="AD614" s="16">
        <f>+R614*30/3.6</f>
        <v>50.833333333333329</v>
      </c>
      <c r="AE614" s="16">
        <f>+S614*31/3.6</f>
        <v>37.888888888888893</v>
      </c>
      <c r="AF614" s="17">
        <f>+SUM(T614:AE614)</f>
        <v>1418.5277777777776</v>
      </c>
      <c r="AG614" s="18">
        <f t="shared" si="9"/>
        <v>1177.3780555555554</v>
      </c>
      <c r="AJ614" s="19"/>
      <c r="AK614" s="19"/>
      <c r="AL614" s="19"/>
    </row>
    <row r="615" spans="1:38" s="11" customFormat="1" ht="12.75" customHeight="1" x14ac:dyDescent="0.25">
      <c r="A615" s="14">
        <v>3</v>
      </c>
      <c r="B615" s="14" t="str">
        <f>+VLOOKUP(A615,COD_REG_PROV!$G$1:$J$21,4,FALSE)</f>
        <v>LOMBARDIA</v>
      </c>
      <c r="C615" s="3">
        <v>18</v>
      </c>
      <c r="D615" s="3" t="str">
        <f>+VLOOKUP(A615,COD_REG_PROV!$A$1:$E$111,4,FALSE)</f>
        <v>Novara</v>
      </c>
      <c r="E615" s="3">
        <v>68</v>
      </c>
      <c r="F615" s="3" t="s">
        <v>310</v>
      </c>
      <c r="G615" s="4" t="s">
        <v>315</v>
      </c>
      <c r="H615" s="15">
        <v>5.3</v>
      </c>
      <c r="I615" s="15">
        <v>8.3000000000000007</v>
      </c>
      <c r="J615" s="15">
        <v>13.7</v>
      </c>
      <c r="K615" s="15">
        <v>17.399999999999999</v>
      </c>
      <c r="L615" s="15">
        <v>20.6</v>
      </c>
      <c r="M615" s="15">
        <v>22.9</v>
      </c>
      <c r="N615" s="15">
        <v>22.9</v>
      </c>
      <c r="O615" s="15">
        <v>19.5</v>
      </c>
      <c r="P615" s="15">
        <v>14.4</v>
      </c>
      <c r="Q615" s="15">
        <v>9.6</v>
      </c>
      <c r="R615" s="15">
        <v>5.9</v>
      </c>
      <c r="S615" s="15">
        <v>4.4000000000000004</v>
      </c>
      <c r="T615" s="16">
        <f>+H615*31/3.6</f>
        <v>45.638888888888886</v>
      </c>
      <c r="U615" s="16">
        <f>+I615*28/3.6</f>
        <v>64.555555555555557</v>
      </c>
      <c r="V615" s="16">
        <f>+J615*31/3.6</f>
        <v>117.97222222222221</v>
      </c>
      <c r="W615" s="16">
        <f>+K615*30/3.6</f>
        <v>145</v>
      </c>
      <c r="X615" s="16">
        <f>+L615*31/3.6</f>
        <v>177.38888888888889</v>
      </c>
      <c r="Y615" s="16">
        <f>+M615*30/3.6</f>
        <v>190.83333333333334</v>
      </c>
      <c r="Z615" s="16">
        <f>+N615*31/3.6</f>
        <v>197.19444444444443</v>
      </c>
      <c r="AA615" s="16">
        <f>+O615*31/3.6</f>
        <v>167.91666666666666</v>
      </c>
      <c r="AB615" s="16">
        <f>+P615*30/3.6</f>
        <v>120</v>
      </c>
      <c r="AC615" s="16">
        <f>+Q615*31/3.6</f>
        <v>82.666666666666657</v>
      </c>
      <c r="AD615" s="16">
        <f>+R615*30/3.6</f>
        <v>49.166666666666664</v>
      </c>
      <c r="AE615" s="16">
        <f>+S615*31/3.6</f>
        <v>37.888888888888893</v>
      </c>
      <c r="AF615" s="17">
        <f>+SUM(T615:AE615)</f>
        <v>1396.2222222222224</v>
      </c>
      <c r="AG615" s="18">
        <f t="shared" si="9"/>
        <v>1158.8644444444446</v>
      </c>
      <c r="AJ615" s="19"/>
      <c r="AK615" s="19"/>
      <c r="AL615" s="19"/>
    </row>
    <row r="616" spans="1:38" s="11" customFormat="1" ht="12.75" customHeight="1" x14ac:dyDescent="0.25">
      <c r="A616" s="14">
        <v>3</v>
      </c>
      <c r="B616" s="14" t="str">
        <f>+VLOOKUP(A616,COD_REG_PROV!$G$1:$J$21,4,FALSE)</f>
        <v>LOMBARDIA</v>
      </c>
      <c r="C616" s="3">
        <v>16</v>
      </c>
      <c r="D616" s="3" t="str">
        <f>+VLOOKUP(A616,COD_REG_PROV!$A$1:$E$111,4,FALSE)</f>
        <v>Novara</v>
      </c>
      <c r="E616" s="3">
        <v>108</v>
      </c>
      <c r="F616" s="3" t="s">
        <v>131</v>
      </c>
      <c r="G616" s="4" t="s">
        <v>140</v>
      </c>
      <c r="H616" s="15">
        <v>4.8</v>
      </c>
      <c r="I616" s="15">
        <v>7.5</v>
      </c>
      <c r="J616" s="15">
        <v>12.9</v>
      </c>
      <c r="K616" s="15">
        <v>16.600000000000001</v>
      </c>
      <c r="L616" s="15">
        <v>19.7</v>
      </c>
      <c r="M616" s="15">
        <v>21.8</v>
      </c>
      <c r="N616" s="15">
        <v>21.9</v>
      </c>
      <c r="O616" s="15">
        <v>18.5</v>
      </c>
      <c r="P616" s="15">
        <v>13.9</v>
      </c>
      <c r="Q616" s="15">
        <v>9.5</v>
      </c>
      <c r="R616" s="15">
        <v>5.6</v>
      </c>
      <c r="S616" s="15">
        <v>4.0999999999999996</v>
      </c>
      <c r="T616" s="16">
        <f>+H616*31/3.6</f>
        <v>41.333333333333329</v>
      </c>
      <c r="U616" s="16">
        <f>+I616*28/3.6</f>
        <v>58.333333333333329</v>
      </c>
      <c r="V616" s="16">
        <f>+J616*31/3.6</f>
        <v>111.08333333333334</v>
      </c>
      <c r="W616" s="16">
        <f>+K616*30/3.6</f>
        <v>138.33333333333334</v>
      </c>
      <c r="X616" s="16">
        <f>+L616*31/3.6</f>
        <v>169.63888888888886</v>
      </c>
      <c r="Y616" s="16">
        <f>+M616*30/3.6</f>
        <v>181.66666666666666</v>
      </c>
      <c r="Z616" s="16">
        <f>+N616*31/3.6</f>
        <v>188.58333333333331</v>
      </c>
      <c r="AA616" s="16">
        <f>+O616*31/3.6</f>
        <v>159.30555555555554</v>
      </c>
      <c r="AB616" s="16">
        <f>+P616*30/3.6</f>
        <v>115.83333333333333</v>
      </c>
      <c r="AC616" s="16">
        <f>+Q616*31/3.6</f>
        <v>81.805555555555557</v>
      </c>
      <c r="AD616" s="16">
        <f>+R616*30/3.6</f>
        <v>46.666666666666664</v>
      </c>
      <c r="AE616" s="16">
        <f>+S616*31/3.6</f>
        <v>35.30555555555555</v>
      </c>
      <c r="AF616" s="17">
        <f>+SUM(T616:AE616)</f>
        <v>1327.8888888888891</v>
      </c>
      <c r="AG616" s="18">
        <f t="shared" si="9"/>
        <v>1102.1477777777779</v>
      </c>
      <c r="AJ616" s="19"/>
      <c r="AK616" s="19"/>
      <c r="AL616" s="19"/>
    </row>
    <row r="617" spans="1:38" s="11" customFormat="1" ht="12.75" customHeight="1" x14ac:dyDescent="0.25">
      <c r="A617" s="14">
        <v>19</v>
      </c>
      <c r="B617" s="14" t="str">
        <f>+VLOOKUP(A617,COD_REG_PROV!$G$1:$J$21,4,FALSE)</f>
        <v>SICILIA</v>
      </c>
      <c r="C617" s="3">
        <v>82</v>
      </c>
      <c r="D617" s="3" t="str">
        <f>+VLOOKUP(A617,COD_REG_PROV!$A$1:$E$111,4,FALSE)</f>
        <v>Cremona</v>
      </c>
      <c r="E617" s="3">
        <v>36</v>
      </c>
      <c r="F617" s="3" t="s">
        <v>1628</v>
      </c>
      <c r="G617" s="4" t="s">
        <v>1641</v>
      </c>
      <c r="H617" s="15">
        <v>7.9</v>
      </c>
      <c r="I617" s="15">
        <v>10.9</v>
      </c>
      <c r="J617" s="15">
        <v>15.2</v>
      </c>
      <c r="K617" s="15">
        <v>18.899999999999999</v>
      </c>
      <c r="L617" s="15">
        <v>22.7</v>
      </c>
      <c r="M617" s="15">
        <v>24.2</v>
      </c>
      <c r="N617" s="15">
        <v>24.1</v>
      </c>
      <c r="O617" s="15">
        <v>21.2</v>
      </c>
      <c r="P617" s="15">
        <v>16.8</v>
      </c>
      <c r="Q617" s="15">
        <v>12.8</v>
      </c>
      <c r="R617" s="15">
        <v>8.6999999999999993</v>
      </c>
      <c r="S617" s="15">
        <v>7.3</v>
      </c>
      <c r="T617" s="16">
        <f>+H617*31/3.6</f>
        <v>68.027777777777771</v>
      </c>
      <c r="U617" s="16">
        <f>+I617*28/3.6</f>
        <v>84.777777777777771</v>
      </c>
      <c r="V617" s="16">
        <f>+J617*31/3.6</f>
        <v>130.88888888888889</v>
      </c>
      <c r="W617" s="16">
        <f>+K617*30/3.6</f>
        <v>157.5</v>
      </c>
      <c r="X617" s="16">
        <f>+L617*31/3.6</f>
        <v>195.4722222222222</v>
      </c>
      <c r="Y617" s="16">
        <f>+M617*30/3.6</f>
        <v>201.66666666666666</v>
      </c>
      <c r="Z617" s="16">
        <f>+N617*31/3.6</f>
        <v>207.52777777777777</v>
      </c>
      <c r="AA617" s="16">
        <f>+O617*31/3.6</f>
        <v>182.55555555555554</v>
      </c>
      <c r="AB617" s="16">
        <f>+P617*30/3.6</f>
        <v>140</v>
      </c>
      <c r="AC617" s="16">
        <f>+Q617*31/3.6</f>
        <v>110.22222222222223</v>
      </c>
      <c r="AD617" s="16">
        <f>+R617*30/3.6</f>
        <v>72.5</v>
      </c>
      <c r="AE617" s="16">
        <f>+S617*31/3.6</f>
        <v>62.861111111111107</v>
      </c>
      <c r="AF617" s="17">
        <f>+SUM(T617:AE617)</f>
        <v>1613.9999999999998</v>
      </c>
      <c r="AG617" s="18">
        <f t="shared" si="9"/>
        <v>1339.6199999999997</v>
      </c>
      <c r="AJ617" s="19"/>
      <c r="AK617" s="19"/>
      <c r="AL617" s="19"/>
    </row>
    <row r="618" spans="1:38" s="11" customFormat="1" ht="12.75" customHeight="1" x14ac:dyDescent="0.25">
      <c r="A618" s="14">
        <v>3</v>
      </c>
      <c r="B618" s="14" t="str">
        <f>+VLOOKUP(A618,COD_REG_PROV!$G$1:$J$21,4,FALSE)</f>
        <v>LOMBARDIA</v>
      </c>
      <c r="C618" s="3">
        <v>15</v>
      </c>
      <c r="D618" s="3" t="str">
        <f>+VLOOKUP(A618,COD_REG_PROV!$A$1:$E$111,4,FALSE)</f>
        <v>Novara</v>
      </c>
      <c r="E618" s="3">
        <v>105</v>
      </c>
      <c r="F618" s="3" t="s">
        <v>210</v>
      </c>
      <c r="G618" s="4" t="s">
        <v>244</v>
      </c>
      <c r="H618" s="15">
        <v>5.2</v>
      </c>
      <c r="I618" s="15">
        <v>8.1</v>
      </c>
      <c r="J618" s="15">
        <v>13.5</v>
      </c>
      <c r="K618" s="15">
        <v>17.2</v>
      </c>
      <c r="L618" s="15">
        <v>20.2</v>
      </c>
      <c r="M618" s="15">
        <v>22.5</v>
      </c>
      <c r="N618" s="15">
        <v>22.6</v>
      </c>
      <c r="O618" s="15">
        <v>19.2</v>
      </c>
      <c r="P618" s="15">
        <v>14.2</v>
      </c>
      <c r="Q618" s="15">
        <v>9.6</v>
      </c>
      <c r="R618" s="15">
        <v>5.8</v>
      </c>
      <c r="S618" s="15">
        <v>4.3</v>
      </c>
      <c r="T618" s="16">
        <f>+H618*31/3.6</f>
        <v>44.777777777777779</v>
      </c>
      <c r="U618" s="16">
        <f>+I618*28/3.6</f>
        <v>62.999999999999993</v>
      </c>
      <c r="V618" s="16">
        <f>+J618*31/3.6</f>
        <v>116.25</v>
      </c>
      <c r="W618" s="16">
        <f>+K618*30/3.6</f>
        <v>143.33333333333334</v>
      </c>
      <c r="X618" s="16">
        <f>+L618*31/3.6</f>
        <v>173.94444444444443</v>
      </c>
      <c r="Y618" s="16">
        <f>+M618*30/3.6</f>
        <v>187.5</v>
      </c>
      <c r="Z618" s="16">
        <f>+N618*31/3.6</f>
        <v>194.61111111111111</v>
      </c>
      <c r="AA618" s="16">
        <f>+O618*31/3.6</f>
        <v>165.33333333333331</v>
      </c>
      <c r="AB618" s="16">
        <f>+P618*30/3.6</f>
        <v>118.33333333333333</v>
      </c>
      <c r="AC618" s="16">
        <f>+Q618*31/3.6</f>
        <v>82.666666666666657</v>
      </c>
      <c r="AD618" s="16">
        <f>+R618*30/3.6</f>
        <v>48.333333333333329</v>
      </c>
      <c r="AE618" s="16">
        <f>+S618*31/3.6</f>
        <v>37.027777777777771</v>
      </c>
      <c r="AF618" s="17">
        <f>+SUM(T618:AE618)</f>
        <v>1375.1111111111111</v>
      </c>
      <c r="AG618" s="18">
        <f t="shared" si="9"/>
        <v>1141.3422222222221</v>
      </c>
      <c r="AJ618" s="19"/>
      <c r="AK618" s="19"/>
      <c r="AL618" s="19"/>
    </row>
    <row r="619" spans="1:38" s="11" customFormat="1" ht="12.75" customHeight="1" x14ac:dyDescent="0.25">
      <c r="A619" s="14">
        <v>3</v>
      </c>
      <c r="B619" s="14" t="str">
        <f>+VLOOKUP(A619,COD_REG_PROV!$G$1:$J$21,4,FALSE)</f>
        <v>LOMBARDIA</v>
      </c>
      <c r="C619" s="3">
        <v>17</v>
      </c>
      <c r="D619" s="3" t="str">
        <f>+VLOOKUP(A619,COD_REG_PROV!$A$1:$E$111,4,FALSE)</f>
        <v>Novara</v>
      </c>
      <c r="E619" s="3">
        <v>75</v>
      </c>
      <c r="F619" s="3" t="s">
        <v>149</v>
      </c>
      <c r="G619" s="4" t="s">
        <v>159</v>
      </c>
      <c r="H619" s="15">
        <v>5</v>
      </c>
      <c r="I619" s="15">
        <v>7.7</v>
      </c>
      <c r="J619" s="15">
        <v>13.1</v>
      </c>
      <c r="K619" s="15">
        <v>16.8</v>
      </c>
      <c r="L619" s="15">
        <v>20</v>
      </c>
      <c r="M619" s="15">
        <v>22</v>
      </c>
      <c r="N619" s="15">
        <v>22.2</v>
      </c>
      <c r="O619" s="15">
        <v>18.7</v>
      </c>
      <c r="P619" s="15">
        <v>14.1</v>
      </c>
      <c r="Q619" s="15">
        <v>9.6</v>
      </c>
      <c r="R619" s="15">
        <v>5.7</v>
      </c>
      <c r="S619" s="15">
        <v>4.2</v>
      </c>
      <c r="T619" s="16">
        <f>+H619*31/3.6</f>
        <v>43.055555555555557</v>
      </c>
      <c r="U619" s="16">
        <f>+I619*28/3.6</f>
        <v>59.888888888888886</v>
      </c>
      <c r="V619" s="16">
        <f>+J619*31/3.6</f>
        <v>112.80555555555554</v>
      </c>
      <c r="W619" s="16">
        <f>+K619*30/3.6</f>
        <v>140</v>
      </c>
      <c r="X619" s="16">
        <f>+L619*31/3.6</f>
        <v>172.22222222222223</v>
      </c>
      <c r="Y619" s="16">
        <f>+M619*30/3.6</f>
        <v>183.33333333333334</v>
      </c>
      <c r="Z619" s="16">
        <f>+N619*31/3.6</f>
        <v>191.16666666666666</v>
      </c>
      <c r="AA619" s="16">
        <f>+O619*31/3.6</f>
        <v>161.02777777777774</v>
      </c>
      <c r="AB619" s="16">
        <f>+P619*30/3.6</f>
        <v>117.5</v>
      </c>
      <c r="AC619" s="16">
        <f>+Q619*31/3.6</f>
        <v>82.666666666666657</v>
      </c>
      <c r="AD619" s="16">
        <f>+R619*30/3.6</f>
        <v>47.5</v>
      </c>
      <c r="AE619" s="16">
        <f>+S619*31/3.6</f>
        <v>36.166666666666671</v>
      </c>
      <c r="AF619" s="17">
        <f>+SUM(T619:AE619)</f>
        <v>1347.3333333333335</v>
      </c>
      <c r="AG619" s="18">
        <f t="shared" si="9"/>
        <v>1118.2866666666666</v>
      </c>
      <c r="AJ619" s="19"/>
      <c r="AK619" s="19"/>
      <c r="AL619" s="19"/>
    </row>
    <row r="620" spans="1:38" s="11" customFormat="1" ht="12.75" customHeight="1" x14ac:dyDescent="0.25">
      <c r="A620" s="14">
        <v>3</v>
      </c>
      <c r="B620" s="14" t="str">
        <f>+VLOOKUP(A620,COD_REG_PROV!$G$1:$J$21,4,FALSE)</f>
        <v>LOMBARDIA</v>
      </c>
      <c r="C620" s="3">
        <v>18</v>
      </c>
      <c r="D620" s="3" t="str">
        <f>+VLOOKUP(A620,COD_REG_PROV!$A$1:$E$111,4,FALSE)</f>
        <v>Novara</v>
      </c>
      <c r="E620" s="3">
        <v>69</v>
      </c>
      <c r="F620" s="3" t="s">
        <v>310</v>
      </c>
      <c r="G620" s="4" t="s">
        <v>316</v>
      </c>
      <c r="H620" s="15">
        <v>5.3</v>
      </c>
      <c r="I620" s="15">
        <v>8.3000000000000007</v>
      </c>
      <c r="J620" s="15">
        <v>13.8</v>
      </c>
      <c r="K620" s="15">
        <v>17.5</v>
      </c>
      <c r="L620" s="15">
        <v>20.7</v>
      </c>
      <c r="M620" s="15">
        <v>22.9</v>
      </c>
      <c r="N620" s="15">
        <v>23</v>
      </c>
      <c r="O620" s="15">
        <v>19.5</v>
      </c>
      <c r="P620" s="15">
        <v>14.5</v>
      </c>
      <c r="Q620" s="15">
        <v>9.6</v>
      </c>
      <c r="R620" s="15">
        <v>5.9</v>
      </c>
      <c r="S620" s="15">
        <v>4.4000000000000004</v>
      </c>
      <c r="T620" s="16">
        <f>+H620*31/3.6</f>
        <v>45.638888888888886</v>
      </c>
      <c r="U620" s="16">
        <f>+I620*28/3.6</f>
        <v>64.555555555555557</v>
      </c>
      <c r="V620" s="16">
        <f>+J620*31/3.6</f>
        <v>118.83333333333333</v>
      </c>
      <c r="W620" s="16">
        <f>+K620*30/3.6</f>
        <v>145.83333333333334</v>
      </c>
      <c r="X620" s="16">
        <f>+L620*31/3.6</f>
        <v>178.24999999999997</v>
      </c>
      <c r="Y620" s="16">
        <f>+M620*30/3.6</f>
        <v>190.83333333333334</v>
      </c>
      <c r="Z620" s="16">
        <f>+N620*31/3.6</f>
        <v>198.05555555555554</v>
      </c>
      <c r="AA620" s="16">
        <f>+O620*31/3.6</f>
        <v>167.91666666666666</v>
      </c>
      <c r="AB620" s="16">
        <f>+P620*30/3.6</f>
        <v>120.83333333333333</v>
      </c>
      <c r="AC620" s="16">
        <f>+Q620*31/3.6</f>
        <v>82.666666666666657</v>
      </c>
      <c r="AD620" s="16">
        <f>+R620*30/3.6</f>
        <v>49.166666666666664</v>
      </c>
      <c r="AE620" s="16">
        <f>+S620*31/3.6</f>
        <v>37.888888888888893</v>
      </c>
      <c r="AF620" s="17">
        <f>+SUM(T620:AE620)</f>
        <v>1400.4722222222224</v>
      </c>
      <c r="AG620" s="18">
        <f t="shared" si="9"/>
        <v>1162.3919444444446</v>
      </c>
      <c r="AJ620" s="19"/>
      <c r="AK620" s="19"/>
      <c r="AL620" s="19"/>
    </row>
    <row r="621" spans="1:38" s="11" customFormat="1" ht="12.75" customHeight="1" x14ac:dyDescent="0.25">
      <c r="A621" s="14">
        <v>1</v>
      </c>
      <c r="B621" s="14" t="str">
        <f>+VLOOKUP(A621,COD_REG_PROV!$G$1:$J$21,4,FALSE)</f>
        <v>PIEMONTE</v>
      </c>
      <c r="C621" s="3">
        <v>1</v>
      </c>
      <c r="D621" s="3" t="str">
        <f>+VLOOKUP(A621,COD_REG_PROV!$A$1:$E$111,4,FALSE)</f>
        <v>Torino</v>
      </c>
      <c r="E621" s="3">
        <v>112</v>
      </c>
      <c r="F621" s="3" t="s">
        <v>69</v>
      </c>
      <c r="G621" s="4" t="s">
        <v>85</v>
      </c>
      <c r="H621" s="15">
        <v>5</v>
      </c>
      <c r="I621" s="15">
        <v>8.1999999999999993</v>
      </c>
      <c r="J621" s="15">
        <v>13.4</v>
      </c>
      <c r="K621" s="15">
        <v>17.100000000000001</v>
      </c>
      <c r="L621" s="15">
        <v>20.100000000000001</v>
      </c>
      <c r="M621" s="15">
        <v>22.5</v>
      </c>
      <c r="N621" s="15">
        <v>22.4</v>
      </c>
      <c r="O621" s="15">
        <v>18.899999999999999</v>
      </c>
      <c r="P621" s="15">
        <v>14.1</v>
      </c>
      <c r="Q621" s="15">
        <v>9.8000000000000007</v>
      </c>
      <c r="R621" s="15">
        <v>6.1</v>
      </c>
      <c r="S621" s="15">
        <v>4.5</v>
      </c>
      <c r="T621" s="16">
        <f>+H621*31/3.6</f>
        <v>43.055555555555557</v>
      </c>
      <c r="U621" s="16">
        <f>+I621*28/3.6</f>
        <v>63.777777777777764</v>
      </c>
      <c r="V621" s="16">
        <f>+J621*31/3.6</f>
        <v>115.3888888888889</v>
      </c>
      <c r="W621" s="16">
        <f>+K621*30/3.6</f>
        <v>142.5</v>
      </c>
      <c r="X621" s="16">
        <f>+L621*31/3.6</f>
        <v>173.08333333333334</v>
      </c>
      <c r="Y621" s="16">
        <f>+M621*30/3.6</f>
        <v>187.5</v>
      </c>
      <c r="Z621" s="16">
        <f>+N621*31/3.6</f>
        <v>192.88888888888889</v>
      </c>
      <c r="AA621" s="16">
        <f>+O621*31/3.6</f>
        <v>162.75</v>
      </c>
      <c r="AB621" s="16">
        <f>+P621*30/3.6</f>
        <v>117.5</v>
      </c>
      <c r="AC621" s="16">
        <f>+Q621*31/3.6</f>
        <v>84.388888888888886</v>
      </c>
      <c r="AD621" s="16">
        <f>+R621*30/3.6</f>
        <v>50.833333333333329</v>
      </c>
      <c r="AE621" s="16">
        <f>+S621*31/3.6</f>
        <v>38.75</v>
      </c>
      <c r="AF621" s="17">
        <f>+SUM(T621:AE621)</f>
        <v>1372.4166666666665</v>
      </c>
      <c r="AG621" s="18">
        <f t="shared" si="9"/>
        <v>1139.1058333333331</v>
      </c>
      <c r="AJ621" s="19"/>
      <c r="AK621" s="19"/>
      <c r="AL621" s="19"/>
    </row>
    <row r="622" spans="1:38" s="11" customFormat="1" ht="12.75" customHeight="1" x14ac:dyDescent="0.25">
      <c r="A622" s="14">
        <v>1</v>
      </c>
      <c r="B622" s="14" t="str">
        <f>+VLOOKUP(A622,COD_REG_PROV!$G$1:$J$21,4,FALSE)</f>
        <v>PIEMONTE</v>
      </c>
      <c r="C622" s="3">
        <v>2</v>
      </c>
      <c r="D622" s="3" t="str">
        <f>+VLOOKUP(A622,COD_REG_PROV!$A$1:$E$111,4,FALSE)</f>
        <v>Torino</v>
      </c>
      <c r="E622" s="3">
        <v>61</v>
      </c>
      <c r="F622" s="3" t="s">
        <v>120</v>
      </c>
      <c r="G622" s="4" t="s">
        <v>123</v>
      </c>
      <c r="H622" s="15">
        <v>4.9000000000000004</v>
      </c>
      <c r="I622" s="15">
        <v>7.9</v>
      </c>
      <c r="J622" s="15">
        <v>13.2</v>
      </c>
      <c r="K622" s="15">
        <v>16.8</v>
      </c>
      <c r="L622" s="15">
        <v>19.8</v>
      </c>
      <c r="M622" s="15">
        <v>22.2</v>
      </c>
      <c r="N622" s="15">
        <v>22.2</v>
      </c>
      <c r="O622" s="15">
        <v>18.899999999999999</v>
      </c>
      <c r="P622" s="15">
        <v>13.9</v>
      </c>
      <c r="Q622" s="15">
        <v>9.5</v>
      </c>
      <c r="R622" s="15">
        <v>5.8</v>
      </c>
      <c r="S622" s="15">
        <v>4.3</v>
      </c>
      <c r="T622" s="16">
        <f>+H622*31/3.6</f>
        <v>42.194444444444443</v>
      </c>
      <c r="U622" s="16">
        <f>+I622*28/3.6</f>
        <v>61.44444444444445</v>
      </c>
      <c r="V622" s="16">
        <f>+J622*31/3.6</f>
        <v>113.66666666666666</v>
      </c>
      <c r="W622" s="16">
        <f>+K622*30/3.6</f>
        <v>140</v>
      </c>
      <c r="X622" s="16">
        <f>+L622*31/3.6</f>
        <v>170.50000000000003</v>
      </c>
      <c r="Y622" s="16">
        <f>+M622*30/3.6</f>
        <v>185</v>
      </c>
      <c r="Z622" s="16">
        <f>+N622*31/3.6</f>
        <v>191.16666666666666</v>
      </c>
      <c r="AA622" s="16">
        <f>+O622*31/3.6</f>
        <v>162.75</v>
      </c>
      <c r="AB622" s="16">
        <f>+P622*30/3.6</f>
        <v>115.83333333333333</v>
      </c>
      <c r="AC622" s="16">
        <f>+Q622*31/3.6</f>
        <v>81.805555555555557</v>
      </c>
      <c r="AD622" s="16">
        <f>+R622*30/3.6</f>
        <v>48.333333333333329</v>
      </c>
      <c r="AE622" s="16">
        <f>+S622*31/3.6</f>
        <v>37.027777777777771</v>
      </c>
      <c r="AF622" s="17">
        <f>+SUM(T622:AE622)</f>
        <v>1349.7222222222222</v>
      </c>
      <c r="AG622" s="18">
        <f t="shared" si="9"/>
        <v>1120.2694444444444</v>
      </c>
      <c r="AJ622" s="19"/>
      <c r="AK622" s="19"/>
      <c r="AL622" s="19"/>
    </row>
    <row r="623" spans="1:38" s="11" customFormat="1" ht="12.75" customHeight="1" x14ac:dyDescent="0.25">
      <c r="A623" s="14">
        <v>3</v>
      </c>
      <c r="B623" s="14" t="str">
        <f>+VLOOKUP(A623,COD_REG_PROV!$G$1:$J$21,4,FALSE)</f>
        <v>LOMBARDIA</v>
      </c>
      <c r="C623" s="3">
        <v>17</v>
      </c>
      <c r="D623" s="3" t="str">
        <f>+VLOOKUP(A623,COD_REG_PROV!$A$1:$E$111,4,FALSE)</f>
        <v>Novara</v>
      </c>
      <c r="E623" s="3">
        <v>77</v>
      </c>
      <c r="F623" s="3" t="s">
        <v>149</v>
      </c>
      <c r="G623" s="4" t="s">
        <v>160</v>
      </c>
      <c r="H623" s="15">
        <v>5.2</v>
      </c>
      <c r="I623" s="15">
        <v>7.9</v>
      </c>
      <c r="J623" s="15">
        <v>13.3</v>
      </c>
      <c r="K623" s="15">
        <v>16.899999999999999</v>
      </c>
      <c r="L623" s="15">
        <v>20.2</v>
      </c>
      <c r="M623" s="15">
        <v>22.1</v>
      </c>
      <c r="N623" s="15">
        <v>22.4</v>
      </c>
      <c r="O623" s="15">
        <v>18.899999999999999</v>
      </c>
      <c r="P623" s="15">
        <v>14.3</v>
      </c>
      <c r="Q623" s="15">
        <v>9.6999999999999993</v>
      </c>
      <c r="R623" s="15">
        <v>5.8</v>
      </c>
      <c r="S623" s="15">
        <v>4.2</v>
      </c>
      <c r="T623" s="16">
        <f>+H623*31/3.6</f>
        <v>44.777777777777779</v>
      </c>
      <c r="U623" s="16">
        <f>+I623*28/3.6</f>
        <v>61.44444444444445</v>
      </c>
      <c r="V623" s="16">
        <f>+J623*31/3.6</f>
        <v>114.52777777777777</v>
      </c>
      <c r="W623" s="16">
        <f>+K623*30/3.6</f>
        <v>140.83333333333331</v>
      </c>
      <c r="X623" s="16">
        <f>+L623*31/3.6</f>
        <v>173.94444444444443</v>
      </c>
      <c r="Y623" s="16">
        <f>+M623*30/3.6</f>
        <v>184.16666666666666</v>
      </c>
      <c r="Z623" s="16">
        <f>+N623*31/3.6</f>
        <v>192.88888888888889</v>
      </c>
      <c r="AA623" s="16">
        <f>+O623*31/3.6</f>
        <v>162.75</v>
      </c>
      <c r="AB623" s="16">
        <f>+P623*30/3.6</f>
        <v>119.16666666666666</v>
      </c>
      <c r="AC623" s="16">
        <f>+Q623*31/3.6</f>
        <v>83.527777777777771</v>
      </c>
      <c r="AD623" s="16">
        <f>+R623*30/3.6</f>
        <v>48.333333333333329</v>
      </c>
      <c r="AE623" s="16">
        <f>+S623*31/3.6</f>
        <v>36.166666666666671</v>
      </c>
      <c r="AF623" s="17">
        <f>+SUM(T623:AE623)</f>
        <v>1362.5277777777778</v>
      </c>
      <c r="AG623" s="18">
        <f t="shared" si="9"/>
        <v>1130.8980555555556</v>
      </c>
      <c r="AJ623" s="19"/>
      <c r="AK623" s="19"/>
      <c r="AL623" s="19"/>
    </row>
    <row r="624" spans="1:38" s="11" customFormat="1" ht="12.75" customHeight="1" x14ac:dyDescent="0.25">
      <c r="A624" s="14">
        <v>3</v>
      </c>
      <c r="B624" s="14" t="str">
        <f>+VLOOKUP(A624,COD_REG_PROV!$G$1:$J$21,4,FALSE)</f>
        <v>LOMBARDIA</v>
      </c>
      <c r="C624" s="3">
        <v>12</v>
      </c>
      <c r="D624" s="3" t="str">
        <f>+VLOOKUP(A624,COD_REG_PROV!$A$1:$E$111,4,FALSE)</f>
        <v>Novara</v>
      </c>
      <c r="E624" s="3">
        <v>72</v>
      </c>
      <c r="F624" s="3" t="s">
        <v>330</v>
      </c>
      <c r="G624" s="4" t="s">
        <v>339</v>
      </c>
      <c r="H624" s="15">
        <v>4.8</v>
      </c>
      <c r="I624" s="15">
        <v>7.7</v>
      </c>
      <c r="J624" s="15">
        <v>13</v>
      </c>
      <c r="K624" s="15">
        <v>16.600000000000001</v>
      </c>
      <c r="L624" s="15">
        <v>19.600000000000001</v>
      </c>
      <c r="M624" s="15">
        <v>22</v>
      </c>
      <c r="N624" s="15">
        <v>22</v>
      </c>
      <c r="O624" s="15">
        <v>18.7</v>
      </c>
      <c r="P624" s="15">
        <v>13.8</v>
      </c>
      <c r="Q624" s="15">
        <v>9.5</v>
      </c>
      <c r="R624" s="15">
        <v>5.7</v>
      </c>
      <c r="S624" s="15">
        <v>4.2</v>
      </c>
      <c r="T624" s="16">
        <f>+H624*31/3.6</f>
        <v>41.333333333333329</v>
      </c>
      <c r="U624" s="16">
        <f>+I624*28/3.6</f>
        <v>59.888888888888886</v>
      </c>
      <c r="V624" s="16">
        <f>+J624*31/3.6</f>
        <v>111.94444444444444</v>
      </c>
      <c r="W624" s="16">
        <f>+K624*30/3.6</f>
        <v>138.33333333333334</v>
      </c>
      <c r="X624" s="16">
        <f>+L624*31/3.6</f>
        <v>168.77777777777777</v>
      </c>
      <c r="Y624" s="16">
        <f>+M624*30/3.6</f>
        <v>183.33333333333334</v>
      </c>
      <c r="Z624" s="16">
        <f>+N624*31/3.6</f>
        <v>189.44444444444443</v>
      </c>
      <c r="AA624" s="16">
        <f>+O624*31/3.6</f>
        <v>161.02777777777774</v>
      </c>
      <c r="AB624" s="16">
        <f>+P624*30/3.6</f>
        <v>115</v>
      </c>
      <c r="AC624" s="16">
        <f>+Q624*31/3.6</f>
        <v>81.805555555555557</v>
      </c>
      <c r="AD624" s="16">
        <f>+R624*30/3.6</f>
        <v>47.5</v>
      </c>
      <c r="AE624" s="16">
        <f>+S624*31/3.6</f>
        <v>36.166666666666671</v>
      </c>
      <c r="AF624" s="17">
        <f>+SUM(T624:AE624)</f>
        <v>1334.5555555555559</v>
      </c>
      <c r="AG624" s="18">
        <f t="shared" si="9"/>
        <v>1107.6811111111112</v>
      </c>
      <c r="AJ624" s="19"/>
      <c r="AK624" s="19"/>
      <c r="AL624" s="19"/>
    </row>
    <row r="625" spans="1:38" s="11" customFormat="1" ht="12.75" customHeight="1" x14ac:dyDescent="0.25">
      <c r="A625" s="14">
        <v>9</v>
      </c>
      <c r="B625" s="14" t="str">
        <f>+VLOOKUP(A625,COD_REG_PROV!$G$1:$J$21,4,FALSE)</f>
        <v>TOSCANA</v>
      </c>
      <c r="C625" s="3">
        <v>53</v>
      </c>
      <c r="D625" s="3" t="str">
        <f>+VLOOKUP(A625,COD_REG_PROV!$A$1:$E$111,4,FALSE)</f>
        <v>Savona</v>
      </c>
      <c r="E625" s="3">
        <v>10</v>
      </c>
      <c r="F625" s="3" t="s">
        <v>792</v>
      </c>
      <c r="G625" s="4" t="s">
        <v>795</v>
      </c>
      <c r="H625" s="15">
        <v>6.4</v>
      </c>
      <c r="I625" s="15">
        <v>9.1999999999999993</v>
      </c>
      <c r="J625" s="15">
        <v>14</v>
      </c>
      <c r="K625" s="15">
        <v>17.600000000000001</v>
      </c>
      <c r="L625" s="15">
        <v>21.8</v>
      </c>
      <c r="M625" s="15">
        <v>23.7</v>
      </c>
      <c r="N625" s="15">
        <v>23.6</v>
      </c>
      <c r="O625" s="15">
        <v>20.3</v>
      </c>
      <c r="P625" s="15">
        <v>15.5</v>
      </c>
      <c r="Q625" s="15">
        <v>11</v>
      </c>
      <c r="R625" s="15">
        <v>7.1</v>
      </c>
      <c r="S625" s="15">
        <v>5.5</v>
      </c>
      <c r="T625" s="16">
        <f>+H625*31/3.6</f>
        <v>55.111111111111114</v>
      </c>
      <c r="U625" s="16">
        <f>+I625*28/3.6</f>
        <v>71.555555555555543</v>
      </c>
      <c r="V625" s="16">
        <f>+J625*31/3.6</f>
        <v>120.55555555555556</v>
      </c>
      <c r="W625" s="16">
        <f>+K625*30/3.6</f>
        <v>146.66666666666666</v>
      </c>
      <c r="X625" s="16">
        <f>+L625*31/3.6</f>
        <v>187.72222222222223</v>
      </c>
      <c r="Y625" s="16">
        <f>+M625*30/3.6</f>
        <v>197.5</v>
      </c>
      <c r="Z625" s="16">
        <f>+N625*31/3.6</f>
        <v>203.22222222222223</v>
      </c>
      <c r="AA625" s="16">
        <f>+O625*31/3.6</f>
        <v>174.80555555555557</v>
      </c>
      <c r="AB625" s="16">
        <f>+P625*30/3.6</f>
        <v>129.16666666666666</v>
      </c>
      <c r="AC625" s="16">
        <f>+Q625*31/3.6</f>
        <v>94.722222222222214</v>
      </c>
      <c r="AD625" s="16">
        <f>+R625*30/3.6</f>
        <v>59.166666666666664</v>
      </c>
      <c r="AE625" s="16">
        <f>+S625*31/3.6</f>
        <v>47.361111111111107</v>
      </c>
      <c r="AF625" s="17">
        <f>+SUM(T625:AE625)</f>
        <v>1487.5555555555557</v>
      </c>
      <c r="AG625" s="18">
        <f t="shared" si="9"/>
        <v>1234.671111111111</v>
      </c>
      <c r="AJ625" s="19"/>
      <c r="AK625" s="19"/>
      <c r="AL625" s="19"/>
    </row>
    <row r="626" spans="1:38" s="11" customFormat="1" ht="12.75" customHeight="1" x14ac:dyDescent="0.25">
      <c r="A626" s="14">
        <v>5</v>
      </c>
      <c r="B626" s="14" t="str">
        <f>+VLOOKUP(A626,COD_REG_PROV!$G$1:$J$21,4,FALSE)</f>
        <v>VENETO</v>
      </c>
      <c r="C626" s="3">
        <v>23</v>
      </c>
      <c r="D626" s="3" t="str">
        <f>+VLOOKUP(A626,COD_REG_PROV!$A$1:$E$111,4,FALSE)</f>
        <v>Asti</v>
      </c>
      <c r="E626" s="3">
        <v>37</v>
      </c>
      <c r="F626" s="3" t="s">
        <v>506</v>
      </c>
      <c r="G626" s="4" t="s">
        <v>514</v>
      </c>
      <c r="H626" s="15">
        <v>5.4</v>
      </c>
      <c r="I626" s="15">
        <v>8.3000000000000007</v>
      </c>
      <c r="J626" s="15">
        <v>13.6</v>
      </c>
      <c r="K626" s="15">
        <v>17.3</v>
      </c>
      <c r="L626" s="15">
        <v>20.8</v>
      </c>
      <c r="M626" s="15">
        <v>22.8</v>
      </c>
      <c r="N626" s="15">
        <v>23.1</v>
      </c>
      <c r="O626" s="15">
        <v>19.600000000000001</v>
      </c>
      <c r="P626" s="15">
        <v>14.9</v>
      </c>
      <c r="Q626" s="15">
        <v>10</v>
      </c>
      <c r="R626" s="15">
        <v>5.9</v>
      </c>
      <c r="S626" s="15">
        <v>4.3</v>
      </c>
      <c r="T626" s="16">
        <f>+H626*31/3.6</f>
        <v>46.5</v>
      </c>
      <c r="U626" s="16">
        <f>+I626*28/3.6</f>
        <v>64.555555555555557</v>
      </c>
      <c r="V626" s="16">
        <f>+J626*31/3.6</f>
        <v>117.1111111111111</v>
      </c>
      <c r="W626" s="16">
        <f>+K626*30/3.6</f>
        <v>144.16666666666666</v>
      </c>
      <c r="X626" s="16">
        <f>+L626*31/3.6</f>
        <v>179.11111111111111</v>
      </c>
      <c r="Y626" s="16">
        <f>+M626*30/3.6</f>
        <v>190</v>
      </c>
      <c r="Z626" s="16">
        <f>+N626*31/3.6</f>
        <v>198.91666666666666</v>
      </c>
      <c r="AA626" s="16">
        <f>+O626*31/3.6</f>
        <v>168.77777777777777</v>
      </c>
      <c r="AB626" s="16">
        <f>+P626*30/3.6</f>
        <v>124.16666666666666</v>
      </c>
      <c r="AC626" s="16">
        <f>+Q626*31/3.6</f>
        <v>86.111111111111114</v>
      </c>
      <c r="AD626" s="16">
        <f>+R626*30/3.6</f>
        <v>49.166666666666664</v>
      </c>
      <c r="AE626" s="16">
        <f>+S626*31/3.6</f>
        <v>37.027777777777771</v>
      </c>
      <c r="AF626" s="17">
        <f>+SUM(T626:AE626)</f>
        <v>1405.6111111111113</v>
      </c>
      <c r="AG626" s="18">
        <f t="shared" si="9"/>
        <v>1166.6572222222223</v>
      </c>
      <c r="AJ626" s="19"/>
      <c r="AK626" s="19"/>
      <c r="AL626" s="19"/>
    </row>
    <row r="627" spans="1:38" s="11" customFormat="1" ht="12.75" customHeight="1" x14ac:dyDescent="0.25">
      <c r="A627" s="14">
        <v>19</v>
      </c>
      <c r="B627" s="14" t="str">
        <f>+VLOOKUP(A627,COD_REG_PROV!$G$1:$J$21,4,FALSE)</f>
        <v>SICILIA</v>
      </c>
      <c r="C627" s="3">
        <v>85</v>
      </c>
      <c r="D627" s="3" t="str">
        <f>+VLOOKUP(A627,COD_REG_PROV!$A$1:$E$111,4,FALSE)</f>
        <v>Cremona</v>
      </c>
      <c r="E627" s="3">
        <v>7</v>
      </c>
      <c r="F627" s="3" t="s">
        <v>1553</v>
      </c>
      <c r="G627" s="4" t="s">
        <v>1556</v>
      </c>
      <c r="H627" s="15">
        <v>8.5</v>
      </c>
      <c r="I627" s="15">
        <v>11.5</v>
      </c>
      <c r="J627" s="15">
        <v>15.7</v>
      </c>
      <c r="K627" s="15">
        <v>19.399999999999999</v>
      </c>
      <c r="L627" s="15">
        <v>22.9</v>
      </c>
      <c r="M627" s="15">
        <v>24.3</v>
      </c>
      <c r="N627" s="15">
        <v>24.3</v>
      </c>
      <c r="O627" s="15">
        <v>21.6</v>
      </c>
      <c r="P627" s="15">
        <v>17.3</v>
      </c>
      <c r="Q627" s="15">
        <v>13.2</v>
      </c>
      <c r="R627" s="15">
        <v>9.3000000000000007</v>
      </c>
      <c r="S627" s="15">
        <v>7.8</v>
      </c>
      <c r="T627" s="16">
        <f>+H627*31/3.6</f>
        <v>73.194444444444443</v>
      </c>
      <c r="U627" s="16">
        <f>+I627*28/3.6</f>
        <v>89.444444444444443</v>
      </c>
      <c r="V627" s="16">
        <f>+J627*31/3.6</f>
        <v>135.19444444444443</v>
      </c>
      <c r="W627" s="16">
        <f>+K627*30/3.6</f>
        <v>161.66666666666666</v>
      </c>
      <c r="X627" s="16">
        <f>+L627*31/3.6</f>
        <v>197.19444444444443</v>
      </c>
      <c r="Y627" s="16">
        <f>+M627*30/3.6</f>
        <v>202.5</v>
      </c>
      <c r="Z627" s="16">
        <f>+N627*31/3.6</f>
        <v>209.25</v>
      </c>
      <c r="AA627" s="16">
        <f>+O627*31/3.6</f>
        <v>186</v>
      </c>
      <c r="AB627" s="16">
        <f>+P627*30/3.6</f>
        <v>144.16666666666666</v>
      </c>
      <c r="AC627" s="16">
        <f>+Q627*31/3.6</f>
        <v>113.66666666666666</v>
      </c>
      <c r="AD627" s="16">
        <f>+R627*30/3.6</f>
        <v>77.5</v>
      </c>
      <c r="AE627" s="16">
        <f>+S627*31/3.6</f>
        <v>67.166666666666657</v>
      </c>
      <c r="AF627" s="17">
        <f>+SUM(T627:AE627)</f>
        <v>1656.9444444444446</v>
      </c>
      <c r="AG627" s="18">
        <f t="shared" si="9"/>
        <v>1375.2638888888889</v>
      </c>
      <c r="AJ627" s="19"/>
      <c r="AK627" s="19"/>
      <c r="AL627" s="19"/>
    </row>
    <row r="628" spans="1:38" s="11" customFormat="1" ht="12.75" customHeight="1" x14ac:dyDescent="0.25">
      <c r="A628" s="14">
        <v>6</v>
      </c>
      <c r="B628" s="14" t="str">
        <f>+VLOOKUP(A628,COD_REG_PROV!$G$1:$J$21,4,FALSE)</f>
        <v>FRIULI-VENEZIA GIULIA</v>
      </c>
      <c r="C628" s="3">
        <v>30</v>
      </c>
      <c r="D628" s="3" t="str">
        <f>+VLOOKUP(A628,COD_REG_PROV!$A$1:$E$111,4,FALSE)</f>
        <v>Alessandria</v>
      </c>
      <c r="E628" s="3">
        <v>43</v>
      </c>
      <c r="F628" s="3" t="s">
        <v>558</v>
      </c>
      <c r="G628" s="4" t="s">
        <v>565</v>
      </c>
      <c r="H628" s="15">
        <v>4.7</v>
      </c>
      <c r="I628" s="15">
        <v>7.5</v>
      </c>
      <c r="J628" s="15">
        <v>12.2</v>
      </c>
      <c r="K628" s="15">
        <v>16.100000000000001</v>
      </c>
      <c r="L628" s="15">
        <v>19.399999999999999</v>
      </c>
      <c r="M628" s="15">
        <v>21.1</v>
      </c>
      <c r="N628" s="15">
        <v>21.3</v>
      </c>
      <c r="O628" s="15">
        <v>18</v>
      </c>
      <c r="P628" s="15">
        <v>13.5</v>
      </c>
      <c r="Q628" s="15">
        <v>9.1999999999999993</v>
      </c>
      <c r="R628" s="15">
        <v>5.5</v>
      </c>
      <c r="S628" s="15">
        <v>3.9</v>
      </c>
      <c r="T628" s="16">
        <f>+H628*31/3.6</f>
        <v>40.472222222222229</v>
      </c>
      <c r="U628" s="16">
        <f>+I628*28/3.6</f>
        <v>58.333333333333329</v>
      </c>
      <c r="V628" s="16">
        <f>+J628*31/3.6</f>
        <v>105.05555555555554</v>
      </c>
      <c r="W628" s="16">
        <f>+K628*30/3.6</f>
        <v>134.16666666666669</v>
      </c>
      <c r="X628" s="16">
        <f>+L628*31/3.6</f>
        <v>167.05555555555554</v>
      </c>
      <c r="Y628" s="16">
        <f>+M628*30/3.6</f>
        <v>175.83333333333334</v>
      </c>
      <c r="Z628" s="16">
        <f>+N628*31/3.6</f>
        <v>183.41666666666669</v>
      </c>
      <c r="AA628" s="16">
        <f>+O628*31/3.6</f>
        <v>155</v>
      </c>
      <c r="AB628" s="16">
        <f>+P628*30/3.6</f>
        <v>112.5</v>
      </c>
      <c r="AC628" s="16">
        <f>+Q628*31/3.6</f>
        <v>79.222222222222214</v>
      </c>
      <c r="AD628" s="16">
        <f>+R628*30/3.6</f>
        <v>45.833333333333336</v>
      </c>
      <c r="AE628" s="16">
        <f>+S628*31/3.6</f>
        <v>33.583333333333329</v>
      </c>
      <c r="AF628" s="17">
        <f>+SUM(T628:AE628)</f>
        <v>1290.4722222222219</v>
      </c>
      <c r="AG628" s="18">
        <f t="shared" si="9"/>
        <v>1071.0919444444442</v>
      </c>
      <c r="AJ628" s="19"/>
      <c r="AK628" s="19"/>
      <c r="AL628" s="19"/>
    </row>
    <row r="629" spans="1:38" s="11" customFormat="1" ht="12.75" customHeight="1" x14ac:dyDescent="0.25">
      <c r="A629" s="14">
        <v>7</v>
      </c>
      <c r="B629" s="14" t="str">
        <f>+VLOOKUP(A629,COD_REG_PROV!$G$1:$J$21,4,FALSE)</f>
        <v>LIGURIA</v>
      </c>
      <c r="C629" s="3">
        <v>10</v>
      </c>
      <c r="D629" s="3" t="str">
        <f>+VLOOKUP(A629,COD_REG_PROV!$A$1:$E$111,4,FALSE)</f>
        <v>Valle d'Aosta/Vallée d'Aoste</v>
      </c>
      <c r="E629" s="3">
        <v>25</v>
      </c>
      <c r="F629" s="3" t="s">
        <v>579</v>
      </c>
      <c r="G629" s="4" t="s">
        <v>583</v>
      </c>
      <c r="H629" s="15">
        <v>5.5</v>
      </c>
      <c r="I629" s="15">
        <v>8.3000000000000007</v>
      </c>
      <c r="J629" s="15">
        <v>13.6</v>
      </c>
      <c r="K629" s="15">
        <v>17.399999999999999</v>
      </c>
      <c r="L629" s="15">
        <v>20.7</v>
      </c>
      <c r="M629" s="15">
        <v>23</v>
      </c>
      <c r="N629" s="15">
        <v>23</v>
      </c>
      <c r="O629" s="15">
        <v>19.5</v>
      </c>
      <c r="P629" s="15">
        <v>14.6</v>
      </c>
      <c r="Q629" s="15">
        <v>9.8000000000000007</v>
      </c>
      <c r="R629" s="15">
        <v>6.2</v>
      </c>
      <c r="S629" s="15">
        <v>4.5</v>
      </c>
      <c r="T629" s="16">
        <f>+H629*31/3.6</f>
        <v>47.361111111111107</v>
      </c>
      <c r="U629" s="16">
        <f>+I629*28/3.6</f>
        <v>64.555555555555557</v>
      </c>
      <c r="V629" s="16">
        <f>+J629*31/3.6</f>
        <v>117.1111111111111</v>
      </c>
      <c r="W629" s="16">
        <f>+K629*30/3.6</f>
        <v>145</v>
      </c>
      <c r="X629" s="16">
        <f>+L629*31/3.6</f>
        <v>178.24999999999997</v>
      </c>
      <c r="Y629" s="16">
        <f>+M629*30/3.6</f>
        <v>191.66666666666666</v>
      </c>
      <c r="Z629" s="16">
        <f>+N629*31/3.6</f>
        <v>198.05555555555554</v>
      </c>
      <c r="AA629" s="16">
        <f>+O629*31/3.6</f>
        <v>167.91666666666666</v>
      </c>
      <c r="AB629" s="16">
        <f>+P629*30/3.6</f>
        <v>121.66666666666666</v>
      </c>
      <c r="AC629" s="16">
        <f>+Q629*31/3.6</f>
        <v>84.388888888888886</v>
      </c>
      <c r="AD629" s="16">
        <f>+R629*30/3.6</f>
        <v>51.666666666666664</v>
      </c>
      <c r="AE629" s="16">
        <f>+S629*31/3.6</f>
        <v>38.75</v>
      </c>
      <c r="AF629" s="17">
        <f>+SUM(T629:AE629)</f>
        <v>1406.3888888888889</v>
      </c>
      <c r="AG629" s="18">
        <f t="shared" si="9"/>
        <v>1167.3027777777777</v>
      </c>
      <c r="AJ629" s="19"/>
      <c r="AK629" s="19"/>
      <c r="AL629" s="19"/>
    </row>
    <row r="630" spans="1:38" s="11" customFormat="1" ht="12.75" customHeight="1" x14ac:dyDescent="0.25">
      <c r="A630" s="14">
        <v>17</v>
      </c>
      <c r="B630" s="14" t="str">
        <f>+VLOOKUP(A630,COD_REG_PROV!$G$1:$J$21,4,FALSE)</f>
        <v>BASILICATA</v>
      </c>
      <c r="C630" s="3">
        <v>76</v>
      </c>
      <c r="D630" s="3" t="str">
        <f>+VLOOKUP(A630,COD_REG_PROV!$A$1:$E$111,4,FALSE)</f>
        <v>Brescia</v>
      </c>
      <c r="E630" s="3">
        <v>36</v>
      </c>
      <c r="F630" s="3" t="s">
        <v>1426</v>
      </c>
      <c r="G630" s="4" t="s">
        <v>1428</v>
      </c>
      <c r="H630" s="15">
        <v>6.7</v>
      </c>
      <c r="I630" s="15">
        <v>9.1999999999999993</v>
      </c>
      <c r="J630" s="15">
        <v>14</v>
      </c>
      <c r="K630" s="15">
        <v>18.100000000000001</v>
      </c>
      <c r="L630" s="15">
        <v>21.8</v>
      </c>
      <c r="M630" s="15">
        <v>23.8</v>
      </c>
      <c r="N630" s="15">
        <v>23.4</v>
      </c>
      <c r="O630" s="15">
        <v>20.6</v>
      </c>
      <c r="P630" s="15">
        <v>16</v>
      </c>
      <c r="Q630" s="15">
        <v>11.6</v>
      </c>
      <c r="R630" s="15">
        <v>7.6</v>
      </c>
      <c r="S630" s="15">
        <v>6.2</v>
      </c>
      <c r="T630" s="16">
        <f>+H630*31/3.6</f>
        <v>57.69444444444445</v>
      </c>
      <c r="U630" s="16">
        <f>+I630*28/3.6</f>
        <v>71.555555555555543</v>
      </c>
      <c r="V630" s="16">
        <f>+J630*31/3.6</f>
        <v>120.55555555555556</v>
      </c>
      <c r="W630" s="16">
        <f>+K630*30/3.6</f>
        <v>150.83333333333334</v>
      </c>
      <c r="X630" s="16">
        <f>+L630*31/3.6</f>
        <v>187.72222222222223</v>
      </c>
      <c r="Y630" s="16">
        <f>+M630*30/3.6</f>
        <v>198.33333333333331</v>
      </c>
      <c r="Z630" s="16">
        <f>+N630*31/3.6</f>
        <v>201.5</v>
      </c>
      <c r="AA630" s="16">
        <f>+O630*31/3.6</f>
        <v>177.38888888888889</v>
      </c>
      <c r="AB630" s="16">
        <f>+P630*30/3.6</f>
        <v>133.33333333333334</v>
      </c>
      <c r="AC630" s="16">
        <f>+Q630*31/3.6</f>
        <v>99.888888888888872</v>
      </c>
      <c r="AD630" s="16">
        <f>+R630*30/3.6</f>
        <v>63.333333333333329</v>
      </c>
      <c r="AE630" s="16">
        <f>+S630*31/3.6</f>
        <v>53.388888888888893</v>
      </c>
      <c r="AF630" s="17">
        <f>+SUM(T630:AE630)</f>
        <v>1515.5277777777776</v>
      </c>
      <c r="AG630" s="18">
        <f t="shared" si="9"/>
        <v>1257.8880555555554</v>
      </c>
      <c r="AJ630" s="19"/>
      <c r="AK630" s="19"/>
      <c r="AL630" s="19"/>
    </row>
    <row r="631" spans="1:38" s="11" customFormat="1" ht="12.75" customHeight="1" x14ac:dyDescent="0.25">
      <c r="A631" s="14">
        <v>12</v>
      </c>
      <c r="B631" s="14" t="str">
        <f>+VLOOKUP(A631,COD_REG_PROV!$G$1:$J$21,4,FALSE)</f>
        <v>LAZIO</v>
      </c>
      <c r="C631" s="3">
        <v>58</v>
      </c>
      <c r="D631" s="3" t="str">
        <f>+VLOOKUP(A631,COD_REG_PROV!$A$1:$E$111,4,FALSE)</f>
        <v>Varese</v>
      </c>
      <c r="E631" s="3">
        <v>43</v>
      </c>
      <c r="F631" s="3" t="s">
        <v>997</v>
      </c>
      <c r="G631" s="4" t="s">
        <v>1016</v>
      </c>
      <c r="H631" s="15">
        <v>6.9</v>
      </c>
      <c r="I631" s="15">
        <v>9.4</v>
      </c>
      <c r="J631" s="15">
        <v>14.2</v>
      </c>
      <c r="K631" s="15">
        <v>17.7</v>
      </c>
      <c r="L631" s="15">
        <v>21.9</v>
      </c>
      <c r="M631" s="15">
        <v>23.6</v>
      </c>
      <c r="N631" s="15">
        <v>23.7</v>
      </c>
      <c r="O631" s="15">
        <v>20.6</v>
      </c>
      <c r="P631" s="15">
        <v>15.8</v>
      </c>
      <c r="Q631" s="15">
        <v>11.5</v>
      </c>
      <c r="R631" s="15">
        <v>7.6</v>
      </c>
      <c r="S631" s="15">
        <v>5.7</v>
      </c>
      <c r="T631" s="16">
        <f>+H631*31/3.6</f>
        <v>59.416666666666664</v>
      </c>
      <c r="U631" s="16">
        <f>+I631*28/3.6</f>
        <v>73.1111111111111</v>
      </c>
      <c r="V631" s="16">
        <f>+J631*31/3.6</f>
        <v>122.27777777777777</v>
      </c>
      <c r="W631" s="16">
        <f>+K631*30/3.6</f>
        <v>147.5</v>
      </c>
      <c r="X631" s="16">
        <f>+L631*31/3.6</f>
        <v>188.58333333333331</v>
      </c>
      <c r="Y631" s="16">
        <f>+M631*30/3.6</f>
        <v>196.66666666666666</v>
      </c>
      <c r="Z631" s="16">
        <f>+N631*31/3.6</f>
        <v>204.08333333333331</v>
      </c>
      <c r="AA631" s="16">
        <f>+O631*31/3.6</f>
        <v>177.38888888888889</v>
      </c>
      <c r="AB631" s="16">
        <f>+P631*30/3.6</f>
        <v>131.66666666666666</v>
      </c>
      <c r="AC631" s="16">
        <f>+Q631*31/3.6</f>
        <v>99.027777777777771</v>
      </c>
      <c r="AD631" s="16">
        <f>+R631*30/3.6</f>
        <v>63.333333333333329</v>
      </c>
      <c r="AE631" s="16">
        <f>+S631*31/3.6</f>
        <v>49.083333333333336</v>
      </c>
      <c r="AF631" s="17">
        <f>+SUM(T631:AE631)</f>
        <v>1512.1388888888889</v>
      </c>
      <c r="AG631" s="18">
        <f t="shared" si="9"/>
        <v>1255.0752777777777</v>
      </c>
      <c r="AJ631" s="19"/>
      <c r="AK631" s="19"/>
      <c r="AL631" s="19"/>
    </row>
    <row r="632" spans="1:38" s="11" customFormat="1" ht="12.75" customHeight="1" x14ac:dyDescent="0.25">
      <c r="A632" s="14">
        <v>3</v>
      </c>
      <c r="B632" s="14" t="str">
        <f>+VLOOKUP(A632,COD_REG_PROV!$G$1:$J$21,4,FALSE)</f>
        <v>LOMBARDIA</v>
      </c>
      <c r="C632" s="3">
        <v>17</v>
      </c>
      <c r="D632" s="3" t="str">
        <f>+VLOOKUP(A632,COD_REG_PROV!$A$1:$E$111,4,FALSE)</f>
        <v>Novara</v>
      </c>
      <c r="E632" s="3">
        <v>78</v>
      </c>
      <c r="F632" s="3" t="s">
        <v>149</v>
      </c>
      <c r="G632" s="4" t="s">
        <v>161</v>
      </c>
      <c r="H632" s="15">
        <v>5.3</v>
      </c>
      <c r="I632" s="15">
        <v>8</v>
      </c>
      <c r="J632" s="15">
        <v>13.5</v>
      </c>
      <c r="K632" s="15">
        <v>17.2</v>
      </c>
      <c r="L632" s="15">
        <v>20.399999999999999</v>
      </c>
      <c r="M632" s="15">
        <v>22.5</v>
      </c>
      <c r="N632" s="15">
        <v>22.7</v>
      </c>
      <c r="O632" s="15">
        <v>19.3</v>
      </c>
      <c r="P632" s="15">
        <v>14.5</v>
      </c>
      <c r="Q632" s="15">
        <v>9.8000000000000007</v>
      </c>
      <c r="R632" s="15">
        <v>5.8</v>
      </c>
      <c r="S632" s="15">
        <v>4.3</v>
      </c>
      <c r="T632" s="16">
        <f>+H632*31/3.6</f>
        <v>45.638888888888886</v>
      </c>
      <c r="U632" s="16">
        <f>+I632*28/3.6</f>
        <v>62.222222222222221</v>
      </c>
      <c r="V632" s="16">
        <f>+J632*31/3.6</f>
        <v>116.25</v>
      </c>
      <c r="W632" s="16">
        <f>+K632*30/3.6</f>
        <v>143.33333333333334</v>
      </c>
      <c r="X632" s="16">
        <f>+L632*31/3.6</f>
        <v>175.66666666666666</v>
      </c>
      <c r="Y632" s="16">
        <f>+M632*30/3.6</f>
        <v>187.5</v>
      </c>
      <c r="Z632" s="16">
        <f>+N632*31/3.6</f>
        <v>195.4722222222222</v>
      </c>
      <c r="AA632" s="16">
        <f>+O632*31/3.6</f>
        <v>166.19444444444446</v>
      </c>
      <c r="AB632" s="16">
        <f>+P632*30/3.6</f>
        <v>120.83333333333333</v>
      </c>
      <c r="AC632" s="16">
        <f>+Q632*31/3.6</f>
        <v>84.388888888888886</v>
      </c>
      <c r="AD632" s="16">
        <f>+R632*30/3.6</f>
        <v>48.333333333333329</v>
      </c>
      <c r="AE632" s="16">
        <f>+S632*31/3.6</f>
        <v>37.027777777777771</v>
      </c>
      <c r="AF632" s="17">
        <f>+SUM(T632:AE632)</f>
        <v>1382.8611111111111</v>
      </c>
      <c r="AG632" s="18">
        <f t="shared" si="9"/>
        <v>1147.7747222222222</v>
      </c>
      <c r="AJ632" s="19"/>
      <c r="AK632" s="19"/>
      <c r="AL632" s="19"/>
    </row>
    <row r="633" spans="1:38" s="11" customFormat="1" ht="12.75" customHeight="1" x14ac:dyDescent="0.25">
      <c r="A633" s="14">
        <v>19</v>
      </c>
      <c r="B633" s="14" t="str">
        <f>+VLOOKUP(A633,COD_REG_PROV!$G$1:$J$21,4,FALSE)</f>
        <v>SICILIA</v>
      </c>
      <c r="C633" s="3">
        <v>87</v>
      </c>
      <c r="D633" s="3" t="str">
        <f>+VLOOKUP(A633,COD_REG_PROV!$A$1:$E$111,4,FALSE)</f>
        <v>Cremona</v>
      </c>
      <c r="E633" s="3">
        <v>17</v>
      </c>
      <c r="F633" s="3" t="s">
        <v>1565</v>
      </c>
      <c r="G633" s="4" t="s">
        <v>1577</v>
      </c>
      <c r="H633" s="15">
        <v>7.9</v>
      </c>
      <c r="I633" s="15">
        <v>10.9</v>
      </c>
      <c r="J633" s="15">
        <v>15.2</v>
      </c>
      <c r="K633" s="15">
        <v>18.899999999999999</v>
      </c>
      <c r="L633" s="15">
        <v>22.6</v>
      </c>
      <c r="M633" s="15">
        <v>24.2</v>
      </c>
      <c r="N633" s="15">
        <v>24.1</v>
      </c>
      <c r="O633" s="15">
        <v>21.2</v>
      </c>
      <c r="P633" s="15">
        <v>16.8</v>
      </c>
      <c r="Q633" s="15">
        <v>12.9</v>
      </c>
      <c r="R633" s="15">
        <v>8.6999999999999993</v>
      </c>
      <c r="S633" s="15">
        <v>7.4</v>
      </c>
      <c r="T633" s="16">
        <f>+H633*31/3.6</f>
        <v>68.027777777777771</v>
      </c>
      <c r="U633" s="16">
        <f>+I633*28/3.6</f>
        <v>84.777777777777771</v>
      </c>
      <c r="V633" s="16">
        <f>+J633*31/3.6</f>
        <v>130.88888888888889</v>
      </c>
      <c r="W633" s="16">
        <f>+K633*30/3.6</f>
        <v>157.5</v>
      </c>
      <c r="X633" s="16">
        <f>+L633*31/3.6</f>
        <v>194.61111111111111</v>
      </c>
      <c r="Y633" s="16">
        <f>+M633*30/3.6</f>
        <v>201.66666666666666</v>
      </c>
      <c r="Z633" s="16">
        <f>+N633*31/3.6</f>
        <v>207.52777777777777</v>
      </c>
      <c r="AA633" s="16">
        <f>+O633*31/3.6</f>
        <v>182.55555555555554</v>
      </c>
      <c r="AB633" s="16">
        <f>+P633*30/3.6</f>
        <v>140</v>
      </c>
      <c r="AC633" s="16">
        <f>+Q633*31/3.6</f>
        <v>111.08333333333334</v>
      </c>
      <c r="AD633" s="16">
        <f>+R633*30/3.6</f>
        <v>72.5</v>
      </c>
      <c r="AE633" s="16">
        <f>+S633*31/3.6</f>
        <v>63.722222222222221</v>
      </c>
      <c r="AF633" s="17">
        <f>+SUM(T633:AE633)</f>
        <v>1614.8611111111111</v>
      </c>
      <c r="AG633" s="18">
        <f t="shared" si="9"/>
        <v>1340.3347222222221</v>
      </c>
      <c r="AJ633" s="19"/>
      <c r="AK633" s="19"/>
      <c r="AL633" s="19"/>
    </row>
    <row r="634" spans="1:38" s="11" customFormat="1" ht="12.75" customHeight="1" x14ac:dyDescent="0.25">
      <c r="A634" s="14">
        <v>1</v>
      </c>
      <c r="B634" s="14" t="str">
        <f>+VLOOKUP(A634,COD_REG_PROV!$G$1:$J$21,4,FALSE)</f>
        <v>PIEMONTE</v>
      </c>
      <c r="C634" s="3">
        <v>1</v>
      </c>
      <c r="D634" s="3" t="str">
        <f>+VLOOKUP(A634,COD_REG_PROV!$A$1:$E$111,4,FALSE)</f>
        <v>Torino</v>
      </c>
      <c r="E634" s="3">
        <v>115</v>
      </c>
      <c r="F634" s="3" t="s">
        <v>69</v>
      </c>
      <c r="G634" s="4" t="s">
        <v>86</v>
      </c>
      <c r="H634" s="15">
        <v>4.5</v>
      </c>
      <c r="I634" s="15">
        <v>7.5</v>
      </c>
      <c r="J634" s="15">
        <v>12.9</v>
      </c>
      <c r="K634" s="15">
        <v>16.7</v>
      </c>
      <c r="L634" s="15">
        <v>19.8</v>
      </c>
      <c r="M634" s="15">
        <v>22</v>
      </c>
      <c r="N634" s="15">
        <v>21.9</v>
      </c>
      <c r="O634" s="15">
        <v>18.600000000000001</v>
      </c>
      <c r="P634" s="15">
        <v>14</v>
      </c>
      <c r="Q634" s="15">
        <v>9.8000000000000007</v>
      </c>
      <c r="R634" s="15">
        <v>6</v>
      </c>
      <c r="S634" s="15">
        <v>4.2</v>
      </c>
      <c r="T634" s="16">
        <f>+H634*31/3.6</f>
        <v>38.75</v>
      </c>
      <c r="U634" s="16">
        <f>+I634*28/3.6</f>
        <v>58.333333333333329</v>
      </c>
      <c r="V634" s="16">
        <f>+J634*31/3.6</f>
        <v>111.08333333333334</v>
      </c>
      <c r="W634" s="16">
        <f>+K634*30/3.6</f>
        <v>139.16666666666666</v>
      </c>
      <c r="X634" s="16">
        <f>+L634*31/3.6</f>
        <v>170.50000000000003</v>
      </c>
      <c r="Y634" s="16">
        <f>+M634*30/3.6</f>
        <v>183.33333333333334</v>
      </c>
      <c r="Z634" s="16">
        <f>+N634*31/3.6</f>
        <v>188.58333333333331</v>
      </c>
      <c r="AA634" s="16">
        <f>+O634*31/3.6</f>
        <v>160.16666666666666</v>
      </c>
      <c r="AB634" s="16">
        <f>+P634*30/3.6</f>
        <v>116.66666666666666</v>
      </c>
      <c r="AC634" s="16">
        <f>+Q634*31/3.6</f>
        <v>84.388888888888886</v>
      </c>
      <c r="AD634" s="16">
        <f>+R634*30/3.6</f>
        <v>50</v>
      </c>
      <c r="AE634" s="16">
        <f>+S634*31/3.6</f>
        <v>36.166666666666671</v>
      </c>
      <c r="AF634" s="17">
        <f>+SUM(T634:AE634)</f>
        <v>1337.1388888888891</v>
      </c>
      <c r="AG634" s="18">
        <f t="shared" si="9"/>
        <v>1109.825277777778</v>
      </c>
      <c r="AJ634" s="19"/>
      <c r="AK634" s="19"/>
      <c r="AL634" s="19"/>
    </row>
    <row r="635" spans="1:38" s="11" customFormat="1" ht="12.75" customHeight="1" x14ac:dyDescent="0.25">
      <c r="A635" s="14">
        <v>15</v>
      </c>
      <c r="B635" s="14" t="str">
        <f>+VLOOKUP(A635,COD_REG_PROV!$G$1:$J$21,4,FALSE)</f>
        <v>CAMPANIA</v>
      </c>
      <c r="C635" s="3">
        <v>65</v>
      </c>
      <c r="D635" s="3" t="str">
        <f>+VLOOKUP(A635,COD_REG_PROV!$A$1:$E$111,4,FALSE)</f>
        <v>Milano</v>
      </c>
      <c r="E635" s="3">
        <v>56</v>
      </c>
      <c r="F635" s="3" t="s">
        <v>1237</v>
      </c>
      <c r="G635" s="4" t="s">
        <v>1255</v>
      </c>
      <c r="H635" s="15">
        <v>6.7</v>
      </c>
      <c r="I635" s="15">
        <v>9.3000000000000007</v>
      </c>
      <c r="J635" s="15">
        <v>13.9</v>
      </c>
      <c r="K635" s="15">
        <v>17.899999999999999</v>
      </c>
      <c r="L635" s="15">
        <v>21.8</v>
      </c>
      <c r="M635" s="15">
        <v>23.8</v>
      </c>
      <c r="N635" s="15">
        <v>23.5</v>
      </c>
      <c r="O635" s="15">
        <v>20.7</v>
      </c>
      <c r="P635" s="15">
        <v>16</v>
      </c>
      <c r="Q635" s="15">
        <v>11.6</v>
      </c>
      <c r="R635" s="15">
        <v>7.7</v>
      </c>
      <c r="S635" s="15">
        <v>6.1</v>
      </c>
      <c r="T635" s="16">
        <f>+H635*31/3.6</f>
        <v>57.69444444444445</v>
      </c>
      <c r="U635" s="16">
        <f>+I635*28/3.6</f>
        <v>72.333333333333343</v>
      </c>
      <c r="V635" s="16">
        <f>+J635*31/3.6</f>
        <v>119.69444444444446</v>
      </c>
      <c r="W635" s="16">
        <f>+K635*30/3.6</f>
        <v>149.16666666666666</v>
      </c>
      <c r="X635" s="16">
        <f>+L635*31/3.6</f>
        <v>187.72222222222223</v>
      </c>
      <c r="Y635" s="16">
        <f>+M635*30/3.6</f>
        <v>198.33333333333331</v>
      </c>
      <c r="Z635" s="16">
        <f>+N635*31/3.6</f>
        <v>202.36111111111111</v>
      </c>
      <c r="AA635" s="16">
        <f>+O635*31/3.6</f>
        <v>178.24999999999997</v>
      </c>
      <c r="AB635" s="16">
        <f>+P635*30/3.6</f>
        <v>133.33333333333334</v>
      </c>
      <c r="AC635" s="16">
        <f>+Q635*31/3.6</f>
        <v>99.888888888888872</v>
      </c>
      <c r="AD635" s="16">
        <f>+R635*30/3.6</f>
        <v>64.166666666666671</v>
      </c>
      <c r="AE635" s="16">
        <f>+S635*31/3.6</f>
        <v>52.527777777777771</v>
      </c>
      <c r="AF635" s="17">
        <f>+SUM(T635:AE635)</f>
        <v>1515.4722222222222</v>
      </c>
      <c r="AG635" s="18">
        <f t="shared" si="9"/>
        <v>1257.8419444444444</v>
      </c>
      <c r="AJ635" s="19"/>
      <c r="AK635" s="19"/>
      <c r="AL635" s="19"/>
    </row>
    <row r="636" spans="1:38" s="11" customFormat="1" ht="12.75" customHeight="1" x14ac:dyDescent="0.25">
      <c r="A636" s="14">
        <v>16</v>
      </c>
      <c r="B636" s="14" t="str">
        <f>+VLOOKUP(A636,COD_REG_PROV!$G$1:$J$21,4,FALSE)</f>
        <v>PUGLIA</v>
      </c>
      <c r="C636" s="3">
        <v>73</v>
      </c>
      <c r="D636" s="3" t="str">
        <f>+VLOOKUP(A636,COD_REG_PROV!$A$1:$E$111,4,FALSE)</f>
        <v>Bergamo</v>
      </c>
      <c r="E636" s="3">
        <v>7</v>
      </c>
      <c r="F636" s="3" t="s">
        <v>1392</v>
      </c>
      <c r="G636" s="4" t="s">
        <v>1396</v>
      </c>
      <c r="H636" s="15">
        <v>6.9</v>
      </c>
      <c r="I636" s="15">
        <v>9.5</v>
      </c>
      <c r="J636" s="15">
        <v>14.3</v>
      </c>
      <c r="K636" s="15">
        <v>18.3</v>
      </c>
      <c r="L636" s="15">
        <v>21.9</v>
      </c>
      <c r="M636" s="15">
        <v>23.9</v>
      </c>
      <c r="N636" s="15">
        <v>23.7</v>
      </c>
      <c r="O636" s="15">
        <v>20.8</v>
      </c>
      <c r="P636" s="15">
        <v>16.3</v>
      </c>
      <c r="Q636" s="15">
        <v>11.8</v>
      </c>
      <c r="R636" s="15">
        <v>7.7</v>
      </c>
      <c r="S636" s="15">
        <v>6.4</v>
      </c>
      <c r="T636" s="16">
        <f>+H636*31/3.6</f>
        <v>59.416666666666664</v>
      </c>
      <c r="U636" s="16">
        <f>+I636*28/3.6</f>
        <v>73.888888888888886</v>
      </c>
      <c r="V636" s="16">
        <f>+J636*31/3.6</f>
        <v>123.13888888888889</v>
      </c>
      <c r="W636" s="16">
        <f>+K636*30/3.6</f>
        <v>152.5</v>
      </c>
      <c r="X636" s="16">
        <f>+L636*31/3.6</f>
        <v>188.58333333333331</v>
      </c>
      <c r="Y636" s="16">
        <f>+M636*30/3.6</f>
        <v>199.16666666666666</v>
      </c>
      <c r="Z636" s="16">
        <f>+N636*31/3.6</f>
        <v>204.08333333333331</v>
      </c>
      <c r="AA636" s="16">
        <f>+O636*31/3.6</f>
        <v>179.11111111111111</v>
      </c>
      <c r="AB636" s="16">
        <f>+P636*30/3.6</f>
        <v>135.83333333333334</v>
      </c>
      <c r="AC636" s="16">
        <f>+Q636*31/3.6</f>
        <v>101.61111111111111</v>
      </c>
      <c r="AD636" s="16">
        <f>+R636*30/3.6</f>
        <v>64.166666666666671</v>
      </c>
      <c r="AE636" s="16">
        <f>+S636*31/3.6</f>
        <v>55.111111111111114</v>
      </c>
      <c r="AF636" s="17">
        <f>+SUM(T636:AE636)</f>
        <v>1536.6111111111111</v>
      </c>
      <c r="AG636" s="18">
        <f t="shared" si="9"/>
        <v>1275.3872222222221</v>
      </c>
      <c r="AJ636" s="19"/>
      <c r="AK636" s="19"/>
      <c r="AL636" s="19"/>
    </row>
    <row r="637" spans="1:38" s="11" customFormat="1" ht="12.75" customHeight="1" x14ac:dyDescent="0.25">
      <c r="A637" s="14">
        <v>16</v>
      </c>
      <c r="B637" s="14" t="str">
        <f>+VLOOKUP(A637,COD_REG_PROV!$G$1:$J$21,4,FALSE)</f>
        <v>PUGLIA</v>
      </c>
      <c r="C637" s="3">
        <v>72</v>
      </c>
      <c r="D637" s="3" t="str">
        <f>+VLOOKUP(A637,COD_REG_PROV!$A$1:$E$111,4,FALSE)</f>
        <v>Bergamo</v>
      </c>
      <c r="E637" s="3">
        <v>21</v>
      </c>
      <c r="F637" s="3" t="s">
        <v>1272</v>
      </c>
      <c r="G637" s="4" t="s">
        <v>1289</v>
      </c>
      <c r="H637" s="15">
        <v>6.8</v>
      </c>
      <c r="I637" s="15">
        <v>9.5</v>
      </c>
      <c r="J637" s="15">
        <v>14.3</v>
      </c>
      <c r="K637" s="15">
        <v>18.3</v>
      </c>
      <c r="L637" s="15">
        <v>21.9</v>
      </c>
      <c r="M637" s="15">
        <v>24.1</v>
      </c>
      <c r="N637" s="15">
        <v>23.9</v>
      </c>
      <c r="O637" s="15">
        <v>20.8</v>
      </c>
      <c r="P637" s="15">
        <v>16.3</v>
      </c>
      <c r="Q637" s="15">
        <v>11.8</v>
      </c>
      <c r="R637" s="15">
        <v>7.6</v>
      </c>
      <c r="S637" s="15">
        <v>6.3</v>
      </c>
      <c r="T637" s="16">
        <f>+H637*31/3.6</f>
        <v>58.55555555555555</v>
      </c>
      <c r="U637" s="16">
        <f>+I637*28/3.6</f>
        <v>73.888888888888886</v>
      </c>
      <c r="V637" s="16">
        <f>+J637*31/3.6</f>
        <v>123.13888888888889</v>
      </c>
      <c r="W637" s="16">
        <f>+K637*30/3.6</f>
        <v>152.5</v>
      </c>
      <c r="X637" s="16">
        <f>+L637*31/3.6</f>
        <v>188.58333333333331</v>
      </c>
      <c r="Y637" s="16">
        <f>+M637*30/3.6</f>
        <v>200.83333333333331</v>
      </c>
      <c r="Z637" s="16">
        <f>+N637*31/3.6</f>
        <v>205.80555555555554</v>
      </c>
      <c r="AA637" s="16">
        <f>+O637*31/3.6</f>
        <v>179.11111111111111</v>
      </c>
      <c r="AB637" s="16">
        <f>+P637*30/3.6</f>
        <v>135.83333333333334</v>
      </c>
      <c r="AC637" s="16">
        <f>+Q637*31/3.6</f>
        <v>101.61111111111111</v>
      </c>
      <c r="AD637" s="16">
        <f>+R637*30/3.6</f>
        <v>63.333333333333329</v>
      </c>
      <c r="AE637" s="16">
        <f>+S637*31/3.6</f>
        <v>54.249999999999993</v>
      </c>
      <c r="AF637" s="17">
        <f>+SUM(T637:AE637)</f>
        <v>1537.4444444444443</v>
      </c>
      <c r="AG637" s="18">
        <f t="shared" si="9"/>
        <v>1276.0788888888887</v>
      </c>
      <c r="AJ637" s="19"/>
      <c r="AK637" s="19"/>
      <c r="AL637" s="19"/>
    </row>
    <row r="638" spans="1:38" s="11" customFormat="1" ht="12.75" customHeight="1" x14ac:dyDescent="0.25">
      <c r="A638" s="14">
        <v>18</v>
      </c>
      <c r="B638" s="14" t="str">
        <f>+VLOOKUP(A638,COD_REG_PROV!$G$1:$J$21,4,FALSE)</f>
        <v>CALABRIA</v>
      </c>
      <c r="C638" s="3">
        <v>80</v>
      </c>
      <c r="D638" s="3" t="str">
        <f>+VLOOKUP(A638,COD_REG_PROV!$A$1:$E$111,4,FALSE)</f>
        <v>Pavia</v>
      </c>
      <c r="E638" s="3">
        <v>38</v>
      </c>
      <c r="F638" s="3" t="s">
        <v>1498</v>
      </c>
      <c r="G638" s="4" t="s">
        <v>1504</v>
      </c>
      <c r="H638" s="15">
        <v>7.4</v>
      </c>
      <c r="I638" s="15">
        <v>10.3</v>
      </c>
      <c r="J638" s="15">
        <v>14.9</v>
      </c>
      <c r="K638" s="15">
        <v>18.600000000000001</v>
      </c>
      <c r="L638" s="15">
        <v>22.3</v>
      </c>
      <c r="M638" s="15">
        <v>24.1</v>
      </c>
      <c r="N638" s="15">
        <v>24</v>
      </c>
      <c r="O638" s="15">
        <v>21.1</v>
      </c>
      <c r="P638" s="15">
        <v>16.600000000000001</v>
      </c>
      <c r="Q638" s="15">
        <v>12.5</v>
      </c>
      <c r="R638" s="15">
        <v>8.4</v>
      </c>
      <c r="S638" s="15">
        <v>6.8</v>
      </c>
      <c r="T638" s="16">
        <f>+H638*31/3.6</f>
        <v>63.722222222222221</v>
      </c>
      <c r="U638" s="16">
        <f>+I638*28/3.6</f>
        <v>80.111111111111114</v>
      </c>
      <c r="V638" s="16">
        <f>+J638*31/3.6</f>
        <v>128.30555555555557</v>
      </c>
      <c r="W638" s="16">
        <f>+K638*30/3.6</f>
        <v>155</v>
      </c>
      <c r="X638" s="16">
        <f>+L638*31/3.6</f>
        <v>192.0277777777778</v>
      </c>
      <c r="Y638" s="16">
        <f>+M638*30/3.6</f>
        <v>200.83333333333331</v>
      </c>
      <c r="Z638" s="16">
        <f>+N638*31/3.6</f>
        <v>206.66666666666666</v>
      </c>
      <c r="AA638" s="16">
        <f>+O638*31/3.6</f>
        <v>181.69444444444446</v>
      </c>
      <c r="AB638" s="16">
        <f>+P638*30/3.6</f>
        <v>138.33333333333334</v>
      </c>
      <c r="AC638" s="16">
        <f>+Q638*31/3.6</f>
        <v>107.63888888888889</v>
      </c>
      <c r="AD638" s="16">
        <f>+R638*30/3.6</f>
        <v>70</v>
      </c>
      <c r="AE638" s="16">
        <f>+S638*31/3.6</f>
        <v>58.55555555555555</v>
      </c>
      <c r="AF638" s="17">
        <f>+SUM(T638:AE638)</f>
        <v>1582.8888888888891</v>
      </c>
      <c r="AG638" s="18">
        <f t="shared" si="9"/>
        <v>1313.797777777778</v>
      </c>
      <c r="AJ638" s="19"/>
      <c r="AK638" s="19"/>
      <c r="AL638" s="19"/>
    </row>
    <row r="639" spans="1:38" s="11" customFormat="1" ht="12.75" customHeight="1" x14ac:dyDescent="0.25">
      <c r="A639" s="14">
        <v>18</v>
      </c>
      <c r="B639" s="14" t="str">
        <f>+VLOOKUP(A639,COD_REG_PROV!$G$1:$J$21,4,FALSE)</f>
        <v>CALABRIA</v>
      </c>
      <c r="C639" s="3">
        <v>80</v>
      </c>
      <c r="D639" s="3" t="str">
        <f>+VLOOKUP(A639,COD_REG_PROV!$A$1:$E$111,4,FALSE)</f>
        <v>Pavia</v>
      </c>
      <c r="E639" s="3">
        <v>39</v>
      </c>
      <c r="F639" s="3" t="s">
        <v>1498</v>
      </c>
      <c r="G639" s="4" t="s">
        <v>1505</v>
      </c>
      <c r="H639" s="15">
        <v>7.5</v>
      </c>
      <c r="I639" s="15">
        <v>10.4</v>
      </c>
      <c r="J639" s="15">
        <v>14.9</v>
      </c>
      <c r="K639" s="15">
        <v>18.600000000000001</v>
      </c>
      <c r="L639" s="15">
        <v>22.3</v>
      </c>
      <c r="M639" s="15">
        <v>24.1</v>
      </c>
      <c r="N639" s="15">
        <v>24</v>
      </c>
      <c r="O639" s="15">
        <v>21.2</v>
      </c>
      <c r="P639" s="15">
        <v>16.600000000000001</v>
      </c>
      <c r="Q639" s="15">
        <v>12.6</v>
      </c>
      <c r="R639" s="15">
        <v>8.5</v>
      </c>
      <c r="S639" s="15">
        <v>7</v>
      </c>
      <c r="T639" s="16">
        <f>+H639*31/3.6</f>
        <v>64.583333333333329</v>
      </c>
      <c r="U639" s="16">
        <f>+I639*28/3.6</f>
        <v>80.888888888888886</v>
      </c>
      <c r="V639" s="16">
        <f>+J639*31/3.6</f>
        <v>128.30555555555557</v>
      </c>
      <c r="W639" s="16">
        <f>+K639*30/3.6</f>
        <v>155</v>
      </c>
      <c r="X639" s="16">
        <f>+L639*31/3.6</f>
        <v>192.0277777777778</v>
      </c>
      <c r="Y639" s="16">
        <f>+M639*30/3.6</f>
        <v>200.83333333333331</v>
      </c>
      <c r="Z639" s="16">
        <f>+N639*31/3.6</f>
        <v>206.66666666666666</v>
      </c>
      <c r="AA639" s="16">
        <f>+O639*31/3.6</f>
        <v>182.55555555555554</v>
      </c>
      <c r="AB639" s="16">
        <f>+P639*30/3.6</f>
        <v>138.33333333333334</v>
      </c>
      <c r="AC639" s="16">
        <f>+Q639*31/3.6</f>
        <v>108.49999999999999</v>
      </c>
      <c r="AD639" s="16">
        <f>+R639*30/3.6</f>
        <v>70.833333333333329</v>
      </c>
      <c r="AE639" s="16">
        <f>+S639*31/3.6</f>
        <v>60.277777777777779</v>
      </c>
      <c r="AF639" s="17">
        <f>+SUM(T639:AE639)</f>
        <v>1588.8055555555557</v>
      </c>
      <c r="AG639" s="18">
        <f t="shared" si="9"/>
        <v>1318.7086111111112</v>
      </c>
      <c r="AJ639" s="19"/>
      <c r="AK639" s="19"/>
      <c r="AL639" s="19"/>
    </row>
    <row r="640" spans="1:38" s="11" customFormat="1" ht="12.75" customHeight="1" x14ac:dyDescent="0.25">
      <c r="A640" s="14">
        <v>16</v>
      </c>
      <c r="B640" s="14" t="str">
        <f>+VLOOKUP(A640,COD_REG_PROV!$G$1:$J$21,4,FALSE)</f>
        <v>PUGLIA</v>
      </c>
      <c r="C640" s="3">
        <v>72</v>
      </c>
      <c r="D640" s="3" t="str">
        <f>+VLOOKUP(A640,COD_REG_PROV!$A$1:$E$111,4,FALSE)</f>
        <v>Bergamo</v>
      </c>
      <c r="E640" s="3">
        <v>22</v>
      </c>
      <c r="F640" s="3" t="s">
        <v>1272</v>
      </c>
      <c r="G640" s="4" t="s">
        <v>1290</v>
      </c>
      <c r="H640" s="15">
        <v>6.6</v>
      </c>
      <c r="I640" s="15">
        <v>9.3000000000000007</v>
      </c>
      <c r="J640" s="15">
        <v>14.2</v>
      </c>
      <c r="K640" s="15">
        <v>18.3</v>
      </c>
      <c r="L640" s="15">
        <v>21.9</v>
      </c>
      <c r="M640" s="15">
        <v>24.1</v>
      </c>
      <c r="N640" s="15">
        <v>23.9</v>
      </c>
      <c r="O640" s="15">
        <v>20.8</v>
      </c>
      <c r="P640" s="15">
        <v>16.3</v>
      </c>
      <c r="Q640" s="15">
        <v>11.6</v>
      </c>
      <c r="R640" s="15">
        <v>7.5</v>
      </c>
      <c r="S640" s="15">
        <v>6.1</v>
      </c>
      <c r="T640" s="16">
        <f>+H640*31/3.6</f>
        <v>56.833333333333329</v>
      </c>
      <c r="U640" s="16">
        <f>+I640*28/3.6</f>
        <v>72.333333333333343</v>
      </c>
      <c r="V640" s="16">
        <f>+J640*31/3.6</f>
        <v>122.27777777777777</v>
      </c>
      <c r="W640" s="16">
        <f>+K640*30/3.6</f>
        <v>152.5</v>
      </c>
      <c r="X640" s="16">
        <f>+L640*31/3.6</f>
        <v>188.58333333333331</v>
      </c>
      <c r="Y640" s="16">
        <f>+M640*30/3.6</f>
        <v>200.83333333333331</v>
      </c>
      <c r="Z640" s="16">
        <f>+N640*31/3.6</f>
        <v>205.80555555555554</v>
      </c>
      <c r="AA640" s="16">
        <f>+O640*31/3.6</f>
        <v>179.11111111111111</v>
      </c>
      <c r="AB640" s="16">
        <f>+P640*30/3.6</f>
        <v>135.83333333333334</v>
      </c>
      <c r="AC640" s="16">
        <f>+Q640*31/3.6</f>
        <v>99.888888888888872</v>
      </c>
      <c r="AD640" s="16">
        <f>+R640*30/3.6</f>
        <v>62.5</v>
      </c>
      <c r="AE640" s="16">
        <f>+S640*31/3.6</f>
        <v>52.527777777777771</v>
      </c>
      <c r="AF640" s="17">
        <f>+SUM(T640:AE640)</f>
        <v>1529.0277777777778</v>
      </c>
      <c r="AG640" s="18">
        <f t="shared" si="9"/>
        <v>1269.0930555555556</v>
      </c>
      <c r="AJ640" s="19"/>
      <c r="AK640" s="19"/>
      <c r="AL640" s="19"/>
    </row>
    <row r="641" spans="1:38" s="11" customFormat="1" ht="12.75" customHeight="1" x14ac:dyDescent="0.25">
      <c r="A641" s="14">
        <v>18</v>
      </c>
      <c r="B641" s="14" t="str">
        <f>+VLOOKUP(A641,COD_REG_PROV!$G$1:$J$21,4,FALSE)</f>
        <v>CALABRIA</v>
      </c>
      <c r="C641" s="3">
        <v>79</v>
      </c>
      <c r="D641" s="3" t="str">
        <f>+VLOOKUP(A641,COD_REG_PROV!$A$1:$E$111,4,FALSE)</f>
        <v>Pavia</v>
      </c>
      <c r="E641" s="3">
        <v>59</v>
      </c>
      <c r="F641" s="3" t="s">
        <v>1476</v>
      </c>
      <c r="G641" s="4" t="s">
        <v>1481</v>
      </c>
      <c r="H641" s="15">
        <v>7.2</v>
      </c>
      <c r="I641" s="15">
        <v>10</v>
      </c>
      <c r="J641" s="15">
        <v>14.7</v>
      </c>
      <c r="K641" s="15">
        <v>18.399999999999999</v>
      </c>
      <c r="L641" s="15">
        <v>22.1</v>
      </c>
      <c r="M641" s="15">
        <v>24.1</v>
      </c>
      <c r="N641" s="15">
        <v>23.8</v>
      </c>
      <c r="O641" s="15">
        <v>21</v>
      </c>
      <c r="P641" s="15">
        <v>16.399999999999999</v>
      </c>
      <c r="Q641" s="15">
        <v>12.3</v>
      </c>
      <c r="R641" s="15">
        <v>8.3000000000000007</v>
      </c>
      <c r="S641" s="15">
        <v>6.7</v>
      </c>
      <c r="T641" s="16">
        <f>+H641*31/3.6</f>
        <v>62</v>
      </c>
      <c r="U641" s="16">
        <f>+I641*28/3.6</f>
        <v>77.777777777777771</v>
      </c>
      <c r="V641" s="16">
        <f>+J641*31/3.6</f>
        <v>126.58333333333333</v>
      </c>
      <c r="W641" s="16">
        <f>+K641*30/3.6</f>
        <v>153.33333333333334</v>
      </c>
      <c r="X641" s="16">
        <f>+L641*31/3.6</f>
        <v>190.30555555555557</v>
      </c>
      <c r="Y641" s="16">
        <f>+M641*30/3.6</f>
        <v>200.83333333333331</v>
      </c>
      <c r="Z641" s="16">
        <f>+N641*31/3.6</f>
        <v>204.94444444444446</v>
      </c>
      <c r="AA641" s="16">
        <f>+O641*31/3.6</f>
        <v>180.83333333333334</v>
      </c>
      <c r="AB641" s="16">
        <f>+P641*30/3.6</f>
        <v>136.66666666666666</v>
      </c>
      <c r="AC641" s="16">
        <f>+Q641*31/3.6</f>
        <v>105.91666666666667</v>
      </c>
      <c r="AD641" s="16">
        <f>+R641*30/3.6</f>
        <v>69.166666666666671</v>
      </c>
      <c r="AE641" s="16">
        <f>+S641*31/3.6</f>
        <v>57.69444444444445</v>
      </c>
      <c r="AF641" s="17">
        <f>+SUM(T641:AE641)</f>
        <v>1566.0555555555557</v>
      </c>
      <c r="AG641" s="18">
        <f t="shared" si="9"/>
        <v>1299.8261111111112</v>
      </c>
      <c r="AJ641" s="19"/>
      <c r="AK641" s="19"/>
      <c r="AL641" s="19"/>
    </row>
    <row r="642" spans="1:38" s="11" customFormat="1" ht="12.75" customHeight="1" x14ac:dyDescent="0.25">
      <c r="A642" s="14">
        <v>15</v>
      </c>
      <c r="B642" s="14" t="str">
        <f>+VLOOKUP(A642,COD_REG_PROV!$G$1:$J$21,4,FALSE)</f>
        <v>CAMPANIA</v>
      </c>
      <c r="C642" s="3">
        <v>63</v>
      </c>
      <c r="D642" s="3" t="str">
        <f>+VLOOKUP(A642,COD_REG_PROV!$A$1:$E$111,4,FALSE)</f>
        <v>Milano</v>
      </c>
      <c r="E642" s="3">
        <v>34</v>
      </c>
      <c r="F642" s="3" t="s">
        <v>1173</v>
      </c>
      <c r="G642" s="4" t="s">
        <v>1198</v>
      </c>
      <c r="H642" s="15">
        <v>6.9</v>
      </c>
      <c r="I642" s="15">
        <v>9.5</v>
      </c>
      <c r="J642" s="15">
        <v>14.1</v>
      </c>
      <c r="K642" s="15">
        <v>18.100000000000001</v>
      </c>
      <c r="L642" s="15">
        <v>21.9</v>
      </c>
      <c r="M642" s="15">
        <v>23.8</v>
      </c>
      <c r="N642" s="15">
        <v>23.7</v>
      </c>
      <c r="O642" s="15">
        <v>20.9</v>
      </c>
      <c r="P642" s="15">
        <v>16.100000000000001</v>
      </c>
      <c r="Q642" s="15">
        <v>11.7</v>
      </c>
      <c r="R642" s="15">
        <v>7.8</v>
      </c>
      <c r="S642" s="15">
        <v>6.1</v>
      </c>
      <c r="T642" s="16">
        <f>+H642*31/3.6</f>
        <v>59.416666666666664</v>
      </c>
      <c r="U642" s="16">
        <f>+I642*28/3.6</f>
        <v>73.888888888888886</v>
      </c>
      <c r="V642" s="16">
        <f>+J642*31/3.6</f>
        <v>121.41666666666666</v>
      </c>
      <c r="W642" s="16">
        <f>+K642*30/3.6</f>
        <v>150.83333333333334</v>
      </c>
      <c r="X642" s="16">
        <f>+L642*31/3.6</f>
        <v>188.58333333333331</v>
      </c>
      <c r="Y642" s="16">
        <f>+M642*30/3.6</f>
        <v>198.33333333333331</v>
      </c>
      <c r="Z642" s="16">
        <f>+N642*31/3.6</f>
        <v>204.08333333333331</v>
      </c>
      <c r="AA642" s="16">
        <f>+O642*31/3.6</f>
        <v>179.9722222222222</v>
      </c>
      <c r="AB642" s="16">
        <f>+P642*30/3.6</f>
        <v>134.16666666666669</v>
      </c>
      <c r="AC642" s="16">
        <f>+Q642*31/3.6</f>
        <v>100.75</v>
      </c>
      <c r="AD642" s="16">
        <f>+R642*30/3.6</f>
        <v>65</v>
      </c>
      <c r="AE642" s="16">
        <f>+S642*31/3.6</f>
        <v>52.527777777777771</v>
      </c>
      <c r="AF642" s="17">
        <f>+SUM(T642:AE642)</f>
        <v>1528.9722222222222</v>
      </c>
      <c r="AG642" s="18">
        <f t="shared" si="9"/>
        <v>1269.0469444444443</v>
      </c>
      <c r="AJ642" s="19"/>
      <c r="AK642" s="19"/>
      <c r="AL642" s="19"/>
    </row>
    <row r="643" spans="1:38" s="11" customFormat="1" ht="12.75" customHeight="1" x14ac:dyDescent="0.25">
      <c r="A643" s="14">
        <v>13</v>
      </c>
      <c r="B643" s="14" t="str">
        <f>+VLOOKUP(A643,COD_REG_PROV!$G$1:$J$21,4,FALSE)</f>
        <v>ABRUZZO</v>
      </c>
      <c r="C643" s="3">
        <v>67</v>
      </c>
      <c r="D643" s="3" t="str">
        <f>+VLOOKUP(A643,COD_REG_PROV!$A$1:$E$111,4,FALSE)</f>
        <v>Como</v>
      </c>
      <c r="E643" s="3">
        <v>25</v>
      </c>
      <c r="F643" s="3" t="s">
        <v>1086</v>
      </c>
      <c r="G643" s="4" t="s">
        <v>1091</v>
      </c>
      <c r="H643" s="15">
        <v>6.1</v>
      </c>
      <c r="I643" s="15">
        <v>8.5</v>
      </c>
      <c r="J643" s="15">
        <v>13.7</v>
      </c>
      <c r="K643" s="15">
        <v>17.8</v>
      </c>
      <c r="L643" s="15">
        <v>21.5</v>
      </c>
      <c r="M643" s="15">
        <v>23.5</v>
      </c>
      <c r="N643" s="15">
        <v>23.3</v>
      </c>
      <c r="O643" s="15">
        <v>20.100000000000001</v>
      </c>
      <c r="P643" s="15">
        <v>15.5</v>
      </c>
      <c r="Q643" s="15">
        <v>10.9</v>
      </c>
      <c r="R643" s="15">
        <v>6.8</v>
      </c>
      <c r="S643" s="15">
        <v>5.3</v>
      </c>
      <c r="T643" s="16">
        <f>+H643*31/3.6</f>
        <v>52.527777777777771</v>
      </c>
      <c r="U643" s="16">
        <f>+I643*28/3.6</f>
        <v>66.111111111111114</v>
      </c>
      <c r="V643" s="16">
        <f>+J643*31/3.6</f>
        <v>117.97222222222221</v>
      </c>
      <c r="W643" s="16">
        <f>+K643*30/3.6</f>
        <v>148.33333333333334</v>
      </c>
      <c r="X643" s="16">
        <f>+L643*31/3.6</f>
        <v>185.13888888888889</v>
      </c>
      <c r="Y643" s="16">
        <f>+M643*30/3.6</f>
        <v>195.83333333333331</v>
      </c>
      <c r="Z643" s="16">
        <f>+N643*31/3.6</f>
        <v>200.63888888888891</v>
      </c>
      <c r="AA643" s="16">
        <f>+O643*31/3.6</f>
        <v>173.08333333333334</v>
      </c>
      <c r="AB643" s="16">
        <f>+P643*30/3.6</f>
        <v>129.16666666666666</v>
      </c>
      <c r="AC643" s="16">
        <f>+Q643*31/3.6</f>
        <v>93.861111111111114</v>
      </c>
      <c r="AD643" s="16">
        <f>+R643*30/3.6</f>
        <v>56.666666666666664</v>
      </c>
      <c r="AE643" s="16">
        <f>+S643*31/3.6</f>
        <v>45.638888888888886</v>
      </c>
      <c r="AF643" s="17">
        <f>+SUM(T643:AE643)</f>
        <v>1464.9722222222224</v>
      </c>
      <c r="AG643" s="18">
        <f t="shared" si="9"/>
        <v>1215.9269444444446</v>
      </c>
      <c r="AJ643" s="19"/>
      <c r="AK643" s="19"/>
      <c r="AL643" s="19"/>
    </row>
    <row r="644" spans="1:38" s="11" customFormat="1" ht="12.75" customHeight="1" x14ac:dyDescent="0.25">
      <c r="A644" s="14">
        <v>3</v>
      </c>
      <c r="B644" s="14" t="str">
        <f>+VLOOKUP(A644,COD_REG_PROV!$G$1:$J$21,4,FALSE)</f>
        <v>LOMBARDIA</v>
      </c>
      <c r="C644" s="3">
        <v>15</v>
      </c>
      <c r="D644" s="3" t="str">
        <f>+VLOOKUP(A644,COD_REG_PROV!$A$1:$E$111,4,FALSE)</f>
        <v>Novara</v>
      </c>
      <c r="E644" s="3">
        <v>107</v>
      </c>
      <c r="F644" s="3" t="s">
        <v>210</v>
      </c>
      <c r="G644" s="4" t="s">
        <v>245</v>
      </c>
      <c r="H644" s="15">
        <v>5.0999999999999996</v>
      </c>
      <c r="I644" s="15">
        <v>7.9</v>
      </c>
      <c r="J644" s="15">
        <v>13.3</v>
      </c>
      <c r="K644" s="15">
        <v>16.899999999999999</v>
      </c>
      <c r="L644" s="15">
        <v>20</v>
      </c>
      <c r="M644" s="15">
        <v>22.3</v>
      </c>
      <c r="N644" s="15">
        <v>22.4</v>
      </c>
      <c r="O644" s="15">
        <v>19</v>
      </c>
      <c r="P644" s="15">
        <v>14.1</v>
      </c>
      <c r="Q644" s="15">
        <v>9.5</v>
      </c>
      <c r="R644" s="15">
        <v>5.8</v>
      </c>
      <c r="S644" s="15">
        <v>4.2</v>
      </c>
      <c r="T644" s="16">
        <f>+H644*31/3.6</f>
        <v>43.916666666666664</v>
      </c>
      <c r="U644" s="16">
        <f>+I644*28/3.6</f>
        <v>61.44444444444445</v>
      </c>
      <c r="V644" s="16">
        <f>+J644*31/3.6</f>
        <v>114.52777777777777</v>
      </c>
      <c r="W644" s="16">
        <f>+K644*30/3.6</f>
        <v>140.83333333333331</v>
      </c>
      <c r="X644" s="16">
        <f>+L644*31/3.6</f>
        <v>172.22222222222223</v>
      </c>
      <c r="Y644" s="16">
        <f>+M644*30/3.6</f>
        <v>185.83333333333334</v>
      </c>
      <c r="Z644" s="16">
        <f>+N644*31/3.6</f>
        <v>192.88888888888889</v>
      </c>
      <c r="AA644" s="16">
        <f>+O644*31/3.6</f>
        <v>163.61111111111111</v>
      </c>
      <c r="AB644" s="16">
        <f>+P644*30/3.6</f>
        <v>117.5</v>
      </c>
      <c r="AC644" s="16">
        <f>+Q644*31/3.6</f>
        <v>81.805555555555557</v>
      </c>
      <c r="AD644" s="16">
        <f>+R644*30/3.6</f>
        <v>48.333333333333329</v>
      </c>
      <c r="AE644" s="16">
        <f>+S644*31/3.6</f>
        <v>36.166666666666671</v>
      </c>
      <c r="AF644" s="17">
        <f>+SUM(T644:AE644)</f>
        <v>1359.0833333333335</v>
      </c>
      <c r="AG644" s="18">
        <f t="shared" ref="AG644:AG707" si="10">+AF644*0.83</f>
        <v>1128.0391666666667</v>
      </c>
      <c r="AJ644" s="19"/>
      <c r="AK644" s="19"/>
      <c r="AL644" s="19"/>
    </row>
    <row r="645" spans="1:38" s="11" customFormat="1" ht="12.75" customHeight="1" x14ac:dyDescent="0.25">
      <c r="A645" s="14">
        <v>3</v>
      </c>
      <c r="B645" s="14" t="str">
        <f>+VLOOKUP(A645,COD_REG_PROV!$G$1:$J$21,4,FALSE)</f>
        <v>LOMBARDIA</v>
      </c>
      <c r="C645" s="3">
        <v>20</v>
      </c>
      <c r="D645" s="3" t="str">
        <f>+VLOOKUP(A645,COD_REG_PROV!$A$1:$E$111,4,FALSE)</f>
        <v>Novara</v>
      </c>
      <c r="E645" s="3">
        <v>26</v>
      </c>
      <c r="F645" s="3" t="s">
        <v>290</v>
      </c>
      <c r="G645" s="4" t="s">
        <v>296</v>
      </c>
      <c r="H645" s="15">
        <v>5.4</v>
      </c>
      <c r="I645" s="15">
        <v>8.1999999999999993</v>
      </c>
      <c r="J645" s="15">
        <v>13.6</v>
      </c>
      <c r="K645" s="15">
        <v>17.3</v>
      </c>
      <c r="L645" s="15">
        <v>20.7</v>
      </c>
      <c r="M645" s="15">
        <v>22.6</v>
      </c>
      <c r="N645" s="15">
        <v>23</v>
      </c>
      <c r="O645" s="15">
        <v>19.5</v>
      </c>
      <c r="P645" s="15">
        <v>14.8</v>
      </c>
      <c r="Q645" s="15">
        <v>9.9</v>
      </c>
      <c r="R645" s="15">
        <v>5.9</v>
      </c>
      <c r="S645" s="15">
        <v>4.3</v>
      </c>
      <c r="T645" s="16">
        <f>+H645*31/3.6</f>
        <v>46.5</v>
      </c>
      <c r="U645" s="16">
        <f>+I645*28/3.6</f>
        <v>63.777777777777764</v>
      </c>
      <c r="V645" s="16">
        <f>+J645*31/3.6</f>
        <v>117.1111111111111</v>
      </c>
      <c r="W645" s="16">
        <f>+K645*30/3.6</f>
        <v>144.16666666666666</v>
      </c>
      <c r="X645" s="16">
        <f>+L645*31/3.6</f>
        <v>178.24999999999997</v>
      </c>
      <c r="Y645" s="16">
        <f>+M645*30/3.6</f>
        <v>188.33333333333334</v>
      </c>
      <c r="Z645" s="16">
        <f>+N645*31/3.6</f>
        <v>198.05555555555554</v>
      </c>
      <c r="AA645" s="16">
        <f>+O645*31/3.6</f>
        <v>167.91666666666666</v>
      </c>
      <c r="AB645" s="16">
        <f>+P645*30/3.6</f>
        <v>123.33333333333333</v>
      </c>
      <c r="AC645" s="16">
        <f>+Q645*31/3.6</f>
        <v>85.250000000000014</v>
      </c>
      <c r="AD645" s="16">
        <f>+R645*30/3.6</f>
        <v>49.166666666666664</v>
      </c>
      <c r="AE645" s="16">
        <f>+S645*31/3.6</f>
        <v>37.027777777777771</v>
      </c>
      <c r="AF645" s="17">
        <f>+SUM(T645:AE645)</f>
        <v>1398.8888888888889</v>
      </c>
      <c r="AG645" s="18">
        <f t="shared" si="10"/>
        <v>1161.0777777777778</v>
      </c>
      <c r="AJ645" s="19"/>
      <c r="AK645" s="19"/>
      <c r="AL645" s="19"/>
    </row>
    <row r="646" spans="1:38" s="11" customFormat="1" ht="12.75" customHeight="1" x14ac:dyDescent="0.25">
      <c r="A646" s="14">
        <v>20</v>
      </c>
      <c r="B646" s="14" t="str">
        <f>+VLOOKUP(A646,COD_REG_PROV!$G$1:$J$21,4,FALSE)</f>
        <v>SARDEGNA</v>
      </c>
      <c r="C646" s="3">
        <v>92</v>
      </c>
      <c r="D646" s="3" t="str">
        <f>+VLOOKUP(A646,COD_REG_PROV!$A$1:$E$111,4,FALSE)</f>
        <v>Mantova</v>
      </c>
      <c r="E646" s="3">
        <v>28</v>
      </c>
      <c r="F646" s="3" t="s">
        <v>1697</v>
      </c>
      <c r="G646" s="4" t="s">
        <v>1706</v>
      </c>
      <c r="H646" s="15">
        <v>7.8</v>
      </c>
      <c r="I646" s="15">
        <v>10.6</v>
      </c>
      <c r="J646" s="15">
        <v>15.5</v>
      </c>
      <c r="K646" s="15">
        <v>18.899999999999999</v>
      </c>
      <c r="L646" s="15">
        <v>22.3</v>
      </c>
      <c r="M646" s="15">
        <v>24.2</v>
      </c>
      <c r="N646" s="15">
        <v>24.3</v>
      </c>
      <c r="O646" s="15">
        <v>21.4</v>
      </c>
      <c r="P646" s="15">
        <v>16.8</v>
      </c>
      <c r="Q646" s="15">
        <v>12.4</v>
      </c>
      <c r="R646" s="15">
        <v>8.5</v>
      </c>
      <c r="S646" s="15">
        <v>7</v>
      </c>
      <c r="T646" s="16">
        <f>+H646*31/3.6</f>
        <v>67.166666666666657</v>
      </c>
      <c r="U646" s="16">
        <f>+I646*28/3.6</f>
        <v>82.444444444444443</v>
      </c>
      <c r="V646" s="16">
        <f>+J646*31/3.6</f>
        <v>133.47222222222223</v>
      </c>
      <c r="W646" s="16">
        <f>+K646*30/3.6</f>
        <v>157.5</v>
      </c>
      <c r="X646" s="16">
        <f>+L646*31/3.6</f>
        <v>192.0277777777778</v>
      </c>
      <c r="Y646" s="16">
        <f>+M646*30/3.6</f>
        <v>201.66666666666666</v>
      </c>
      <c r="Z646" s="16">
        <f>+N646*31/3.6</f>
        <v>209.25</v>
      </c>
      <c r="AA646" s="16">
        <f>+O646*31/3.6</f>
        <v>184.27777777777777</v>
      </c>
      <c r="AB646" s="16">
        <f>+P646*30/3.6</f>
        <v>140</v>
      </c>
      <c r="AC646" s="16">
        <f>+Q646*31/3.6</f>
        <v>106.77777777777779</v>
      </c>
      <c r="AD646" s="16">
        <f>+R646*30/3.6</f>
        <v>70.833333333333329</v>
      </c>
      <c r="AE646" s="16">
        <f>+S646*31/3.6</f>
        <v>60.277777777777779</v>
      </c>
      <c r="AF646" s="17">
        <f>+SUM(T646:AE646)</f>
        <v>1605.6944444444446</v>
      </c>
      <c r="AG646" s="18">
        <f t="shared" si="10"/>
        <v>1332.726388888889</v>
      </c>
      <c r="AJ646" s="19"/>
      <c r="AK646" s="19"/>
      <c r="AL646" s="19"/>
    </row>
    <row r="647" spans="1:38" s="11" customFormat="1" ht="12.75" customHeight="1" x14ac:dyDescent="0.25">
      <c r="A647" s="14">
        <v>3</v>
      </c>
      <c r="B647" s="14" t="str">
        <f>+VLOOKUP(A647,COD_REG_PROV!$G$1:$J$21,4,FALSE)</f>
        <v>LOMBARDIA</v>
      </c>
      <c r="C647" s="3">
        <v>15</v>
      </c>
      <c r="D647" s="3" t="str">
        <f>+VLOOKUP(A647,COD_REG_PROV!$A$1:$E$111,4,FALSE)</f>
        <v>Novara</v>
      </c>
      <c r="E647" s="3">
        <v>108</v>
      </c>
      <c r="F647" s="3" t="s">
        <v>210</v>
      </c>
      <c r="G647" s="4" t="s">
        <v>246</v>
      </c>
      <c r="H647" s="15">
        <v>5.2</v>
      </c>
      <c r="I647" s="15">
        <v>8</v>
      </c>
      <c r="J647" s="15">
        <v>13.5</v>
      </c>
      <c r="K647" s="15">
        <v>17.2</v>
      </c>
      <c r="L647" s="15">
        <v>20.3</v>
      </c>
      <c r="M647" s="15">
        <v>22.5</v>
      </c>
      <c r="N647" s="15">
        <v>22.6</v>
      </c>
      <c r="O647" s="15">
        <v>19.2</v>
      </c>
      <c r="P647" s="15">
        <v>14.3</v>
      </c>
      <c r="Q647" s="15">
        <v>9.6</v>
      </c>
      <c r="R647" s="15">
        <v>5.8</v>
      </c>
      <c r="S647" s="15">
        <v>4.3</v>
      </c>
      <c r="T647" s="16">
        <f>+H647*31/3.6</f>
        <v>44.777777777777779</v>
      </c>
      <c r="U647" s="16">
        <f>+I647*28/3.6</f>
        <v>62.222222222222221</v>
      </c>
      <c r="V647" s="16">
        <f>+J647*31/3.6</f>
        <v>116.25</v>
      </c>
      <c r="W647" s="16">
        <f>+K647*30/3.6</f>
        <v>143.33333333333334</v>
      </c>
      <c r="X647" s="16">
        <f>+L647*31/3.6</f>
        <v>174.80555555555557</v>
      </c>
      <c r="Y647" s="16">
        <f>+M647*30/3.6</f>
        <v>187.5</v>
      </c>
      <c r="Z647" s="16">
        <f>+N647*31/3.6</f>
        <v>194.61111111111111</v>
      </c>
      <c r="AA647" s="16">
        <f>+O647*31/3.6</f>
        <v>165.33333333333331</v>
      </c>
      <c r="AB647" s="16">
        <f>+P647*30/3.6</f>
        <v>119.16666666666666</v>
      </c>
      <c r="AC647" s="16">
        <f>+Q647*31/3.6</f>
        <v>82.666666666666657</v>
      </c>
      <c r="AD647" s="16">
        <f>+R647*30/3.6</f>
        <v>48.333333333333329</v>
      </c>
      <c r="AE647" s="16">
        <f>+S647*31/3.6</f>
        <v>37.027777777777771</v>
      </c>
      <c r="AF647" s="17">
        <f>+SUM(T647:AE647)</f>
        <v>1376.0277777777778</v>
      </c>
      <c r="AG647" s="18">
        <f t="shared" si="10"/>
        <v>1142.1030555555556</v>
      </c>
      <c r="AJ647" s="19"/>
      <c r="AK647" s="19"/>
      <c r="AL647" s="19"/>
    </row>
    <row r="648" spans="1:38" s="11" customFormat="1" ht="12.75" customHeight="1" x14ac:dyDescent="0.25">
      <c r="A648" s="14">
        <v>6</v>
      </c>
      <c r="B648" s="14" t="str">
        <f>+VLOOKUP(A648,COD_REG_PROV!$G$1:$J$21,4,FALSE)</f>
        <v>FRIULI-VENEZIA GIULIA</v>
      </c>
      <c r="C648" s="3">
        <v>31</v>
      </c>
      <c r="D648" s="3" t="str">
        <f>+VLOOKUP(A648,COD_REG_PROV!$A$1:$E$111,4,FALSE)</f>
        <v>Alessandria</v>
      </c>
      <c r="E648" s="3">
        <v>7</v>
      </c>
      <c r="F648" s="3" t="s">
        <v>533</v>
      </c>
      <c r="G648" s="4" t="s">
        <v>535</v>
      </c>
      <c r="H648" s="15">
        <v>4.8</v>
      </c>
      <c r="I648" s="15">
        <v>7.6</v>
      </c>
      <c r="J648" s="15">
        <v>12.3</v>
      </c>
      <c r="K648" s="15">
        <v>16.2</v>
      </c>
      <c r="L648" s="15">
        <v>19.899999999999999</v>
      </c>
      <c r="M648" s="15">
        <v>21.6</v>
      </c>
      <c r="N648" s="15">
        <v>21.8</v>
      </c>
      <c r="O648" s="15">
        <v>18.5</v>
      </c>
      <c r="P648" s="15">
        <v>13.8</v>
      </c>
      <c r="Q648" s="15">
        <v>9.3000000000000007</v>
      </c>
      <c r="R648" s="15">
        <v>5.6</v>
      </c>
      <c r="S648" s="15">
        <v>3.8</v>
      </c>
      <c r="T648" s="16">
        <f>+H648*31/3.6</f>
        <v>41.333333333333329</v>
      </c>
      <c r="U648" s="16">
        <f>+I648*28/3.6</f>
        <v>59.111111111111107</v>
      </c>
      <c r="V648" s="16">
        <f>+J648*31/3.6</f>
        <v>105.91666666666667</v>
      </c>
      <c r="W648" s="16">
        <f>+K648*30/3.6</f>
        <v>135</v>
      </c>
      <c r="X648" s="16">
        <f>+L648*31/3.6</f>
        <v>171.36111111111111</v>
      </c>
      <c r="Y648" s="16">
        <f>+M648*30/3.6</f>
        <v>180</v>
      </c>
      <c r="Z648" s="16">
        <f>+N648*31/3.6</f>
        <v>187.72222222222223</v>
      </c>
      <c r="AA648" s="16">
        <f>+O648*31/3.6</f>
        <v>159.30555555555554</v>
      </c>
      <c r="AB648" s="16">
        <f>+P648*30/3.6</f>
        <v>115</v>
      </c>
      <c r="AC648" s="16">
        <f>+Q648*31/3.6</f>
        <v>80.083333333333329</v>
      </c>
      <c r="AD648" s="16">
        <f>+R648*30/3.6</f>
        <v>46.666666666666664</v>
      </c>
      <c r="AE648" s="16">
        <f>+S648*31/3.6</f>
        <v>32.722222222222221</v>
      </c>
      <c r="AF648" s="17">
        <f>+SUM(T648:AE648)</f>
        <v>1314.2222222222222</v>
      </c>
      <c r="AG648" s="18">
        <f t="shared" si="10"/>
        <v>1090.8044444444442</v>
      </c>
      <c r="AJ648" s="19"/>
      <c r="AK648" s="19"/>
      <c r="AL648" s="19"/>
    </row>
    <row r="649" spans="1:38" s="11" customFormat="1" ht="12.75" customHeight="1" x14ac:dyDescent="0.25">
      <c r="A649" s="14">
        <v>1</v>
      </c>
      <c r="B649" s="14" t="str">
        <f>+VLOOKUP(A649,COD_REG_PROV!$G$1:$J$21,4,FALSE)</f>
        <v>PIEMONTE</v>
      </c>
      <c r="C649" s="3">
        <v>3</v>
      </c>
      <c r="D649" s="3" t="str">
        <f>+VLOOKUP(A649,COD_REG_PROV!$A$1:$E$111,4,FALSE)</f>
        <v>Torino</v>
      </c>
      <c r="E649" s="3">
        <v>76</v>
      </c>
      <c r="F649" s="3" t="s">
        <v>60</v>
      </c>
      <c r="G649" s="4" t="s">
        <v>65</v>
      </c>
      <c r="H649" s="15">
        <v>4.7</v>
      </c>
      <c r="I649" s="15">
        <v>7.7</v>
      </c>
      <c r="J649" s="15">
        <v>13</v>
      </c>
      <c r="K649" s="15">
        <v>16.600000000000001</v>
      </c>
      <c r="L649" s="15">
        <v>19.600000000000001</v>
      </c>
      <c r="M649" s="15">
        <v>22.1</v>
      </c>
      <c r="N649" s="15">
        <v>22.1</v>
      </c>
      <c r="O649" s="15">
        <v>18.7</v>
      </c>
      <c r="P649" s="15">
        <v>13.8</v>
      </c>
      <c r="Q649" s="15">
        <v>9.5</v>
      </c>
      <c r="R649" s="15">
        <v>5.7</v>
      </c>
      <c r="S649" s="15">
        <v>4.2</v>
      </c>
      <c r="T649" s="16">
        <f>+H649*31/3.6</f>
        <v>40.472222222222229</v>
      </c>
      <c r="U649" s="16">
        <f>+I649*28/3.6</f>
        <v>59.888888888888886</v>
      </c>
      <c r="V649" s="16">
        <f>+J649*31/3.6</f>
        <v>111.94444444444444</v>
      </c>
      <c r="W649" s="16">
        <f>+K649*30/3.6</f>
        <v>138.33333333333334</v>
      </c>
      <c r="X649" s="16">
        <f>+L649*31/3.6</f>
        <v>168.77777777777777</v>
      </c>
      <c r="Y649" s="16">
        <f>+M649*30/3.6</f>
        <v>184.16666666666666</v>
      </c>
      <c r="Z649" s="16">
        <f>+N649*31/3.6</f>
        <v>190.30555555555557</v>
      </c>
      <c r="AA649" s="16">
        <f>+O649*31/3.6</f>
        <v>161.02777777777774</v>
      </c>
      <c r="AB649" s="16">
        <f>+P649*30/3.6</f>
        <v>115</v>
      </c>
      <c r="AC649" s="16">
        <f>+Q649*31/3.6</f>
        <v>81.805555555555557</v>
      </c>
      <c r="AD649" s="16">
        <f>+R649*30/3.6</f>
        <v>47.5</v>
      </c>
      <c r="AE649" s="16">
        <f>+S649*31/3.6</f>
        <v>36.166666666666671</v>
      </c>
      <c r="AF649" s="17">
        <f>+SUM(T649:AE649)</f>
        <v>1335.3888888888891</v>
      </c>
      <c r="AG649" s="18">
        <f t="shared" si="10"/>
        <v>1108.3727777777779</v>
      </c>
      <c r="AJ649" s="19"/>
      <c r="AK649" s="19"/>
      <c r="AL649" s="19"/>
    </row>
    <row r="650" spans="1:38" s="11" customFormat="1" ht="12.75" customHeight="1" x14ac:dyDescent="0.25">
      <c r="A650" s="14">
        <v>6</v>
      </c>
      <c r="B650" s="14" t="str">
        <f>+VLOOKUP(A650,COD_REG_PROV!$G$1:$J$21,4,FALSE)</f>
        <v>FRIULI-VENEZIA GIULIA</v>
      </c>
      <c r="C650" s="3">
        <v>31</v>
      </c>
      <c r="D650" s="3" t="str">
        <f>+VLOOKUP(A650,COD_REG_PROV!$A$1:$E$111,4,FALSE)</f>
        <v>Alessandria</v>
      </c>
      <c r="E650" s="3">
        <v>8</v>
      </c>
      <c r="F650" s="3" t="s">
        <v>533</v>
      </c>
      <c r="G650" s="4" t="s">
        <v>536</v>
      </c>
      <c r="H650" s="15">
        <v>4.8</v>
      </c>
      <c r="I650" s="15">
        <v>7.7</v>
      </c>
      <c r="J650" s="15">
        <v>12.4</v>
      </c>
      <c r="K650" s="15">
        <v>16.3</v>
      </c>
      <c r="L650" s="15">
        <v>20</v>
      </c>
      <c r="M650" s="15">
        <v>21.7</v>
      </c>
      <c r="N650" s="15">
        <v>21.9</v>
      </c>
      <c r="O650" s="15">
        <v>18.600000000000001</v>
      </c>
      <c r="P650" s="15">
        <v>13.9</v>
      </c>
      <c r="Q650" s="15">
        <v>9.4</v>
      </c>
      <c r="R650" s="15">
        <v>5.6</v>
      </c>
      <c r="S650" s="15">
        <v>3.9</v>
      </c>
      <c r="T650" s="16">
        <f>+H650*31/3.6</f>
        <v>41.333333333333329</v>
      </c>
      <c r="U650" s="16">
        <f>+I650*28/3.6</f>
        <v>59.888888888888886</v>
      </c>
      <c r="V650" s="16">
        <f>+J650*31/3.6</f>
        <v>106.77777777777779</v>
      </c>
      <c r="W650" s="16">
        <f>+K650*30/3.6</f>
        <v>135.83333333333334</v>
      </c>
      <c r="X650" s="16">
        <f>+L650*31/3.6</f>
        <v>172.22222222222223</v>
      </c>
      <c r="Y650" s="16">
        <f>+M650*30/3.6</f>
        <v>180.83333333333334</v>
      </c>
      <c r="Z650" s="16">
        <f>+N650*31/3.6</f>
        <v>188.58333333333331</v>
      </c>
      <c r="AA650" s="16">
        <f>+O650*31/3.6</f>
        <v>160.16666666666666</v>
      </c>
      <c r="AB650" s="16">
        <f>+P650*30/3.6</f>
        <v>115.83333333333333</v>
      </c>
      <c r="AC650" s="16">
        <f>+Q650*31/3.6</f>
        <v>80.944444444444457</v>
      </c>
      <c r="AD650" s="16">
        <f>+R650*30/3.6</f>
        <v>46.666666666666664</v>
      </c>
      <c r="AE650" s="16">
        <f>+S650*31/3.6</f>
        <v>33.583333333333329</v>
      </c>
      <c r="AF650" s="17">
        <f>+SUM(T650:AE650)</f>
        <v>1322.666666666667</v>
      </c>
      <c r="AG650" s="18">
        <f t="shared" si="10"/>
        <v>1097.8133333333335</v>
      </c>
      <c r="AJ650" s="19"/>
      <c r="AK650" s="19"/>
      <c r="AL650" s="19"/>
    </row>
    <row r="651" spans="1:38" s="11" customFormat="1" ht="12.75" customHeight="1" x14ac:dyDescent="0.25">
      <c r="A651" s="14">
        <v>6</v>
      </c>
      <c r="B651" s="14" t="str">
        <f>+VLOOKUP(A651,COD_REG_PROV!$G$1:$J$21,4,FALSE)</f>
        <v>FRIULI-VENEZIA GIULIA</v>
      </c>
      <c r="C651" s="3">
        <v>31</v>
      </c>
      <c r="D651" s="3" t="str">
        <f>+VLOOKUP(A651,COD_REG_PROV!$A$1:$E$111,4,FALSE)</f>
        <v>Alessandria</v>
      </c>
      <c r="E651" s="3">
        <v>9</v>
      </c>
      <c r="F651" s="3" t="s">
        <v>533</v>
      </c>
      <c r="G651" s="4" t="s">
        <v>537</v>
      </c>
      <c r="H651" s="15">
        <v>4.9000000000000004</v>
      </c>
      <c r="I651" s="15">
        <v>7.8</v>
      </c>
      <c r="J651" s="15">
        <v>12.7</v>
      </c>
      <c r="K651" s="15">
        <v>16.5</v>
      </c>
      <c r="L651" s="15">
        <v>20.399999999999999</v>
      </c>
      <c r="M651" s="15">
        <v>22.2</v>
      </c>
      <c r="N651" s="15">
        <v>22.4</v>
      </c>
      <c r="O651" s="15">
        <v>19</v>
      </c>
      <c r="P651" s="15">
        <v>14.2</v>
      </c>
      <c r="Q651" s="15">
        <v>9.6</v>
      </c>
      <c r="R651" s="15">
        <v>5.7</v>
      </c>
      <c r="S651" s="15">
        <v>4</v>
      </c>
      <c r="T651" s="16">
        <f>+H651*31/3.6</f>
        <v>42.194444444444443</v>
      </c>
      <c r="U651" s="16">
        <f>+I651*28/3.6</f>
        <v>60.666666666666664</v>
      </c>
      <c r="V651" s="16">
        <f>+J651*31/3.6</f>
        <v>109.3611111111111</v>
      </c>
      <c r="W651" s="16">
        <f>+K651*30/3.6</f>
        <v>137.5</v>
      </c>
      <c r="X651" s="16">
        <f>+L651*31/3.6</f>
        <v>175.66666666666666</v>
      </c>
      <c r="Y651" s="16">
        <f>+M651*30/3.6</f>
        <v>185</v>
      </c>
      <c r="Z651" s="16">
        <f>+N651*31/3.6</f>
        <v>192.88888888888889</v>
      </c>
      <c r="AA651" s="16">
        <f>+O651*31/3.6</f>
        <v>163.61111111111111</v>
      </c>
      <c r="AB651" s="16">
        <f>+P651*30/3.6</f>
        <v>118.33333333333333</v>
      </c>
      <c r="AC651" s="16">
        <f>+Q651*31/3.6</f>
        <v>82.666666666666657</v>
      </c>
      <c r="AD651" s="16">
        <f>+R651*30/3.6</f>
        <v>47.5</v>
      </c>
      <c r="AE651" s="16">
        <f>+S651*31/3.6</f>
        <v>34.444444444444443</v>
      </c>
      <c r="AF651" s="17">
        <f>+SUM(T651:AE651)</f>
        <v>1349.8333333333333</v>
      </c>
      <c r="AG651" s="18">
        <f t="shared" si="10"/>
        <v>1120.3616666666665</v>
      </c>
      <c r="AJ651" s="19"/>
      <c r="AK651" s="19"/>
      <c r="AL651" s="19"/>
    </row>
    <row r="652" spans="1:38" s="11" customFormat="1" ht="12.75" customHeight="1" x14ac:dyDescent="0.25">
      <c r="A652" s="14">
        <v>15</v>
      </c>
      <c r="B652" s="14" t="str">
        <f>+VLOOKUP(A652,COD_REG_PROV!$G$1:$J$21,4,FALSE)</f>
        <v>CAMPANIA</v>
      </c>
      <c r="C652" s="3">
        <v>63</v>
      </c>
      <c r="D652" s="3" t="str">
        <f>+VLOOKUP(A652,COD_REG_PROV!$A$1:$E$111,4,FALSE)</f>
        <v>Milano</v>
      </c>
      <c r="E652" s="3">
        <v>35</v>
      </c>
      <c r="F652" s="3" t="s">
        <v>1173</v>
      </c>
      <c r="G652" s="4" t="s">
        <v>1199</v>
      </c>
      <c r="H652" s="15">
        <v>7</v>
      </c>
      <c r="I652" s="15">
        <v>9.6</v>
      </c>
      <c r="J652" s="15">
        <v>14.1</v>
      </c>
      <c r="K652" s="15">
        <v>18.100000000000001</v>
      </c>
      <c r="L652" s="15">
        <v>21.9</v>
      </c>
      <c r="M652" s="15">
        <v>23.9</v>
      </c>
      <c r="N652" s="15">
        <v>23.8</v>
      </c>
      <c r="O652" s="15">
        <v>20.9</v>
      </c>
      <c r="P652" s="15">
        <v>16.2</v>
      </c>
      <c r="Q652" s="15">
        <v>11.8</v>
      </c>
      <c r="R652" s="15">
        <v>7.9</v>
      </c>
      <c r="S652" s="15">
        <v>6.1</v>
      </c>
      <c r="T652" s="16">
        <f>+H652*31/3.6</f>
        <v>60.277777777777779</v>
      </c>
      <c r="U652" s="16">
        <f>+I652*28/3.6</f>
        <v>74.666666666666671</v>
      </c>
      <c r="V652" s="16">
        <f>+J652*31/3.6</f>
        <v>121.41666666666666</v>
      </c>
      <c r="W652" s="16">
        <f>+K652*30/3.6</f>
        <v>150.83333333333334</v>
      </c>
      <c r="X652" s="16">
        <f>+L652*31/3.6</f>
        <v>188.58333333333331</v>
      </c>
      <c r="Y652" s="16">
        <f>+M652*30/3.6</f>
        <v>199.16666666666666</v>
      </c>
      <c r="Z652" s="16">
        <f>+N652*31/3.6</f>
        <v>204.94444444444446</v>
      </c>
      <c r="AA652" s="16">
        <f>+O652*31/3.6</f>
        <v>179.9722222222222</v>
      </c>
      <c r="AB652" s="16">
        <f>+P652*30/3.6</f>
        <v>135</v>
      </c>
      <c r="AC652" s="16">
        <f>+Q652*31/3.6</f>
        <v>101.61111111111111</v>
      </c>
      <c r="AD652" s="16">
        <f>+R652*30/3.6</f>
        <v>65.833333333333329</v>
      </c>
      <c r="AE652" s="16">
        <f>+S652*31/3.6</f>
        <v>52.527777777777771</v>
      </c>
      <c r="AF652" s="17">
        <f>+SUM(T652:AE652)</f>
        <v>1534.8333333333333</v>
      </c>
      <c r="AG652" s="18">
        <f t="shared" si="10"/>
        <v>1273.9116666666666</v>
      </c>
      <c r="AJ652" s="19"/>
      <c r="AK652" s="19"/>
      <c r="AL652" s="19"/>
    </row>
    <row r="653" spans="1:38" s="11" customFormat="1" ht="12.75" customHeight="1" x14ac:dyDescent="0.25">
      <c r="A653" s="14">
        <v>19</v>
      </c>
      <c r="B653" s="14" t="str">
        <f>+VLOOKUP(A653,COD_REG_PROV!$G$1:$J$21,4,FALSE)</f>
        <v>SICILIA</v>
      </c>
      <c r="C653" s="3">
        <v>87</v>
      </c>
      <c r="D653" s="3" t="str">
        <f>+VLOOKUP(A653,COD_REG_PROV!$A$1:$E$111,4,FALSE)</f>
        <v>Cremona</v>
      </c>
      <c r="E653" s="3">
        <v>18</v>
      </c>
      <c r="F653" s="3" t="s">
        <v>1565</v>
      </c>
      <c r="G653" s="4" t="s">
        <v>1578</v>
      </c>
      <c r="H653" s="15">
        <v>8.3000000000000007</v>
      </c>
      <c r="I653" s="15">
        <v>11.4</v>
      </c>
      <c r="J653" s="15">
        <v>15.5</v>
      </c>
      <c r="K653" s="15">
        <v>19.2</v>
      </c>
      <c r="L653" s="15">
        <v>22.8</v>
      </c>
      <c r="M653" s="15">
        <v>24.3</v>
      </c>
      <c r="N653" s="15">
        <v>24.2</v>
      </c>
      <c r="O653" s="15">
        <v>21.4</v>
      </c>
      <c r="P653" s="15">
        <v>17.100000000000001</v>
      </c>
      <c r="Q653" s="15">
        <v>13.1</v>
      </c>
      <c r="R653" s="15">
        <v>9.1</v>
      </c>
      <c r="S653" s="15">
        <v>7.7</v>
      </c>
      <c r="T653" s="16">
        <f>+H653*31/3.6</f>
        <v>71.472222222222229</v>
      </c>
      <c r="U653" s="16">
        <f>+I653*28/3.6</f>
        <v>88.666666666666657</v>
      </c>
      <c r="V653" s="16">
        <f>+J653*31/3.6</f>
        <v>133.47222222222223</v>
      </c>
      <c r="W653" s="16">
        <f>+K653*30/3.6</f>
        <v>160</v>
      </c>
      <c r="X653" s="16">
        <f>+L653*31/3.6</f>
        <v>196.33333333333334</v>
      </c>
      <c r="Y653" s="16">
        <f>+M653*30/3.6</f>
        <v>202.5</v>
      </c>
      <c r="Z653" s="16">
        <f>+N653*31/3.6</f>
        <v>208.38888888888886</v>
      </c>
      <c r="AA653" s="16">
        <f>+O653*31/3.6</f>
        <v>184.27777777777777</v>
      </c>
      <c r="AB653" s="16">
        <f>+P653*30/3.6</f>
        <v>142.5</v>
      </c>
      <c r="AC653" s="16">
        <f>+Q653*31/3.6</f>
        <v>112.80555555555554</v>
      </c>
      <c r="AD653" s="16">
        <f>+R653*30/3.6</f>
        <v>75.833333333333329</v>
      </c>
      <c r="AE653" s="16">
        <f>+S653*31/3.6</f>
        <v>66.305555555555557</v>
      </c>
      <c r="AF653" s="17">
        <f>+SUM(T653:AE653)</f>
        <v>1642.5555555555554</v>
      </c>
      <c r="AG653" s="18">
        <f t="shared" si="10"/>
        <v>1363.3211111111109</v>
      </c>
      <c r="AJ653" s="19"/>
      <c r="AK653" s="19"/>
      <c r="AL653" s="19"/>
    </row>
    <row r="654" spans="1:38" s="11" customFormat="1" ht="12.75" customHeight="1" x14ac:dyDescent="0.25">
      <c r="A654" s="14">
        <v>8</v>
      </c>
      <c r="B654" s="14" t="str">
        <f>+VLOOKUP(A654,COD_REG_PROV!$G$1:$J$21,4,FALSE)</f>
        <v>EMILIA-ROMAGNA</v>
      </c>
      <c r="C654" s="3">
        <v>37</v>
      </c>
      <c r="D654" s="3" t="str">
        <f>+VLOOKUP(A654,COD_REG_PROV!$A$1:$E$111,4,FALSE)</f>
        <v>Imperia</v>
      </c>
      <c r="E654" s="3">
        <v>30</v>
      </c>
      <c r="F654" s="3" t="s">
        <v>614</v>
      </c>
      <c r="G654" s="4" t="s">
        <v>626</v>
      </c>
      <c r="H654" s="15">
        <v>5.4</v>
      </c>
      <c r="I654" s="15">
        <v>8.1999999999999993</v>
      </c>
      <c r="J654" s="15">
        <v>13.6</v>
      </c>
      <c r="K654" s="15">
        <v>17.3</v>
      </c>
      <c r="L654" s="15">
        <v>21.2</v>
      </c>
      <c r="M654" s="15">
        <v>23.1</v>
      </c>
      <c r="N654" s="15">
        <v>23.3</v>
      </c>
      <c r="O654" s="15">
        <v>19.8</v>
      </c>
      <c r="P654" s="15">
        <v>15.1</v>
      </c>
      <c r="Q654" s="15">
        <v>10.1</v>
      </c>
      <c r="R654" s="15">
        <v>6.1</v>
      </c>
      <c r="S654" s="15">
        <v>4.5</v>
      </c>
      <c r="T654" s="16">
        <f>+H654*31/3.6</f>
        <v>46.5</v>
      </c>
      <c r="U654" s="16">
        <f>+I654*28/3.6</f>
        <v>63.777777777777764</v>
      </c>
      <c r="V654" s="16">
        <f>+J654*31/3.6</f>
        <v>117.1111111111111</v>
      </c>
      <c r="W654" s="16">
        <f>+K654*30/3.6</f>
        <v>144.16666666666666</v>
      </c>
      <c r="X654" s="16">
        <f>+L654*31/3.6</f>
        <v>182.55555555555554</v>
      </c>
      <c r="Y654" s="16">
        <f>+M654*30/3.6</f>
        <v>192.5</v>
      </c>
      <c r="Z654" s="16">
        <f>+N654*31/3.6</f>
        <v>200.63888888888891</v>
      </c>
      <c r="AA654" s="16">
        <f>+O654*31/3.6</f>
        <v>170.50000000000003</v>
      </c>
      <c r="AB654" s="16">
        <f>+P654*30/3.6</f>
        <v>125.83333333333333</v>
      </c>
      <c r="AC654" s="16">
        <f>+Q654*31/3.6</f>
        <v>86.972222222222214</v>
      </c>
      <c r="AD654" s="16">
        <f>+R654*30/3.6</f>
        <v>50.833333333333329</v>
      </c>
      <c r="AE654" s="16">
        <f>+S654*31/3.6</f>
        <v>38.75</v>
      </c>
      <c r="AF654" s="17">
        <f>+SUM(T654:AE654)</f>
        <v>1420.1388888888887</v>
      </c>
      <c r="AG654" s="18">
        <f t="shared" si="10"/>
        <v>1178.7152777777776</v>
      </c>
      <c r="AJ654" s="19"/>
      <c r="AK654" s="19"/>
      <c r="AL654" s="19"/>
    </row>
    <row r="655" spans="1:38" s="11" customFormat="1" ht="12.75" customHeight="1" x14ac:dyDescent="0.25">
      <c r="A655" s="14">
        <v>17</v>
      </c>
      <c r="B655" s="14" t="str">
        <f>+VLOOKUP(A655,COD_REG_PROV!$G$1:$J$21,4,FALSE)</f>
        <v>BASILICATA</v>
      </c>
      <c r="C655" s="3">
        <v>77</v>
      </c>
      <c r="D655" s="3" t="str">
        <f>+VLOOKUP(A655,COD_REG_PROV!$A$1:$E$111,4,FALSE)</f>
        <v>Brescia</v>
      </c>
      <c r="E655" s="3">
        <v>11</v>
      </c>
      <c r="F655" s="3" t="s">
        <v>1411</v>
      </c>
      <c r="G655" s="4" t="s">
        <v>1414</v>
      </c>
      <c r="H655" s="15">
        <v>6.8</v>
      </c>
      <c r="I655" s="15">
        <v>9.3000000000000007</v>
      </c>
      <c r="J655" s="15">
        <v>14.1</v>
      </c>
      <c r="K655" s="15">
        <v>18.2</v>
      </c>
      <c r="L655" s="15">
        <v>21.8</v>
      </c>
      <c r="M655" s="15">
        <v>23.8</v>
      </c>
      <c r="N655" s="15">
        <v>23.4</v>
      </c>
      <c r="O655" s="15">
        <v>20.6</v>
      </c>
      <c r="P655" s="15">
        <v>16.100000000000001</v>
      </c>
      <c r="Q655" s="15">
        <v>11.7</v>
      </c>
      <c r="R655" s="15">
        <v>7.7</v>
      </c>
      <c r="S655" s="15">
        <v>6.3</v>
      </c>
      <c r="T655" s="16">
        <f>+H655*31/3.6</f>
        <v>58.55555555555555</v>
      </c>
      <c r="U655" s="16">
        <f>+I655*28/3.6</f>
        <v>72.333333333333343</v>
      </c>
      <c r="V655" s="16">
        <f>+J655*31/3.6</f>
        <v>121.41666666666666</v>
      </c>
      <c r="W655" s="16">
        <f>+K655*30/3.6</f>
        <v>151.66666666666666</v>
      </c>
      <c r="X655" s="16">
        <f>+L655*31/3.6</f>
        <v>187.72222222222223</v>
      </c>
      <c r="Y655" s="16">
        <f>+M655*30/3.6</f>
        <v>198.33333333333331</v>
      </c>
      <c r="Z655" s="16">
        <f>+N655*31/3.6</f>
        <v>201.5</v>
      </c>
      <c r="AA655" s="16">
        <f>+O655*31/3.6</f>
        <v>177.38888888888889</v>
      </c>
      <c r="AB655" s="16">
        <f>+P655*30/3.6</f>
        <v>134.16666666666669</v>
      </c>
      <c r="AC655" s="16">
        <f>+Q655*31/3.6</f>
        <v>100.75</v>
      </c>
      <c r="AD655" s="16">
        <f>+R655*30/3.6</f>
        <v>64.166666666666671</v>
      </c>
      <c r="AE655" s="16">
        <f>+S655*31/3.6</f>
        <v>54.249999999999993</v>
      </c>
      <c r="AF655" s="17">
        <f>+SUM(T655:AE655)</f>
        <v>1522.25</v>
      </c>
      <c r="AG655" s="18">
        <f t="shared" si="10"/>
        <v>1263.4675</v>
      </c>
      <c r="AJ655" s="19"/>
      <c r="AK655" s="19"/>
      <c r="AL655" s="19"/>
    </row>
    <row r="656" spans="1:38" s="11" customFormat="1" ht="12.75" customHeight="1" x14ac:dyDescent="0.25">
      <c r="A656" s="14">
        <v>1</v>
      </c>
      <c r="B656" s="14" t="str">
        <f>+VLOOKUP(A656,COD_REG_PROV!$G$1:$J$21,4,FALSE)</f>
        <v>PIEMONTE</v>
      </c>
      <c r="C656" s="3">
        <v>103</v>
      </c>
      <c r="D656" s="3" t="str">
        <f>+VLOOKUP(A656,COD_REG_PROV!$A$1:$E$111,4,FALSE)</f>
        <v>Torino</v>
      </c>
      <c r="E656" s="3">
        <v>35</v>
      </c>
      <c r="F656" s="3" t="s">
        <v>113</v>
      </c>
      <c r="G656" s="4" t="s">
        <v>116</v>
      </c>
      <c r="H656" s="15">
        <v>4.4000000000000004</v>
      </c>
      <c r="I656" s="15">
        <v>7.3</v>
      </c>
      <c r="J656" s="15">
        <v>12.5</v>
      </c>
      <c r="K656" s="15">
        <v>16.3</v>
      </c>
      <c r="L656" s="15">
        <v>19.3</v>
      </c>
      <c r="M656" s="15">
        <v>21.8</v>
      </c>
      <c r="N656" s="15">
        <v>21.8</v>
      </c>
      <c r="O656" s="15">
        <v>18.5</v>
      </c>
      <c r="P656" s="15">
        <v>13.6</v>
      </c>
      <c r="Q656" s="15">
        <v>9.4</v>
      </c>
      <c r="R656" s="15">
        <v>5.6</v>
      </c>
      <c r="S656" s="15">
        <v>4</v>
      </c>
      <c r="T656" s="16">
        <f>+H656*31/3.6</f>
        <v>37.888888888888893</v>
      </c>
      <c r="U656" s="16">
        <f>+I656*28/3.6</f>
        <v>56.777777777777779</v>
      </c>
      <c r="V656" s="16">
        <f>+J656*31/3.6</f>
        <v>107.63888888888889</v>
      </c>
      <c r="W656" s="16">
        <f>+K656*30/3.6</f>
        <v>135.83333333333334</v>
      </c>
      <c r="X656" s="16">
        <f>+L656*31/3.6</f>
        <v>166.19444444444446</v>
      </c>
      <c r="Y656" s="16">
        <f>+M656*30/3.6</f>
        <v>181.66666666666666</v>
      </c>
      <c r="Z656" s="16">
        <f>+N656*31/3.6</f>
        <v>187.72222222222223</v>
      </c>
      <c r="AA656" s="16">
        <f>+O656*31/3.6</f>
        <v>159.30555555555554</v>
      </c>
      <c r="AB656" s="16">
        <f>+P656*30/3.6</f>
        <v>113.33333333333333</v>
      </c>
      <c r="AC656" s="16">
        <f>+Q656*31/3.6</f>
        <v>80.944444444444457</v>
      </c>
      <c r="AD656" s="16">
        <f>+R656*30/3.6</f>
        <v>46.666666666666664</v>
      </c>
      <c r="AE656" s="16">
        <f>+S656*31/3.6</f>
        <v>34.444444444444443</v>
      </c>
      <c r="AF656" s="17">
        <f>+SUM(T656:AE656)</f>
        <v>1308.4166666666667</v>
      </c>
      <c r="AG656" s="18">
        <f t="shared" si="10"/>
        <v>1085.9858333333334</v>
      </c>
      <c r="AJ656" s="19"/>
      <c r="AK656" s="19"/>
      <c r="AL656" s="19"/>
    </row>
    <row r="657" spans="1:38" s="11" customFormat="1" ht="12.75" customHeight="1" x14ac:dyDescent="0.25">
      <c r="A657" s="14">
        <v>19</v>
      </c>
      <c r="B657" s="14" t="str">
        <f>+VLOOKUP(A657,COD_REG_PROV!$G$1:$J$21,4,FALSE)</f>
        <v>SICILIA</v>
      </c>
      <c r="C657" s="3">
        <v>87</v>
      </c>
      <c r="D657" s="3" t="str">
        <f>+VLOOKUP(A657,COD_REG_PROV!$A$1:$E$111,4,FALSE)</f>
        <v>Cremona</v>
      </c>
      <c r="E657" s="3">
        <v>19</v>
      </c>
      <c r="F657" s="3" t="s">
        <v>1565</v>
      </c>
      <c r="G657" s="4" t="s">
        <v>1579</v>
      </c>
      <c r="H657" s="15">
        <v>8</v>
      </c>
      <c r="I657" s="15">
        <v>11.1</v>
      </c>
      <c r="J657" s="15">
        <v>15.3</v>
      </c>
      <c r="K657" s="15">
        <v>19</v>
      </c>
      <c r="L657" s="15">
        <v>22.6</v>
      </c>
      <c r="M657" s="15">
        <v>24.2</v>
      </c>
      <c r="N657" s="15">
        <v>24.1</v>
      </c>
      <c r="O657" s="15">
        <v>21.2</v>
      </c>
      <c r="P657" s="15">
        <v>16.899999999999999</v>
      </c>
      <c r="Q657" s="15">
        <v>12.9</v>
      </c>
      <c r="R657" s="15">
        <v>8.8000000000000007</v>
      </c>
      <c r="S657" s="15">
        <v>7.5</v>
      </c>
      <c r="T657" s="16">
        <f>+H657*31/3.6</f>
        <v>68.888888888888886</v>
      </c>
      <c r="U657" s="16">
        <f>+I657*28/3.6</f>
        <v>86.333333333333329</v>
      </c>
      <c r="V657" s="16">
        <f>+J657*31/3.6</f>
        <v>131.75</v>
      </c>
      <c r="W657" s="16">
        <f>+K657*30/3.6</f>
        <v>158.33333333333334</v>
      </c>
      <c r="X657" s="16">
        <f>+L657*31/3.6</f>
        <v>194.61111111111111</v>
      </c>
      <c r="Y657" s="16">
        <f>+M657*30/3.6</f>
        <v>201.66666666666666</v>
      </c>
      <c r="Z657" s="16">
        <f>+N657*31/3.6</f>
        <v>207.52777777777777</v>
      </c>
      <c r="AA657" s="16">
        <f>+O657*31/3.6</f>
        <v>182.55555555555554</v>
      </c>
      <c r="AB657" s="16">
        <f>+P657*30/3.6</f>
        <v>140.83333333333331</v>
      </c>
      <c r="AC657" s="16">
        <f>+Q657*31/3.6</f>
        <v>111.08333333333334</v>
      </c>
      <c r="AD657" s="16">
        <f>+R657*30/3.6</f>
        <v>73.333333333333329</v>
      </c>
      <c r="AE657" s="16">
        <f>+S657*31/3.6</f>
        <v>64.583333333333329</v>
      </c>
      <c r="AF657" s="17">
        <f>+SUM(T657:AE657)</f>
        <v>1621.4999999999995</v>
      </c>
      <c r="AG657" s="18">
        <f t="shared" si="10"/>
        <v>1345.8449999999996</v>
      </c>
      <c r="AJ657" s="19"/>
      <c r="AK657" s="19"/>
      <c r="AL657" s="19"/>
    </row>
    <row r="658" spans="1:38" s="11" customFormat="1" ht="12.75" customHeight="1" x14ac:dyDescent="0.25">
      <c r="A658" s="14">
        <v>16</v>
      </c>
      <c r="B658" s="14" t="str">
        <f>+VLOOKUP(A658,COD_REG_PROV!$G$1:$J$21,4,FALSE)</f>
        <v>PUGLIA</v>
      </c>
      <c r="C658" s="3">
        <v>72</v>
      </c>
      <c r="D658" s="3" t="str">
        <f>+VLOOKUP(A658,COD_REG_PROV!$A$1:$E$111,4,FALSE)</f>
        <v>Bergamo</v>
      </c>
      <c r="E658" s="3">
        <v>23</v>
      </c>
      <c r="F658" s="3" t="s">
        <v>1272</v>
      </c>
      <c r="G658" s="4" t="s">
        <v>1291</v>
      </c>
      <c r="H658" s="15">
        <v>6.8</v>
      </c>
      <c r="I658" s="15">
        <v>9.3000000000000007</v>
      </c>
      <c r="J658" s="15">
        <v>14.1</v>
      </c>
      <c r="K658" s="15">
        <v>18.2</v>
      </c>
      <c r="L658" s="15">
        <v>21.8</v>
      </c>
      <c r="M658" s="15">
        <v>23.9</v>
      </c>
      <c r="N658" s="15">
        <v>23.6</v>
      </c>
      <c r="O658" s="15">
        <v>20.7</v>
      </c>
      <c r="P658" s="15">
        <v>16.100000000000001</v>
      </c>
      <c r="Q658" s="15">
        <v>11.6</v>
      </c>
      <c r="R658" s="15">
        <v>7.6</v>
      </c>
      <c r="S658" s="15">
        <v>6.3</v>
      </c>
      <c r="T658" s="16">
        <f>+H658*31/3.6</f>
        <v>58.55555555555555</v>
      </c>
      <c r="U658" s="16">
        <f>+I658*28/3.6</f>
        <v>72.333333333333343</v>
      </c>
      <c r="V658" s="16">
        <f>+J658*31/3.6</f>
        <v>121.41666666666666</v>
      </c>
      <c r="W658" s="16">
        <f>+K658*30/3.6</f>
        <v>151.66666666666666</v>
      </c>
      <c r="X658" s="16">
        <f>+L658*31/3.6</f>
        <v>187.72222222222223</v>
      </c>
      <c r="Y658" s="16">
        <f>+M658*30/3.6</f>
        <v>199.16666666666666</v>
      </c>
      <c r="Z658" s="16">
        <f>+N658*31/3.6</f>
        <v>203.22222222222223</v>
      </c>
      <c r="AA658" s="16">
        <f>+O658*31/3.6</f>
        <v>178.24999999999997</v>
      </c>
      <c r="AB658" s="16">
        <f>+P658*30/3.6</f>
        <v>134.16666666666669</v>
      </c>
      <c r="AC658" s="16">
        <f>+Q658*31/3.6</f>
        <v>99.888888888888872</v>
      </c>
      <c r="AD658" s="16">
        <f>+R658*30/3.6</f>
        <v>63.333333333333329</v>
      </c>
      <c r="AE658" s="16">
        <f>+S658*31/3.6</f>
        <v>54.249999999999993</v>
      </c>
      <c r="AF658" s="17">
        <f>+SUM(T658:AE658)</f>
        <v>1523.9722222222222</v>
      </c>
      <c r="AG658" s="18">
        <f t="shared" si="10"/>
        <v>1264.8969444444444</v>
      </c>
      <c r="AJ658" s="19"/>
      <c r="AK658" s="19"/>
      <c r="AL658" s="19"/>
    </row>
    <row r="659" spans="1:38" s="11" customFormat="1" ht="12.75" customHeight="1" x14ac:dyDescent="0.25">
      <c r="A659" s="14">
        <v>15</v>
      </c>
      <c r="B659" s="14" t="str">
        <f>+VLOOKUP(A659,COD_REG_PROV!$G$1:$J$21,4,FALSE)</f>
        <v>CAMPANIA</v>
      </c>
      <c r="C659" s="3">
        <v>61</v>
      </c>
      <c r="D659" s="3" t="str">
        <f>+VLOOKUP(A659,COD_REG_PROV!$A$1:$E$111,4,FALSE)</f>
        <v>Milano</v>
      </c>
      <c r="E659" s="3">
        <v>42</v>
      </c>
      <c r="F659" s="3" t="s">
        <v>1141</v>
      </c>
      <c r="G659" s="4" t="s">
        <v>1152</v>
      </c>
      <c r="H659" s="15">
        <v>6.8</v>
      </c>
      <c r="I659" s="15">
        <v>9.4</v>
      </c>
      <c r="J659" s="15">
        <v>14</v>
      </c>
      <c r="K659" s="15">
        <v>17.899999999999999</v>
      </c>
      <c r="L659" s="15">
        <v>21.8</v>
      </c>
      <c r="M659" s="15">
        <v>23.7</v>
      </c>
      <c r="N659" s="15">
        <v>23.6</v>
      </c>
      <c r="O659" s="15">
        <v>20.7</v>
      </c>
      <c r="P659" s="15">
        <v>16</v>
      </c>
      <c r="Q659" s="15">
        <v>11.6</v>
      </c>
      <c r="R659" s="15">
        <v>7.7</v>
      </c>
      <c r="S659" s="15">
        <v>6</v>
      </c>
      <c r="T659" s="16">
        <f>+H659*31/3.6</f>
        <v>58.55555555555555</v>
      </c>
      <c r="U659" s="16">
        <f>+I659*28/3.6</f>
        <v>73.1111111111111</v>
      </c>
      <c r="V659" s="16">
        <f>+J659*31/3.6</f>
        <v>120.55555555555556</v>
      </c>
      <c r="W659" s="16">
        <f>+K659*30/3.6</f>
        <v>149.16666666666666</v>
      </c>
      <c r="X659" s="16">
        <f>+L659*31/3.6</f>
        <v>187.72222222222223</v>
      </c>
      <c r="Y659" s="16">
        <f>+M659*30/3.6</f>
        <v>197.5</v>
      </c>
      <c r="Z659" s="16">
        <f>+N659*31/3.6</f>
        <v>203.22222222222223</v>
      </c>
      <c r="AA659" s="16">
        <f>+O659*31/3.6</f>
        <v>178.24999999999997</v>
      </c>
      <c r="AB659" s="16">
        <f>+P659*30/3.6</f>
        <v>133.33333333333334</v>
      </c>
      <c r="AC659" s="16">
        <f>+Q659*31/3.6</f>
        <v>99.888888888888872</v>
      </c>
      <c r="AD659" s="16">
        <f>+R659*30/3.6</f>
        <v>64.166666666666671</v>
      </c>
      <c r="AE659" s="16">
        <f>+S659*31/3.6</f>
        <v>51.666666666666664</v>
      </c>
      <c r="AF659" s="17">
        <f>+SUM(T659:AE659)</f>
        <v>1517.1388888888889</v>
      </c>
      <c r="AG659" s="18">
        <f t="shared" si="10"/>
        <v>1259.2252777777778</v>
      </c>
      <c r="AJ659" s="19"/>
      <c r="AK659" s="19"/>
      <c r="AL659" s="19"/>
    </row>
    <row r="660" spans="1:38" s="11" customFormat="1" ht="12.75" customHeight="1" x14ac:dyDescent="0.25">
      <c r="A660" s="14">
        <v>9</v>
      </c>
      <c r="B660" s="14" t="str">
        <f>+VLOOKUP(A660,COD_REG_PROV!$G$1:$J$21,4,FALSE)</f>
        <v>TOSCANA</v>
      </c>
      <c r="C660" s="3">
        <v>48</v>
      </c>
      <c r="D660" s="3" t="str">
        <f>+VLOOKUP(A660,COD_REG_PROV!$A$1:$E$111,4,FALSE)</f>
        <v>Savona</v>
      </c>
      <c r="E660" s="3">
        <v>21</v>
      </c>
      <c r="F660" s="3" t="s">
        <v>762</v>
      </c>
      <c r="G660" s="4" t="s">
        <v>775</v>
      </c>
      <c r="H660" s="15">
        <v>5.9</v>
      </c>
      <c r="I660" s="15">
        <v>8.5</v>
      </c>
      <c r="J660" s="15">
        <v>13.5</v>
      </c>
      <c r="K660" s="15">
        <v>17</v>
      </c>
      <c r="L660" s="15">
        <v>21.2</v>
      </c>
      <c r="M660" s="15">
        <v>23.1</v>
      </c>
      <c r="N660" s="15">
        <v>23.3</v>
      </c>
      <c r="O660" s="15">
        <v>19.8</v>
      </c>
      <c r="P660" s="15">
        <v>15.1</v>
      </c>
      <c r="Q660" s="15">
        <v>10.4</v>
      </c>
      <c r="R660" s="15">
        <v>6.8</v>
      </c>
      <c r="S660" s="15">
        <v>5.0999999999999996</v>
      </c>
      <c r="T660" s="16">
        <f>+H660*31/3.6</f>
        <v>50.805555555555557</v>
      </c>
      <c r="U660" s="16">
        <f>+I660*28/3.6</f>
        <v>66.111111111111114</v>
      </c>
      <c r="V660" s="16">
        <f>+J660*31/3.6</f>
        <v>116.25</v>
      </c>
      <c r="W660" s="16">
        <f>+K660*30/3.6</f>
        <v>141.66666666666666</v>
      </c>
      <c r="X660" s="16">
        <f>+L660*31/3.6</f>
        <v>182.55555555555554</v>
      </c>
      <c r="Y660" s="16">
        <f>+M660*30/3.6</f>
        <v>192.5</v>
      </c>
      <c r="Z660" s="16">
        <f>+N660*31/3.6</f>
        <v>200.63888888888891</v>
      </c>
      <c r="AA660" s="16">
        <f>+O660*31/3.6</f>
        <v>170.50000000000003</v>
      </c>
      <c r="AB660" s="16">
        <f>+P660*30/3.6</f>
        <v>125.83333333333333</v>
      </c>
      <c r="AC660" s="16">
        <f>+Q660*31/3.6</f>
        <v>89.555555555555557</v>
      </c>
      <c r="AD660" s="16">
        <f>+R660*30/3.6</f>
        <v>56.666666666666664</v>
      </c>
      <c r="AE660" s="16">
        <f>+S660*31/3.6</f>
        <v>43.916666666666664</v>
      </c>
      <c r="AF660" s="17">
        <f>+SUM(T660:AE660)</f>
        <v>1437.0000000000002</v>
      </c>
      <c r="AG660" s="18">
        <f t="shared" si="10"/>
        <v>1192.71</v>
      </c>
      <c r="AJ660" s="19"/>
      <c r="AK660" s="19"/>
      <c r="AL660" s="19"/>
    </row>
    <row r="661" spans="1:38" s="11" customFormat="1" ht="12.75" customHeight="1" x14ac:dyDescent="0.25">
      <c r="A661" s="14">
        <v>5</v>
      </c>
      <c r="B661" s="14" t="str">
        <f>+VLOOKUP(A661,COD_REG_PROV!$G$1:$J$21,4,FALSE)</f>
        <v>VENETO</v>
      </c>
      <c r="C661" s="3">
        <v>23</v>
      </c>
      <c r="D661" s="3" t="str">
        <f>+VLOOKUP(A661,COD_REG_PROV!$A$1:$E$111,4,FALSE)</f>
        <v>Asti</v>
      </c>
      <c r="E661" s="3">
        <v>38</v>
      </c>
      <c r="F661" s="3" t="s">
        <v>506</v>
      </c>
      <c r="G661" s="4" t="s">
        <v>515</v>
      </c>
      <c r="H661" s="15">
        <v>5.3</v>
      </c>
      <c r="I661" s="15">
        <v>8.1999999999999993</v>
      </c>
      <c r="J661" s="15">
        <v>13.3</v>
      </c>
      <c r="K661" s="15">
        <v>17</v>
      </c>
      <c r="L661" s="15">
        <v>20.3</v>
      </c>
      <c r="M661" s="15">
        <v>22.2</v>
      </c>
      <c r="N661" s="15">
        <v>22.6</v>
      </c>
      <c r="O661" s="15">
        <v>19.100000000000001</v>
      </c>
      <c r="P661" s="15">
        <v>14.5</v>
      </c>
      <c r="Q661" s="15">
        <v>9.8000000000000007</v>
      </c>
      <c r="R661" s="15">
        <v>5.9</v>
      </c>
      <c r="S661" s="15">
        <v>4.3</v>
      </c>
      <c r="T661" s="16">
        <f>+H661*31/3.6</f>
        <v>45.638888888888886</v>
      </c>
      <c r="U661" s="16">
        <f>+I661*28/3.6</f>
        <v>63.777777777777764</v>
      </c>
      <c r="V661" s="16">
        <f>+J661*31/3.6</f>
        <v>114.52777777777777</v>
      </c>
      <c r="W661" s="16">
        <f>+K661*30/3.6</f>
        <v>141.66666666666666</v>
      </c>
      <c r="X661" s="16">
        <f>+L661*31/3.6</f>
        <v>174.80555555555557</v>
      </c>
      <c r="Y661" s="16">
        <f>+M661*30/3.6</f>
        <v>185</v>
      </c>
      <c r="Z661" s="16">
        <f>+N661*31/3.6</f>
        <v>194.61111111111111</v>
      </c>
      <c r="AA661" s="16">
        <f>+O661*31/3.6</f>
        <v>164.47222222222223</v>
      </c>
      <c r="AB661" s="16">
        <f>+P661*30/3.6</f>
        <v>120.83333333333333</v>
      </c>
      <c r="AC661" s="16">
        <f>+Q661*31/3.6</f>
        <v>84.388888888888886</v>
      </c>
      <c r="AD661" s="16">
        <f>+R661*30/3.6</f>
        <v>49.166666666666664</v>
      </c>
      <c r="AE661" s="16">
        <f>+S661*31/3.6</f>
        <v>37.027777777777771</v>
      </c>
      <c r="AF661" s="17">
        <f>+SUM(T661:AE661)</f>
        <v>1375.9166666666667</v>
      </c>
      <c r="AG661" s="18">
        <f t="shared" si="10"/>
        <v>1142.0108333333333</v>
      </c>
      <c r="AJ661" s="19"/>
      <c r="AK661" s="19"/>
      <c r="AL661" s="19"/>
    </row>
    <row r="662" spans="1:38" s="11" customFormat="1" ht="12.75" customHeight="1" x14ac:dyDescent="0.25">
      <c r="A662" s="14">
        <v>9</v>
      </c>
      <c r="B662" s="14" t="str">
        <f>+VLOOKUP(A662,COD_REG_PROV!$G$1:$J$21,4,FALSE)</f>
        <v>TOSCANA</v>
      </c>
      <c r="C662" s="3">
        <v>53</v>
      </c>
      <c r="D662" s="3" t="str">
        <f>+VLOOKUP(A662,COD_REG_PROV!$A$1:$E$111,4,FALSE)</f>
        <v>Savona</v>
      </c>
      <c r="E662" s="3">
        <v>11</v>
      </c>
      <c r="F662" s="3" t="s">
        <v>792</v>
      </c>
      <c r="G662" s="4" t="s">
        <v>796</v>
      </c>
      <c r="H662" s="15">
        <v>6.5</v>
      </c>
      <c r="I662" s="15">
        <v>9.3000000000000007</v>
      </c>
      <c r="J662" s="15">
        <v>14.1</v>
      </c>
      <c r="K662" s="15">
        <v>17.7</v>
      </c>
      <c r="L662" s="15">
        <v>21.8</v>
      </c>
      <c r="M662" s="15">
        <v>23.7</v>
      </c>
      <c r="N662" s="15">
        <v>23.6</v>
      </c>
      <c r="O662" s="15">
        <v>20.399999999999999</v>
      </c>
      <c r="P662" s="15">
        <v>15.6</v>
      </c>
      <c r="Q662" s="15">
        <v>11.1</v>
      </c>
      <c r="R662" s="15">
        <v>7.2</v>
      </c>
      <c r="S662" s="15">
        <v>5.6</v>
      </c>
      <c r="T662" s="16">
        <f>+H662*31/3.6</f>
        <v>55.972222222222221</v>
      </c>
      <c r="U662" s="16">
        <f>+I662*28/3.6</f>
        <v>72.333333333333343</v>
      </c>
      <c r="V662" s="16">
        <f>+J662*31/3.6</f>
        <v>121.41666666666666</v>
      </c>
      <c r="W662" s="16">
        <f>+K662*30/3.6</f>
        <v>147.5</v>
      </c>
      <c r="X662" s="16">
        <f>+L662*31/3.6</f>
        <v>187.72222222222223</v>
      </c>
      <c r="Y662" s="16">
        <f>+M662*30/3.6</f>
        <v>197.5</v>
      </c>
      <c r="Z662" s="16">
        <f>+N662*31/3.6</f>
        <v>203.22222222222223</v>
      </c>
      <c r="AA662" s="16">
        <f>+O662*31/3.6</f>
        <v>175.66666666666666</v>
      </c>
      <c r="AB662" s="16">
        <f>+P662*30/3.6</f>
        <v>130</v>
      </c>
      <c r="AC662" s="16">
        <f>+Q662*31/3.6</f>
        <v>95.583333333333329</v>
      </c>
      <c r="AD662" s="16">
        <f>+R662*30/3.6</f>
        <v>60</v>
      </c>
      <c r="AE662" s="16">
        <f>+S662*31/3.6</f>
        <v>48.222222222222221</v>
      </c>
      <c r="AF662" s="17">
        <f>+SUM(T662:AE662)</f>
        <v>1495.1388888888889</v>
      </c>
      <c r="AG662" s="18">
        <f t="shared" si="10"/>
        <v>1240.9652777777778</v>
      </c>
      <c r="AJ662" s="19"/>
      <c r="AK662" s="19"/>
      <c r="AL662" s="19"/>
    </row>
    <row r="663" spans="1:38" s="11" customFormat="1" ht="12.75" customHeight="1" x14ac:dyDescent="0.25">
      <c r="A663" s="14">
        <v>12</v>
      </c>
      <c r="B663" s="14" t="str">
        <f>+VLOOKUP(A663,COD_REG_PROV!$G$1:$J$21,4,FALSE)</f>
        <v>LAZIO</v>
      </c>
      <c r="C663" s="3">
        <v>58</v>
      </c>
      <c r="D663" s="3" t="str">
        <f>+VLOOKUP(A663,COD_REG_PROV!$A$1:$E$111,4,FALSE)</f>
        <v>Varese</v>
      </c>
      <c r="E663" s="3">
        <v>46</v>
      </c>
      <c r="F663" s="3" t="s">
        <v>997</v>
      </c>
      <c r="G663" s="4" t="s">
        <v>1017</v>
      </c>
      <c r="H663" s="15">
        <v>6.9</v>
      </c>
      <c r="I663" s="15">
        <v>9.4</v>
      </c>
      <c r="J663" s="15">
        <v>14.1</v>
      </c>
      <c r="K663" s="15">
        <v>17.600000000000001</v>
      </c>
      <c r="L663" s="15">
        <v>21.8</v>
      </c>
      <c r="M663" s="15">
        <v>23.5</v>
      </c>
      <c r="N663" s="15">
        <v>23.6</v>
      </c>
      <c r="O663" s="15">
        <v>20.6</v>
      </c>
      <c r="P663" s="15">
        <v>15.8</v>
      </c>
      <c r="Q663" s="15">
        <v>11.4</v>
      </c>
      <c r="R663" s="15">
        <v>7.6</v>
      </c>
      <c r="S663" s="15">
        <v>5.7</v>
      </c>
      <c r="T663" s="16">
        <f>+H663*31/3.6</f>
        <v>59.416666666666664</v>
      </c>
      <c r="U663" s="16">
        <f>+I663*28/3.6</f>
        <v>73.1111111111111</v>
      </c>
      <c r="V663" s="16">
        <f>+J663*31/3.6</f>
        <v>121.41666666666666</v>
      </c>
      <c r="W663" s="16">
        <f>+K663*30/3.6</f>
        <v>146.66666666666666</v>
      </c>
      <c r="X663" s="16">
        <f>+L663*31/3.6</f>
        <v>187.72222222222223</v>
      </c>
      <c r="Y663" s="16">
        <f>+M663*30/3.6</f>
        <v>195.83333333333331</v>
      </c>
      <c r="Z663" s="16">
        <f>+N663*31/3.6</f>
        <v>203.22222222222223</v>
      </c>
      <c r="AA663" s="16">
        <f>+O663*31/3.6</f>
        <v>177.38888888888889</v>
      </c>
      <c r="AB663" s="16">
        <f>+P663*30/3.6</f>
        <v>131.66666666666666</v>
      </c>
      <c r="AC663" s="16">
        <f>+Q663*31/3.6</f>
        <v>98.166666666666671</v>
      </c>
      <c r="AD663" s="16">
        <f>+R663*30/3.6</f>
        <v>63.333333333333329</v>
      </c>
      <c r="AE663" s="16">
        <f>+S663*31/3.6</f>
        <v>49.083333333333336</v>
      </c>
      <c r="AF663" s="17">
        <f>+SUM(T663:AE663)</f>
        <v>1507.0277777777776</v>
      </c>
      <c r="AG663" s="18">
        <f t="shared" si="10"/>
        <v>1250.8330555555553</v>
      </c>
      <c r="AJ663" s="19"/>
      <c r="AK663" s="19"/>
      <c r="AL663" s="19"/>
    </row>
    <row r="664" spans="1:38" s="11" customFormat="1" ht="12.75" customHeight="1" x14ac:dyDescent="0.25">
      <c r="A664" s="14">
        <v>16</v>
      </c>
      <c r="B664" s="14" t="str">
        <f>+VLOOKUP(A664,COD_REG_PROV!$G$1:$J$21,4,FALSE)</f>
        <v>PUGLIA</v>
      </c>
      <c r="C664" s="3">
        <v>73</v>
      </c>
      <c r="D664" s="3" t="str">
        <f>+VLOOKUP(A664,COD_REG_PROV!$A$1:$E$111,4,FALSE)</f>
        <v>Bergamo</v>
      </c>
      <c r="E664" s="3">
        <v>8</v>
      </c>
      <c r="F664" s="3" t="s">
        <v>1392</v>
      </c>
      <c r="G664" s="4" t="s">
        <v>1397</v>
      </c>
      <c r="H664" s="15">
        <v>7</v>
      </c>
      <c r="I664" s="15">
        <v>9.6</v>
      </c>
      <c r="J664" s="15">
        <v>14.4</v>
      </c>
      <c r="K664" s="15">
        <v>18.399999999999999</v>
      </c>
      <c r="L664" s="15">
        <v>22</v>
      </c>
      <c r="M664" s="15">
        <v>24.2</v>
      </c>
      <c r="N664" s="15">
        <v>24</v>
      </c>
      <c r="O664" s="15">
        <v>20.9</v>
      </c>
      <c r="P664" s="15">
        <v>16.5</v>
      </c>
      <c r="Q664" s="15">
        <v>11.9</v>
      </c>
      <c r="R664" s="15">
        <v>7.7</v>
      </c>
      <c r="S664" s="15">
        <v>6.3</v>
      </c>
      <c r="T664" s="16">
        <f>+H664*31/3.6</f>
        <v>60.277777777777779</v>
      </c>
      <c r="U664" s="16">
        <f>+I664*28/3.6</f>
        <v>74.666666666666671</v>
      </c>
      <c r="V664" s="16">
        <f>+J664*31/3.6</f>
        <v>124</v>
      </c>
      <c r="W664" s="16">
        <f>+K664*30/3.6</f>
        <v>153.33333333333334</v>
      </c>
      <c r="X664" s="16">
        <f>+L664*31/3.6</f>
        <v>189.44444444444443</v>
      </c>
      <c r="Y664" s="16">
        <f>+M664*30/3.6</f>
        <v>201.66666666666666</v>
      </c>
      <c r="Z664" s="16">
        <f>+N664*31/3.6</f>
        <v>206.66666666666666</v>
      </c>
      <c r="AA664" s="16">
        <f>+O664*31/3.6</f>
        <v>179.9722222222222</v>
      </c>
      <c r="AB664" s="16">
        <f>+P664*30/3.6</f>
        <v>137.5</v>
      </c>
      <c r="AC664" s="16">
        <f>+Q664*31/3.6</f>
        <v>102.47222222222223</v>
      </c>
      <c r="AD664" s="16">
        <f>+R664*30/3.6</f>
        <v>64.166666666666671</v>
      </c>
      <c r="AE664" s="16">
        <f>+S664*31/3.6</f>
        <v>54.249999999999993</v>
      </c>
      <c r="AF664" s="17">
        <f>+SUM(T664:AE664)</f>
        <v>1548.4166666666667</v>
      </c>
      <c r="AG664" s="18">
        <f t="shared" si="10"/>
        <v>1285.1858333333332</v>
      </c>
      <c r="AJ664" s="19"/>
      <c r="AK664" s="19"/>
      <c r="AL664" s="19"/>
    </row>
    <row r="665" spans="1:38" s="11" customFormat="1" ht="12.75" customHeight="1" x14ac:dyDescent="0.25">
      <c r="A665" s="14">
        <v>15</v>
      </c>
      <c r="B665" s="14" t="str">
        <f>+VLOOKUP(A665,COD_REG_PROV!$G$1:$J$21,4,FALSE)</f>
        <v>CAMPANIA</v>
      </c>
      <c r="C665" s="3">
        <v>64</v>
      </c>
      <c r="D665" s="3" t="str">
        <f>+VLOOKUP(A665,COD_REG_PROV!$A$1:$E$111,4,FALSE)</f>
        <v>Milano</v>
      </c>
      <c r="E665" s="3">
        <v>38</v>
      </c>
      <c r="F665" s="3" t="s">
        <v>1116</v>
      </c>
      <c r="G665" s="4" t="s">
        <v>1122</v>
      </c>
      <c r="H665" s="15">
        <v>6.6</v>
      </c>
      <c r="I665" s="15">
        <v>9.1</v>
      </c>
      <c r="J665" s="15">
        <v>13.8</v>
      </c>
      <c r="K665" s="15">
        <v>17.899999999999999</v>
      </c>
      <c r="L665" s="15">
        <v>21.7</v>
      </c>
      <c r="M665" s="15">
        <v>23.7</v>
      </c>
      <c r="N665" s="15">
        <v>23.4</v>
      </c>
      <c r="O665" s="15">
        <v>20.6</v>
      </c>
      <c r="P665" s="15">
        <v>15.9</v>
      </c>
      <c r="Q665" s="15">
        <v>11.4</v>
      </c>
      <c r="R665" s="15">
        <v>7.5</v>
      </c>
      <c r="S665" s="15">
        <v>5.9</v>
      </c>
      <c r="T665" s="16">
        <f>+H665*31/3.6</f>
        <v>56.833333333333329</v>
      </c>
      <c r="U665" s="16">
        <f>+I665*28/3.6</f>
        <v>70.777777777777771</v>
      </c>
      <c r="V665" s="16">
        <f>+J665*31/3.6</f>
        <v>118.83333333333333</v>
      </c>
      <c r="W665" s="16">
        <f>+K665*30/3.6</f>
        <v>149.16666666666666</v>
      </c>
      <c r="X665" s="16">
        <f>+L665*31/3.6</f>
        <v>186.86111111111109</v>
      </c>
      <c r="Y665" s="16">
        <f>+M665*30/3.6</f>
        <v>197.5</v>
      </c>
      <c r="Z665" s="16">
        <f>+N665*31/3.6</f>
        <v>201.5</v>
      </c>
      <c r="AA665" s="16">
        <f>+O665*31/3.6</f>
        <v>177.38888888888889</v>
      </c>
      <c r="AB665" s="16">
        <f>+P665*30/3.6</f>
        <v>132.5</v>
      </c>
      <c r="AC665" s="16">
        <f>+Q665*31/3.6</f>
        <v>98.166666666666671</v>
      </c>
      <c r="AD665" s="16">
        <f>+R665*30/3.6</f>
        <v>62.5</v>
      </c>
      <c r="AE665" s="16">
        <f>+S665*31/3.6</f>
        <v>50.805555555555557</v>
      </c>
      <c r="AF665" s="17">
        <f>+SUM(T665:AE665)</f>
        <v>1502.8333333333335</v>
      </c>
      <c r="AG665" s="18">
        <f t="shared" si="10"/>
        <v>1247.3516666666667</v>
      </c>
      <c r="AJ665" s="19"/>
      <c r="AK665" s="19"/>
      <c r="AL665" s="19"/>
    </row>
    <row r="666" spans="1:38" s="11" customFormat="1" ht="12.75" customHeight="1" x14ac:dyDescent="0.25">
      <c r="A666" s="14">
        <v>11</v>
      </c>
      <c r="B666" s="14" t="str">
        <f>+VLOOKUP(A666,COD_REG_PROV!$G$1:$J$21,4,FALSE)</f>
        <v>MARCHE</v>
      </c>
      <c r="C666" s="3">
        <v>44</v>
      </c>
      <c r="D666" s="3" t="str">
        <f>+VLOOKUP(A666,COD_REG_PROV!$A$1:$E$111,4,FALSE)</f>
        <v>La Spezia</v>
      </c>
      <c r="E666" s="3">
        <v>23</v>
      </c>
      <c r="F666" s="3" t="s">
        <v>916</v>
      </c>
      <c r="G666" s="4" t="s">
        <v>920</v>
      </c>
      <c r="H666" s="15">
        <v>6</v>
      </c>
      <c r="I666" s="15">
        <v>8.5</v>
      </c>
      <c r="J666" s="15">
        <v>13.7</v>
      </c>
      <c r="K666" s="15">
        <v>17.7</v>
      </c>
      <c r="L666" s="15">
        <v>21.5</v>
      </c>
      <c r="M666" s="15">
        <v>23.5</v>
      </c>
      <c r="N666" s="15">
        <v>23.4</v>
      </c>
      <c r="O666" s="15">
        <v>20</v>
      </c>
      <c r="P666" s="15">
        <v>15.5</v>
      </c>
      <c r="Q666" s="15">
        <v>10.7</v>
      </c>
      <c r="R666" s="15">
        <v>6.7</v>
      </c>
      <c r="S666" s="15">
        <v>5.2</v>
      </c>
      <c r="T666" s="16">
        <f>+H666*31/3.6</f>
        <v>51.666666666666664</v>
      </c>
      <c r="U666" s="16">
        <f>+I666*28/3.6</f>
        <v>66.111111111111114</v>
      </c>
      <c r="V666" s="16">
        <f>+J666*31/3.6</f>
        <v>117.97222222222221</v>
      </c>
      <c r="W666" s="16">
        <f>+K666*30/3.6</f>
        <v>147.5</v>
      </c>
      <c r="X666" s="16">
        <f>+L666*31/3.6</f>
        <v>185.13888888888889</v>
      </c>
      <c r="Y666" s="16">
        <f>+M666*30/3.6</f>
        <v>195.83333333333331</v>
      </c>
      <c r="Z666" s="16">
        <f>+N666*31/3.6</f>
        <v>201.5</v>
      </c>
      <c r="AA666" s="16">
        <f>+O666*31/3.6</f>
        <v>172.22222222222223</v>
      </c>
      <c r="AB666" s="16">
        <f>+P666*30/3.6</f>
        <v>129.16666666666666</v>
      </c>
      <c r="AC666" s="16">
        <f>+Q666*31/3.6</f>
        <v>92.138888888888886</v>
      </c>
      <c r="AD666" s="16">
        <f>+R666*30/3.6</f>
        <v>55.833333333333329</v>
      </c>
      <c r="AE666" s="16">
        <f>+S666*31/3.6</f>
        <v>44.777777777777779</v>
      </c>
      <c r="AF666" s="17">
        <f>+SUM(T666:AE666)</f>
        <v>1459.8611111111111</v>
      </c>
      <c r="AG666" s="18">
        <f t="shared" si="10"/>
        <v>1211.684722222222</v>
      </c>
      <c r="AJ666" s="19"/>
      <c r="AK666" s="19"/>
      <c r="AL666" s="19"/>
    </row>
    <row r="667" spans="1:38" s="11" customFormat="1" ht="12.75" customHeight="1" x14ac:dyDescent="0.25">
      <c r="A667" s="14">
        <v>1</v>
      </c>
      <c r="B667" s="14" t="str">
        <f>+VLOOKUP(A667,COD_REG_PROV!$G$1:$J$21,4,FALSE)</f>
        <v>PIEMONTE</v>
      </c>
      <c r="C667" s="3">
        <v>1</v>
      </c>
      <c r="D667" s="3" t="str">
        <f>+VLOOKUP(A667,COD_REG_PROV!$A$1:$E$111,4,FALSE)</f>
        <v>Torino</v>
      </c>
      <c r="E667" s="3">
        <v>120</v>
      </c>
      <c r="F667" s="3" t="s">
        <v>69</v>
      </c>
      <c r="G667" s="4" t="s">
        <v>87</v>
      </c>
      <c r="H667" s="15">
        <v>4.8</v>
      </c>
      <c r="I667" s="15">
        <v>7.9</v>
      </c>
      <c r="J667" s="15">
        <v>13.2</v>
      </c>
      <c r="K667" s="15">
        <v>17</v>
      </c>
      <c r="L667" s="15">
        <v>19.899999999999999</v>
      </c>
      <c r="M667" s="15">
        <v>22.2</v>
      </c>
      <c r="N667" s="15">
        <v>22.1</v>
      </c>
      <c r="O667" s="15">
        <v>18.7</v>
      </c>
      <c r="P667" s="15">
        <v>14</v>
      </c>
      <c r="Q667" s="15">
        <v>9.8000000000000007</v>
      </c>
      <c r="R667" s="15">
        <v>6.1</v>
      </c>
      <c r="S667" s="15">
        <v>4.4000000000000004</v>
      </c>
      <c r="T667" s="16">
        <f>+H667*31/3.6</f>
        <v>41.333333333333329</v>
      </c>
      <c r="U667" s="16">
        <f>+I667*28/3.6</f>
        <v>61.44444444444445</v>
      </c>
      <c r="V667" s="16">
        <f>+J667*31/3.6</f>
        <v>113.66666666666666</v>
      </c>
      <c r="W667" s="16">
        <f>+K667*30/3.6</f>
        <v>141.66666666666666</v>
      </c>
      <c r="X667" s="16">
        <f>+L667*31/3.6</f>
        <v>171.36111111111111</v>
      </c>
      <c r="Y667" s="16">
        <f>+M667*30/3.6</f>
        <v>185</v>
      </c>
      <c r="Z667" s="16">
        <f>+N667*31/3.6</f>
        <v>190.30555555555557</v>
      </c>
      <c r="AA667" s="16">
        <f>+O667*31/3.6</f>
        <v>161.02777777777774</v>
      </c>
      <c r="AB667" s="16">
        <f>+P667*30/3.6</f>
        <v>116.66666666666666</v>
      </c>
      <c r="AC667" s="16">
        <f>+Q667*31/3.6</f>
        <v>84.388888888888886</v>
      </c>
      <c r="AD667" s="16">
        <f>+R667*30/3.6</f>
        <v>50.833333333333329</v>
      </c>
      <c r="AE667" s="16">
        <f>+S667*31/3.6</f>
        <v>37.888888888888893</v>
      </c>
      <c r="AF667" s="17">
        <f>+SUM(T667:AE667)</f>
        <v>1355.5833333333333</v>
      </c>
      <c r="AG667" s="18">
        <f t="shared" si="10"/>
        <v>1125.1341666666665</v>
      </c>
      <c r="AJ667" s="19"/>
      <c r="AK667" s="19"/>
      <c r="AL667" s="19"/>
    </row>
    <row r="668" spans="1:38" s="11" customFormat="1" ht="12.75" customHeight="1" x14ac:dyDescent="0.25">
      <c r="A668" s="14">
        <v>16</v>
      </c>
      <c r="B668" s="14" t="str">
        <f>+VLOOKUP(A668,COD_REG_PROV!$G$1:$J$21,4,FALSE)</f>
        <v>PUGLIA</v>
      </c>
      <c r="C668" s="3">
        <v>72</v>
      </c>
      <c r="D668" s="3" t="str">
        <f>+VLOOKUP(A668,COD_REG_PROV!$A$1:$E$111,4,FALSE)</f>
        <v>Bergamo</v>
      </c>
      <c r="E668" s="3">
        <v>24</v>
      </c>
      <c r="F668" s="3" t="s">
        <v>1272</v>
      </c>
      <c r="G668" s="4" t="s">
        <v>1292</v>
      </c>
      <c r="H668" s="15">
        <v>6.7</v>
      </c>
      <c r="I668" s="15">
        <v>9.4</v>
      </c>
      <c r="J668" s="15">
        <v>14.2</v>
      </c>
      <c r="K668" s="15">
        <v>18.3</v>
      </c>
      <c r="L668" s="15">
        <v>21.9</v>
      </c>
      <c r="M668" s="15">
        <v>24</v>
      </c>
      <c r="N668" s="15">
        <v>23.8</v>
      </c>
      <c r="O668" s="15">
        <v>20.8</v>
      </c>
      <c r="P668" s="15">
        <v>16.3</v>
      </c>
      <c r="Q668" s="15">
        <v>11.7</v>
      </c>
      <c r="R668" s="15">
        <v>7.5</v>
      </c>
      <c r="S668" s="15">
        <v>6.2</v>
      </c>
      <c r="T668" s="16">
        <f>+H668*31/3.6</f>
        <v>57.69444444444445</v>
      </c>
      <c r="U668" s="16">
        <f>+I668*28/3.6</f>
        <v>73.1111111111111</v>
      </c>
      <c r="V668" s="16">
        <f>+J668*31/3.6</f>
        <v>122.27777777777777</v>
      </c>
      <c r="W668" s="16">
        <f>+K668*30/3.6</f>
        <v>152.5</v>
      </c>
      <c r="X668" s="16">
        <f>+L668*31/3.6</f>
        <v>188.58333333333331</v>
      </c>
      <c r="Y668" s="16">
        <f>+M668*30/3.6</f>
        <v>200</v>
      </c>
      <c r="Z668" s="16">
        <f>+N668*31/3.6</f>
        <v>204.94444444444446</v>
      </c>
      <c r="AA668" s="16">
        <f>+O668*31/3.6</f>
        <v>179.11111111111111</v>
      </c>
      <c r="AB668" s="16">
        <f>+P668*30/3.6</f>
        <v>135.83333333333334</v>
      </c>
      <c r="AC668" s="16">
        <f>+Q668*31/3.6</f>
        <v>100.75</v>
      </c>
      <c r="AD668" s="16">
        <f>+R668*30/3.6</f>
        <v>62.5</v>
      </c>
      <c r="AE668" s="16">
        <f>+S668*31/3.6</f>
        <v>53.388888888888893</v>
      </c>
      <c r="AF668" s="17">
        <f>+SUM(T668:AE668)</f>
        <v>1530.6944444444443</v>
      </c>
      <c r="AG668" s="18">
        <f t="shared" si="10"/>
        <v>1270.4763888888888</v>
      </c>
      <c r="AJ668" s="19"/>
      <c r="AK668" s="19"/>
      <c r="AL668" s="19"/>
    </row>
    <row r="669" spans="1:38" s="11" customFormat="1" ht="12.75" customHeight="1" x14ac:dyDescent="0.25">
      <c r="A669" s="14">
        <v>15</v>
      </c>
      <c r="B669" s="14" t="str">
        <f>+VLOOKUP(A669,COD_REG_PROV!$G$1:$J$21,4,FALSE)</f>
        <v>CAMPANIA</v>
      </c>
      <c r="C669" s="3">
        <v>63</v>
      </c>
      <c r="D669" s="3" t="str">
        <f>+VLOOKUP(A669,COD_REG_PROV!$A$1:$E$111,4,FALSE)</f>
        <v>Milano</v>
      </c>
      <c r="E669" s="3">
        <v>36</v>
      </c>
      <c r="F669" s="3" t="s">
        <v>1173</v>
      </c>
      <c r="G669" s="4" t="s">
        <v>1200</v>
      </c>
      <c r="H669" s="15">
        <v>6.9</v>
      </c>
      <c r="I669" s="15">
        <v>9.5</v>
      </c>
      <c r="J669" s="15">
        <v>14</v>
      </c>
      <c r="K669" s="15">
        <v>18</v>
      </c>
      <c r="L669" s="15">
        <v>21.9</v>
      </c>
      <c r="M669" s="15">
        <v>23.8</v>
      </c>
      <c r="N669" s="15">
        <v>23.7</v>
      </c>
      <c r="O669" s="15">
        <v>20.9</v>
      </c>
      <c r="P669" s="15">
        <v>16.100000000000001</v>
      </c>
      <c r="Q669" s="15">
        <v>11.7</v>
      </c>
      <c r="R669" s="15">
        <v>7.8</v>
      </c>
      <c r="S669" s="15">
        <v>6.1</v>
      </c>
      <c r="T669" s="16">
        <f>+H669*31/3.6</f>
        <v>59.416666666666664</v>
      </c>
      <c r="U669" s="16">
        <f>+I669*28/3.6</f>
        <v>73.888888888888886</v>
      </c>
      <c r="V669" s="16">
        <f>+J669*31/3.6</f>
        <v>120.55555555555556</v>
      </c>
      <c r="W669" s="16">
        <f>+K669*30/3.6</f>
        <v>150</v>
      </c>
      <c r="X669" s="16">
        <f>+L669*31/3.6</f>
        <v>188.58333333333331</v>
      </c>
      <c r="Y669" s="16">
        <f>+M669*30/3.6</f>
        <v>198.33333333333331</v>
      </c>
      <c r="Z669" s="16">
        <f>+N669*31/3.6</f>
        <v>204.08333333333331</v>
      </c>
      <c r="AA669" s="16">
        <f>+O669*31/3.6</f>
        <v>179.9722222222222</v>
      </c>
      <c r="AB669" s="16">
        <f>+P669*30/3.6</f>
        <v>134.16666666666669</v>
      </c>
      <c r="AC669" s="16">
        <f>+Q669*31/3.6</f>
        <v>100.75</v>
      </c>
      <c r="AD669" s="16">
        <f>+R669*30/3.6</f>
        <v>65</v>
      </c>
      <c r="AE669" s="16">
        <f>+S669*31/3.6</f>
        <v>52.527777777777771</v>
      </c>
      <c r="AF669" s="17">
        <f>+SUM(T669:AE669)</f>
        <v>1527.2777777777776</v>
      </c>
      <c r="AG669" s="18">
        <f t="shared" si="10"/>
        <v>1267.6405555555552</v>
      </c>
      <c r="AJ669" s="19"/>
      <c r="AK669" s="19"/>
      <c r="AL669" s="19"/>
    </row>
    <row r="670" spans="1:38" s="11" customFormat="1" ht="12.75" customHeight="1" x14ac:dyDescent="0.25">
      <c r="A670" s="14">
        <v>10</v>
      </c>
      <c r="B670" s="14" t="str">
        <f>+VLOOKUP(A670,COD_REG_PROV!$G$1:$J$21,4,FALSE)</f>
        <v>UMBRIA</v>
      </c>
      <c r="C670" s="3">
        <v>54</v>
      </c>
      <c r="D670" s="3" t="str">
        <f>+VLOOKUP(A670,COD_REG_PROV!$A$1:$E$111,4,FALSE)</f>
        <v>Genova</v>
      </c>
      <c r="E670" s="3">
        <v>22</v>
      </c>
      <c r="F670" s="3" t="s">
        <v>871</v>
      </c>
      <c r="G670" s="4" t="s">
        <v>880</v>
      </c>
      <c r="H670" s="15">
        <v>6.1</v>
      </c>
      <c r="I670" s="15">
        <v>8.6999999999999993</v>
      </c>
      <c r="J670" s="15">
        <v>13.6</v>
      </c>
      <c r="K670" s="15">
        <v>17.3</v>
      </c>
      <c r="L670" s="15">
        <v>21.4</v>
      </c>
      <c r="M670" s="15">
        <v>23.1</v>
      </c>
      <c r="N670" s="15">
        <v>23.2</v>
      </c>
      <c r="O670" s="15">
        <v>20</v>
      </c>
      <c r="P670" s="15">
        <v>15.3</v>
      </c>
      <c r="Q670" s="15">
        <v>10.8</v>
      </c>
      <c r="R670" s="15">
        <v>7</v>
      </c>
      <c r="S670" s="15">
        <v>5.3</v>
      </c>
      <c r="T670" s="16">
        <f>+H670*31/3.6</f>
        <v>52.527777777777771</v>
      </c>
      <c r="U670" s="16">
        <f>+I670*28/3.6</f>
        <v>67.666666666666657</v>
      </c>
      <c r="V670" s="16">
        <f>+J670*31/3.6</f>
        <v>117.1111111111111</v>
      </c>
      <c r="W670" s="16">
        <f>+K670*30/3.6</f>
        <v>144.16666666666666</v>
      </c>
      <c r="X670" s="16">
        <f>+L670*31/3.6</f>
        <v>184.27777777777777</v>
      </c>
      <c r="Y670" s="16">
        <f>+M670*30/3.6</f>
        <v>192.5</v>
      </c>
      <c r="Z670" s="16">
        <f>+N670*31/3.6</f>
        <v>199.77777777777774</v>
      </c>
      <c r="AA670" s="16">
        <f>+O670*31/3.6</f>
        <v>172.22222222222223</v>
      </c>
      <c r="AB670" s="16">
        <f>+P670*30/3.6</f>
        <v>127.5</v>
      </c>
      <c r="AC670" s="16">
        <f>+Q670*31/3.6</f>
        <v>93</v>
      </c>
      <c r="AD670" s="16">
        <f>+R670*30/3.6</f>
        <v>58.333333333333329</v>
      </c>
      <c r="AE670" s="16">
        <f>+S670*31/3.6</f>
        <v>45.638888888888886</v>
      </c>
      <c r="AF670" s="17">
        <f>+SUM(T670:AE670)</f>
        <v>1454.7222222222222</v>
      </c>
      <c r="AG670" s="18">
        <f t="shared" si="10"/>
        <v>1207.4194444444443</v>
      </c>
      <c r="AJ670" s="19"/>
      <c r="AK670" s="19"/>
      <c r="AL670" s="19"/>
    </row>
    <row r="671" spans="1:38" s="11" customFormat="1" ht="12.75" customHeight="1" x14ac:dyDescent="0.25">
      <c r="A671" s="14">
        <v>10</v>
      </c>
      <c r="B671" s="14" t="str">
        <f>+VLOOKUP(A671,COD_REG_PROV!$G$1:$J$21,4,FALSE)</f>
        <v>UMBRIA</v>
      </c>
      <c r="C671" s="3">
        <v>54</v>
      </c>
      <c r="D671" s="3" t="str">
        <f>+VLOOKUP(A671,COD_REG_PROV!$A$1:$E$111,4,FALSE)</f>
        <v>Genova</v>
      </c>
      <c r="E671" s="3">
        <v>23</v>
      </c>
      <c r="F671" s="3" t="s">
        <v>871</v>
      </c>
      <c r="G671" s="4" t="s">
        <v>881</v>
      </c>
      <c r="H671" s="15">
        <v>5.8</v>
      </c>
      <c r="I671" s="15">
        <v>8.4</v>
      </c>
      <c r="J671" s="15">
        <v>13.5</v>
      </c>
      <c r="K671" s="15">
        <v>17.2</v>
      </c>
      <c r="L671" s="15">
        <v>21.3</v>
      </c>
      <c r="M671" s="15">
        <v>23</v>
      </c>
      <c r="N671" s="15">
        <v>23.2</v>
      </c>
      <c r="O671" s="15">
        <v>19.899999999999999</v>
      </c>
      <c r="P671" s="15">
        <v>15.2</v>
      </c>
      <c r="Q671" s="15">
        <v>10.5</v>
      </c>
      <c r="R671" s="15">
        <v>6.7</v>
      </c>
      <c r="S671" s="15">
        <v>5.0999999999999996</v>
      </c>
      <c r="T671" s="16">
        <f>+H671*31/3.6</f>
        <v>49.944444444444436</v>
      </c>
      <c r="U671" s="16">
        <f>+I671*28/3.6</f>
        <v>65.333333333333343</v>
      </c>
      <c r="V671" s="16">
        <f>+J671*31/3.6</f>
        <v>116.25</v>
      </c>
      <c r="W671" s="16">
        <f>+K671*30/3.6</f>
        <v>143.33333333333334</v>
      </c>
      <c r="X671" s="16">
        <f>+L671*31/3.6</f>
        <v>183.41666666666669</v>
      </c>
      <c r="Y671" s="16">
        <f>+M671*30/3.6</f>
        <v>191.66666666666666</v>
      </c>
      <c r="Z671" s="16">
        <f>+N671*31/3.6</f>
        <v>199.77777777777774</v>
      </c>
      <c r="AA671" s="16">
        <f>+O671*31/3.6</f>
        <v>171.36111111111111</v>
      </c>
      <c r="AB671" s="16">
        <f>+P671*30/3.6</f>
        <v>126.66666666666666</v>
      </c>
      <c r="AC671" s="16">
        <f>+Q671*31/3.6</f>
        <v>90.416666666666671</v>
      </c>
      <c r="AD671" s="16">
        <f>+R671*30/3.6</f>
        <v>55.833333333333329</v>
      </c>
      <c r="AE671" s="16">
        <f>+S671*31/3.6</f>
        <v>43.916666666666664</v>
      </c>
      <c r="AF671" s="17">
        <f>+SUM(T671:AE671)</f>
        <v>1437.9166666666667</v>
      </c>
      <c r="AG671" s="18">
        <f t="shared" si="10"/>
        <v>1193.4708333333333</v>
      </c>
      <c r="AJ671" s="19"/>
      <c r="AK671" s="19"/>
      <c r="AL671" s="19"/>
    </row>
    <row r="672" spans="1:38" s="11" customFormat="1" ht="12.75" customHeight="1" x14ac:dyDescent="0.25">
      <c r="A672" s="14">
        <v>18</v>
      </c>
      <c r="B672" s="14" t="str">
        <f>+VLOOKUP(A672,COD_REG_PROV!$G$1:$J$21,4,FALSE)</f>
        <v>CALABRIA</v>
      </c>
      <c r="C672" s="3">
        <v>79</v>
      </c>
      <c r="D672" s="3" t="str">
        <f>+VLOOKUP(A672,COD_REG_PROV!$A$1:$E$111,4,FALSE)</f>
        <v>Pavia</v>
      </c>
      <c r="E672" s="3">
        <v>61</v>
      </c>
      <c r="F672" s="3" t="s">
        <v>1476</v>
      </c>
      <c r="G672" s="4" t="s">
        <v>1482</v>
      </c>
      <c r="H672" s="15">
        <v>7.4</v>
      </c>
      <c r="I672" s="15">
        <v>10.3</v>
      </c>
      <c r="J672" s="15">
        <v>14.9</v>
      </c>
      <c r="K672" s="15">
        <v>18.600000000000001</v>
      </c>
      <c r="L672" s="15">
        <v>22.2</v>
      </c>
      <c r="M672" s="15">
        <v>24.1</v>
      </c>
      <c r="N672" s="15">
        <v>23.9</v>
      </c>
      <c r="O672" s="15">
        <v>21.1</v>
      </c>
      <c r="P672" s="15">
        <v>16.600000000000001</v>
      </c>
      <c r="Q672" s="15">
        <v>12.6</v>
      </c>
      <c r="R672" s="15">
        <v>8.5</v>
      </c>
      <c r="S672" s="15">
        <v>6.9</v>
      </c>
      <c r="T672" s="16">
        <f>+H672*31/3.6</f>
        <v>63.722222222222221</v>
      </c>
      <c r="U672" s="16">
        <f>+I672*28/3.6</f>
        <v>80.111111111111114</v>
      </c>
      <c r="V672" s="16">
        <f>+J672*31/3.6</f>
        <v>128.30555555555557</v>
      </c>
      <c r="W672" s="16">
        <f>+K672*30/3.6</f>
        <v>155</v>
      </c>
      <c r="X672" s="16">
        <f>+L672*31/3.6</f>
        <v>191.16666666666666</v>
      </c>
      <c r="Y672" s="16">
        <f>+M672*30/3.6</f>
        <v>200.83333333333331</v>
      </c>
      <c r="Z672" s="16">
        <f>+N672*31/3.6</f>
        <v>205.80555555555554</v>
      </c>
      <c r="AA672" s="16">
        <f>+O672*31/3.6</f>
        <v>181.69444444444446</v>
      </c>
      <c r="AB672" s="16">
        <f>+P672*30/3.6</f>
        <v>138.33333333333334</v>
      </c>
      <c r="AC672" s="16">
        <f>+Q672*31/3.6</f>
        <v>108.49999999999999</v>
      </c>
      <c r="AD672" s="16">
        <f>+R672*30/3.6</f>
        <v>70.833333333333329</v>
      </c>
      <c r="AE672" s="16">
        <f>+S672*31/3.6</f>
        <v>59.416666666666664</v>
      </c>
      <c r="AF672" s="17">
        <f>+SUM(T672:AE672)</f>
        <v>1583.7222222222219</v>
      </c>
      <c r="AG672" s="18">
        <f t="shared" si="10"/>
        <v>1314.4894444444442</v>
      </c>
      <c r="AJ672" s="19"/>
      <c r="AK672" s="19"/>
      <c r="AL672" s="19"/>
    </row>
    <row r="673" spans="1:38" s="11" customFormat="1" ht="12.75" customHeight="1" x14ac:dyDescent="0.25">
      <c r="A673" s="14">
        <v>15</v>
      </c>
      <c r="B673" s="14" t="str">
        <f>+VLOOKUP(A673,COD_REG_PROV!$G$1:$J$21,4,FALSE)</f>
        <v>CAMPANIA</v>
      </c>
      <c r="C673" s="3">
        <v>62</v>
      </c>
      <c r="D673" s="3" t="str">
        <f>+VLOOKUP(A673,COD_REG_PROV!$A$1:$E$111,4,FALSE)</f>
        <v>Milano</v>
      </c>
      <c r="E673" s="3">
        <v>37</v>
      </c>
      <c r="F673" s="3" t="s">
        <v>1131</v>
      </c>
      <c r="G673" s="4" t="s">
        <v>1135</v>
      </c>
      <c r="H673" s="15">
        <v>6.5</v>
      </c>
      <c r="I673" s="15">
        <v>9.1</v>
      </c>
      <c r="J673" s="15">
        <v>13.7</v>
      </c>
      <c r="K673" s="15">
        <v>17.899999999999999</v>
      </c>
      <c r="L673" s="15">
        <v>21.7</v>
      </c>
      <c r="M673" s="15">
        <v>23.7</v>
      </c>
      <c r="N673" s="15">
        <v>23.4</v>
      </c>
      <c r="O673" s="15">
        <v>20.5</v>
      </c>
      <c r="P673" s="15">
        <v>15.8</v>
      </c>
      <c r="Q673" s="15">
        <v>11.4</v>
      </c>
      <c r="R673" s="15">
        <v>7.5</v>
      </c>
      <c r="S673" s="15">
        <v>5.9</v>
      </c>
      <c r="T673" s="16">
        <f>+H673*31/3.6</f>
        <v>55.972222222222221</v>
      </c>
      <c r="U673" s="16">
        <f>+I673*28/3.6</f>
        <v>70.777777777777771</v>
      </c>
      <c r="V673" s="16">
        <f>+J673*31/3.6</f>
        <v>117.97222222222221</v>
      </c>
      <c r="W673" s="16">
        <f>+K673*30/3.6</f>
        <v>149.16666666666666</v>
      </c>
      <c r="X673" s="16">
        <f>+L673*31/3.6</f>
        <v>186.86111111111109</v>
      </c>
      <c r="Y673" s="16">
        <f>+M673*30/3.6</f>
        <v>197.5</v>
      </c>
      <c r="Z673" s="16">
        <f>+N673*31/3.6</f>
        <v>201.5</v>
      </c>
      <c r="AA673" s="16">
        <f>+O673*31/3.6</f>
        <v>176.52777777777777</v>
      </c>
      <c r="AB673" s="16">
        <f>+P673*30/3.6</f>
        <v>131.66666666666666</v>
      </c>
      <c r="AC673" s="16">
        <f>+Q673*31/3.6</f>
        <v>98.166666666666671</v>
      </c>
      <c r="AD673" s="16">
        <f>+R673*30/3.6</f>
        <v>62.5</v>
      </c>
      <c r="AE673" s="16">
        <f>+S673*31/3.6</f>
        <v>50.805555555555557</v>
      </c>
      <c r="AF673" s="17">
        <f>+SUM(T673:AE673)</f>
        <v>1499.416666666667</v>
      </c>
      <c r="AG673" s="18">
        <f t="shared" si="10"/>
        <v>1244.5158333333336</v>
      </c>
      <c r="AJ673" s="19"/>
      <c r="AK673" s="19"/>
      <c r="AL673" s="19"/>
    </row>
    <row r="674" spans="1:38" s="11" customFormat="1" ht="12.75" customHeight="1" x14ac:dyDescent="0.25">
      <c r="A674" s="14">
        <v>13</v>
      </c>
      <c r="B674" s="14" t="str">
        <f>+VLOOKUP(A674,COD_REG_PROV!$G$1:$J$21,4,FALSE)</f>
        <v>ABRUZZO</v>
      </c>
      <c r="C674" s="3">
        <v>69</v>
      </c>
      <c r="D674" s="3" t="str">
        <f>+VLOOKUP(A674,COD_REG_PROV!$A$1:$E$111,4,FALSE)</f>
        <v>Como</v>
      </c>
      <c r="E674" s="3">
        <v>43</v>
      </c>
      <c r="F674" s="3" t="s">
        <v>1065</v>
      </c>
      <c r="G674" s="4" t="s">
        <v>1071</v>
      </c>
      <c r="H674" s="15">
        <v>6.2</v>
      </c>
      <c r="I674" s="15">
        <v>8.6999999999999993</v>
      </c>
      <c r="J674" s="15">
        <v>13.6</v>
      </c>
      <c r="K674" s="15">
        <v>17.8</v>
      </c>
      <c r="L674" s="15">
        <v>21.5</v>
      </c>
      <c r="M674" s="15">
        <v>23.5</v>
      </c>
      <c r="N674" s="15">
        <v>23.2</v>
      </c>
      <c r="O674" s="15">
        <v>20.100000000000001</v>
      </c>
      <c r="P674" s="15">
        <v>15.6</v>
      </c>
      <c r="Q674" s="15">
        <v>11</v>
      </c>
      <c r="R674" s="15">
        <v>7</v>
      </c>
      <c r="S674" s="15">
        <v>5.5</v>
      </c>
      <c r="T674" s="16">
        <f>+H674*31/3.6</f>
        <v>53.388888888888893</v>
      </c>
      <c r="U674" s="16">
        <f>+I674*28/3.6</f>
        <v>67.666666666666657</v>
      </c>
      <c r="V674" s="16">
        <f>+J674*31/3.6</f>
        <v>117.1111111111111</v>
      </c>
      <c r="W674" s="16">
        <f>+K674*30/3.6</f>
        <v>148.33333333333334</v>
      </c>
      <c r="X674" s="16">
        <f>+L674*31/3.6</f>
        <v>185.13888888888889</v>
      </c>
      <c r="Y674" s="16">
        <f>+M674*30/3.6</f>
        <v>195.83333333333331</v>
      </c>
      <c r="Z674" s="16">
        <f>+N674*31/3.6</f>
        <v>199.77777777777774</v>
      </c>
      <c r="AA674" s="16">
        <f>+O674*31/3.6</f>
        <v>173.08333333333334</v>
      </c>
      <c r="AB674" s="16">
        <f>+P674*30/3.6</f>
        <v>130</v>
      </c>
      <c r="AC674" s="16">
        <f>+Q674*31/3.6</f>
        <v>94.722222222222214</v>
      </c>
      <c r="AD674" s="16">
        <f>+R674*30/3.6</f>
        <v>58.333333333333329</v>
      </c>
      <c r="AE674" s="16">
        <f>+S674*31/3.6</f>
        <v>47.361111111111107</v>
      </c>
      <c r="AF674" s="17">
        <f>+SUM(T674:AE674)</f>
        <v>1470.7499999999998</v>
      </c>
      <c r="AG674" s="18">
        <f t="shared" si="10"/>
        <v>1220.7224999999999</v>
      </c>
      <c r="AJ674" s="19"/>
      <c r="AK674" s="19"/>
      <c r="AL674" s="19"/>
    </row>
    <row r="675" spans="1:38" s="11" customFormat="1" ht="12.75" customHeight="1" x14ac:dyDescent="0.25">
      <c r="A675" s="14">
        <v>8</v>
      </c>
      <c r="B675" s="14" t="str">
        <f>+VLOOKUP(A675,COD_REG_PROV!$G$1:$J$21,4,FALSE)</f>
        <v>EMILIA-ROMAGNA</v>
      </c>
      <c r="C675" s="3">
        <v>35</v>
      </c>
      <c r="D675" s="3" t="str">
        <f>+VLOOKUP(A675,COD_REG_PROV!$A$1:$E$111,4,FALSE)</f>
        <v>Imperia</v>
      </c>
      <c r="E675" s="3">
        <v>24</v>
      </c>
      <c r="F675" s="3" t="s">
        <v>723</v>
      </c>
      <c r="G675" s="4" t="s">
        <v>732</v>
      </c>
      <c r="H675" s="15">
        <v>5.4</v>
      </c>
      <c r="I675" s="15">
        <v>8.1999999999999993</v>
      </c>
      <c r="J675" s="15">
        <v>13.7</v>
      </c>
      <c r="K675" s="15">
        <v>17.399999999999999</v>
      </c>
      <c r="L675" s="15">
        <v>21</v>
      </c>
      <c r="M675" s="15">
        <v>22.9</v>
      </c>
      <c r="N675" s="15">
        <v>23.3</v>
      </c>
      <c r="O675" s="15">
        <v>19.7</v>
      </c>
      <c r="P675" s="15">
        <v>15</v>
      </c>
      <c r="Q675" s="15">
        <v>10</v>
      </c>
      <c r="R675" s="15">
        <v>5.9</v>
      </c>
      <c r="S675" s="15">
        <v>4.4000000000000004</v>
      </c>
      <c r="T675" s="16">
        <f>+H675*31/3.6</f>
        <v>46.5</v>
      </c>
      <c r="U675" s="16">
        <f>+I675*28/3.6</f>
        <v>63.777777777777764</v>
      </c>
      <c r="V675" s="16">
        <f>+J675*31/3.6</f>
        <v>117.97222222222221</v>
      </c>
      <c r="W675" s="16">
        <f>+K675*30/3.6</f>
        <v>145</v>
      </c>
      <c r="X675" s="16">
        <f>+L675*31/3.6</f>
        <v>180.83333333333334</v>
      </c>
      <c r="Y675" s="16">
        <f>+M675*30/3.6</f>
        <v>190.83333333333334</v>
      </c>
      <c r="Z675" s="16">
        <f>+N675*31/3.6</f>
        <v>200.63888888888891</v>
      </c>
      <c r="AA675" s="16">
        <f>+O675*31/3.6</f>
        <v>169.63888888888886</v>
      </c>
      <c r="AB675" s="16">
        <f>+P675*30/3.6</f>
        <v>125</v>
      </c>
      <c r="AC675" s="16">
        <f>+Q675*31/3.6</f>
        <v>86.111111111111114</v>
      </c>
      <c r="AD675" s="16">
        <f>+R675*30/3.6</f>
        <v>49.166666666666664</v>
      </c>
      <c r="AE675" s="16">
        <f>+S675*31/3.6</f>
        <v>37.888888888888893</v>
      </c>
      <c r="AF675" s="17">
        <f>+SUM(T675:AE675)</f>
        <v>1413.3611111111113</v>
      </c>
      <c r="AG675" s="18">
        <f t="shared" si="10"/>
        <v>1173.0897222222222</v>
      </c>
      <c r="AJ675" s="19"/>
      <c r="AK675" s="19"/>
      <c r="AL675" s="19"/>
    </row>
    <row r="676" spans="1:38" s="11" customFormat="1" ht="12.75" customHeight="1" x14ac:dyDescent="0.25">
      <c r="A676" s="14">
        <v>10</v>
      </c>
      <c r="B676" s="14" t="str">
        <f>+VLOOKUP(A676,COD_REG_PROV!$G$1:$J$21,4,FALSE)</f>
        <v>UMBRIA</v>
      </c>
      <c r="C676" s="3">
        <v>54</v>
      </c>
      <c r="D676" s="3" t="str">
        <f>+VLOOKUP(A676,COD_REG_PROV!$A$1:$E$111,4,FALSE)</f>
        <v>Genova</v>
      </c>
      <c r="E676" s="3">
        <v>24</v>
      </c>
      <c r="F676" s="3" t="s">
        <v>871</v>
      </c>
      <c r="G676" s="4" t="s">
        <v>882</v>
      </c>
      <c r="H676" s="15">
        <v>5.7</v>
      </c>
      <c r="I676" s="15">
        <v>8.3000000000000007</v>
      </c>
      <c r="J676" s="15">
        <v>13.5</v>
      </c>
      <c r="K676" s="15">
        <v>17.2</v>
      </c>
      <c r="L676" s="15">
        <v>21.3</v>
      </c>
      <c r="M676" s="15">
        <v>23</v>
      </c>
      <c r="N676" s="15">
        <v>23.2</v>
      </c>
      <c r="O676" s="15">
        <v>19.899999999999999</v>
      </c>
      <c r="P676" s="15">
        <v>15.1</v>
      </c>
      <c r="Q676" s="15">
        <v>10.5</v>
      </c>
      <c r="R676" s="15">
        <v>6.7</v>
      </c>
      <c r="S676" s="15">
        <v>5</v>
      </c>
      <c r="T676" s="16">
        <f>+H676*31/3.6</f>
        <v>49.083333333333336</v>
      </c>
      <c r="U676" s="16">
        <f>+I676*28/3.6</f>
        <v>64.555555555555557</v>
      </c>
      <c r="V676" s="16">
        <f>+J676*31/3.6</f>
        <v>116.25</v>
      </c>
      <c r="W676" s="16">
        <f>+K676*30/3.6</f>
        <v>143.33333333333334</v>
      </c>
      <c r="X676" s="16">
        <f>+L676*31/3.6</f>
        <v>183.41666666666669</v>
      </c>
      <c r="Y676" s="16">
        <f>+M676*30/3.6</f>
        <v>191.66666666666666</v>
      </c>
      <c r="Z676" s="16">
        <f>+N676*31/3.6</f>
        <v>199.77777777777774</v>
      </c>
      <c r="AA676" s="16">
        <f>+O676*31/3.6</f>
        <v>171.36111111111111</v>
      </c>
      <c r="AB676" s="16">
        <f>+P676*30/3.6</f>
        <v>125.83333333333333</v>
      </c>
      <c r="AC676" s="16">
        <f>+Q676*31/3.6</f>
        <v>90.416666666666671</v>
      </c>
      <c r="AD676" s="16">
        <f>+R676*30/3.6</f>
        <v>55.833333333333329</v>
      </c>
      <c r="AE676" s="16">
        <f>+S676*31/3.6</f>
        <v>43.055555555555557</v>
      </c>
      <c r="AF676" s="17">
        <f>+SUM(T676:AE676)</f>
        <v>1434.5833333333333</v>
      </c>
      <c r="AG676" s="18">
        <f t="shared" si="10"/>
        <v>1190.7041666666667</v>
      </c>
      <c r="AJ676" s="19"/>
      <c r="AK676" s="19"/>
      <c r="AL676" s="19"/>
    </row>
    <row r="677" spans="1:38" s="11" customFormat="1" ht="12.75" customHeight="1" x14ac:dyDescent="0.25">
      <c r="A677" s="14">
        <v>14</v>
      </c>
      <c r="B677" s="14" t="str">
        <f>+VLOOKUP(A677,COD_REG_PROV!$G$1:$J$21,4,FALSE)</f>
        <v>MOLISE</v>
      </c>
      <c r="C677" s="3">
        <v>70</v>
      </c>
      <c r="D677" s="3" t="str">
        <f>+VLOOKUP(A677,COD_REG_PROV!$A$1:$E$111,4,FALSE)</f>
        <v>Sondrio</v>
      </c>
      <c r="E677" s="3">
        <v>29</v>
      </c>
      <c r="F677" s="3" t="s">
        <v>1101</v>
      </c>
      <c r="G677" s="4" t="s">
        <v>1105</v>
      </c>
      <c r="H677" s="15">
        <v>6.3</v>
      </c>
      <c r="I677" s="15">
        <v>8.9</v>
      </c>
      <c r="J677" s="15">
        <v>13.9</v>
      </c>
      <c r="K677" s="15">
        <v>18.2</v>
      </c>
      <c r="L677" s="15">
        <v>21.8</v>
      </c>
      <c r="M677" s="15">
        <v>23.8</v>
      </c>
      <c r="N677" s="15">
        <v>23.6</v>
      </c>
      <c r="O677" s="15">
        <v>20.5</v>
      </c>
      <c r="P677" s="15">
        <v>15.9</v>
      </c>
      <c r="Q677" s="15">
        <v>11.2</v>
      </c>
      <c r="R677" s="15">
        <v>7.1</v>
      </c>
      <c r="S677" s="15">
        <v>5.6</v>
      </c>
      <c r="T677" s="16">
        <f>+H677*31/3.6</f>
        <v>54.249999999999993</v>
      </c>
      <c r="U677" s="16">
        <f>+I677*28/3.6</f>
        <v>69.222222222222229</v>
      </c>
      <c r="V677" s="16">
        <f>+J677*31/3.6</f>
        <v>119.69444444444446</v>
      </c>
      <c r="W677" s="16">
        <f>+K677*30/3.6</f>
        <v>151.66666666666666</v>
      </c>
      <c r="X677" s="16">
        <f>+L677*31/3.6</f>
        <v>187.72222222222223</v>
      </c>
      <c r="Y677" s="16">
        <f>+M677*30/3.6</f>
        <v>198.33333333333331</v>
      </c>
      <c r="Z677" s="16">
        <f>+N677*31/3.6</f>
        <v>203.22222222222223</v>
      </c>
      <c r="AA677" s="16">
        <f>+O677*31/3.6</f>
        <v>176.52777777777777</v>
      </c>
      <c r="AB677" s="16">
        <f>+P677*30/3.6</f>
        <v>132.5</v>
      </c>
      <c r="AC677" s="16">
        <f>+Q677*31/3.6</f>
        <v>96.444444444444443</v>
      </c>
      <c r="AD677" s="16">
        <f>+R677*30/3.6</f>
        <v>59.166666666666664</v>
      </c>
      <c r="AE677" s="16">
        <f>+S677*31/3.6</f>
        <v>48.222222222222221</v>
      </c>
      <c r="AF677" s="17">
        <f>+SUM(T677:AE677)</f>
        <v>1496.9722222222222</v>
      </c>
      <c r="AG677" s="18">
        <f t="shared" si="10"/>
        <v>1242.4869444444444</v>
      </c>
      <c r="AJ677" s="19"/>
      <c r="AK677" s="19"/>
      <c r="AL677" s="19"/>
    </row>
    <row r="678" spans="1:38" s="11" customFormat="1" ht="12.75" customHeight="1" x14ac:dyDescent="0.25">
      <c r="A678" s="14">
        <v>12</v>
      </c>
      <c r="B678" s="14" t="str">
        <f>+VLOOKUP(A678,COD_REG_PROV!$G$1:$J$21,4,FALSE)</f>
        <v>LAZIO</v>
      </c>
      <c r="C678" s="3">
        <v>58</v>
      </c>
      <c r="D678" s="3" t="str">
        <f>+VLOOKUP(A678,COD_REG_PROV!$A$1:$E$111,4,FALSE)</f>
        <v>Varese</v>
      </c>
      <c r="E678" s="3">
        <v>47</v>
      </c>
      <c r="F678" s="3" t="s">
        <v>997</v>
      </c>
      <c r="G678" s="4" t="s">
        <v>1018</v>
      </c>
      <c r="H678" s="15">
        <v>6.7</v>
      </c>
      <c r="I678" s="15">
        <v>9.1999999999999993</v>
      </c>
      <c r="J678" s="15">
        <v>14</v>
      </c>
      <c r="K678" s="15">
        <v>17.5</v>
      </c>
      <c r="L678" s="15">
        <v>21.7</v>
      </c>
      <c r="M678" s="15">
        <v>23.4</v>
      </c>
      <c r="N678" s="15">
        <v>23.4</v>
      </c>
      <c r="O678" s="15">
        <v>20.399999999999999</v>
      </c>
      <c r="P678" s="15">
        <v>15.6</v>
      </c>
      <c r="Q678" s="15">
        <v>11.3</v>
      </c>
      <c r="R678" s="15">
        <v>7.5</v>
      </c>
      <c r="S678" s="15">
        <v>5.6</v>
      </c>
      <c r="T678" s="16">
        <f>+H678*31/3.6</f>
        <v>57.69444444444445</v>
      </c>
      <c r="U678" s="16">
        <f>+I678*28/3.6</f>
        <v>71.555555555555543</v>
      </c>
      <c r="V678" s="16">
        <f>+J678*31/3.6</f>
        <v>120.55555555555556</v>
      </c>
      <c r="W678" s="16">
        <f>+K678*30/3.6</f>
        <v>145.83333333333334</v>
      </c>
      <c r="X678" s="16">
        <f>+L678*31/3.6</f>
        <v>186.86111111111109</v>
      </c>
      <c r="Y678" s="16">
        <f>+M678*30/3.6</f>
        <v>195</v>
      </c>
      <c r="Z678" s="16">
        <f>+N678*31/3.6</f>
        <v>201.5</v>
      </c>
      <c r="AA678" s="16">
        <f>+O678*31/3.6</f>
        <v>175.66666666666666</v>
      </c>
      <c r="AB678" s="16">
        <f>+P678*30/3.6</f>
        <v>130</v>
      </c>
      <c r="AC678" s="16">
        <f>+Q678*31/3.6</f>
        <v>97.305555555555557</v>
      </c>
      <c r="AD678" s="16">
        <f>+R678*30/3.6</f>
        <v>62.5</v>
      </c>
      <c r="AE678" s="16">
        <f>+S678*31/3.6</f>
        <v>48.222222222222221</v>
      </c>
      <c r="AF678" s="17">
        <f>+SUM(T678:AE678)</f>
        <v>1492.6944444444446</v>
      </c>
      <c r="AG678" s="18">
        <f t="shared" si="10"/>
        <v>1238.936388888889</v>
      </c>
      <c r="AJ678" s="19"/>
      <c r="AK678" s="19"/>
      <c r="AL678" s="19"/>
    </row>
    <row r="679" spans="1:38" s="11" customFormat="1" ht="12.75" customHeight="1" x14ac:dyDescent="0.25">
      <c r="A679" s="14">
        <v>20</v>
      </c>
      <c r="B679" s="14" t="str">
        <f>+VLOOKUP(A679,COD_REG_PROV!$G$1:$J$21,4,FALSE)</f>
        <v>SARDEGNA</v>
      </c>
      <c r="C679" s="3">
        <v>92</v>
      </c>
      <c r="D679" s="3" t="str">
        <f>+VLOOKUP(A679,COD_REG_PROV!$A$1:$E$111,4,FALSE)</f>
        <v>Mantova</v>
      </c>
      <c r="E679" s="3">
        <v>32</v>
      </c>
      <c r="F679" s="3" t="s">
        <v>1697</v>
      </c>
      <c r="G679" s="4" t="s">
        <v>1707</v>
      </c>
      <c r="H679" s="15">
        <v>7.6</v>
      </c>
      <c r="I679" s="15">
        <v>10.4</v>
      </c>
      <c r="J679" s="15">
        <v>15.3</v>
      </c>
      <c r="K679" s="15">
        <v>18.7</v>
      </c>
      <c r="L679" s="15">
        <v>22.2</v>
      </c>
      <c r="M679" s="15">
        <v>24.1</v>
      </c>
      <c r="N679" s="15">
        <v>24.2</v>
      </c>
      <c r="O679" s="15">
        <v>21.3</v>
      </c>
      <c r="P679" s="15">
        <v>16.600000000000001</v>
      </c>
      <c r="Q679" s="15">
        <v>12.3</v>
      </c>
      <c r="R679" s="15">
        <v>8.4</v>
      </c>
      <c r="S679" s="15">
        <v>6.8</v>
      </c>
      <c r="T679" s="16">
        <f>+H679*31/3.6</f>
        <v>65.444444444444443</v>
      </c>
      <c r="U679" s="16">
        <f>+I679*28/3.6</f>
        <v>80.888888888888886</v>
      </c>
      <c r="V679" s="16">
        <f>+J679*31/3.6</f>
        <v>131.75</v>
      </c>
      <c r="W679" s="16">
        <f>+K679*30/3.6</f>
        <v>155.83333333333334</v>
      </c>
      <c r="X679" s="16">
        <f>+L679*31/3.6</f>
        <v>191.16666666666666</v>
      </c>
      <c r="Y679" s="16">
        <f>+M679*30/3.6</f>
        <v>200.83333333333331</v>
      </c>
      <c r="Z679" s="16">
        <f>+N679*31/3.6</f>
        <v>208.38888888888886</v>
      </c>
      <c r="AA679" s="16">
        <f>+O679*31/3.6</f>
        <v>183.41666666666669</v>
      </c>
      <c r="AB679" s="16">
        <f>+P679*30/3.6</f>
        <v>138.33333333333334</v>
      </c>
      <c r="AC679" s="16">
        <f>+Q679*31/3.6</f>
        <v>105.91666666666667</v>
      </c>
      <c r="AD679" s="16">
        <f>+R679*30/3.6</f>
        <v>70</v>
      </c>
      <c r="AE679" s="16">
        <f>+S679*31/3.6</f>
        <v>58.55555555555555</v>
      </c>
      <c r="AF679" s="17">
        <f>+SUM(T679:AE679)</f>
        <v>1590.5277777777778</v>
      </c>
      <c r="AG679" s="18">
        <f t="shared" si="10"/>
        <v>1320.1380555555556</v>
      </c>
      <c r="AJ679" s="19"/>
      <c r="AK679" s="19"/>
      <c r="AL679" s="19"/>
    </row>
    <row r="680" spans="1:38" s="11" customFormat="1" ht="12.75" customHeight="1" x14ac:dyDescent="0.25">
      <c r="A680" s="14">
        <v>3</v>
      </c>
      <c r="B680" s="14" t="str">
        <f>+VLOOKUP(A680,COD_REG_PROV!$G$1:$J$21,4,FALSE)</f>
        <v>LOMBARDIA</v>
      </c>
      <c r="C680" s="3">
        <v>17</v>
      </c>
      <c r="D680" s="3" t="str">
        <f>+VLOOKUP(A680,COD_REG_PROV!$A$1:$E$111,4,FALSE)</f>
        <v>Novara</v>
      </c>
      <c r="E680" s="3">
        <v>81</v>
      </c>
      <c r="F680" s="3" t="s">
        <v>149</v>
      </c>
      <c r="G680" s="4" t="s">
        <v>162</v>
      </c>
      <c r="H680" s="15">
        <v>5.0999999999999996</v>
      </c>
      <c r="I680" s="15">
        <v>7.8</v>
      </c>
      <c r="J680" s="15">
        <v>13.2</v>
      </c>
      <c r="K680" s="15">
        <v>17</v>
      </c>
      <c r="L680" s="15">
        <v>20.100000000000001</v>
      </c>
      <c r="M680" s="15">
        <v>22.1</v>
      </c>
      <c r="N680" s="15">
        <v>22.4</v>
      </c>
      <c r="O680" s="15">
        <v>18.899999999999999</v>
      </c>
      <c r="P680" s="15">
        <v>14.2</v>
      </c>
      <c r="Q680" s="15">
        <v>9.6999999999999993</v>
      </c>
      <c r="R680" s="15">
        <v>5.8</v>
      </c>
      <c r="S680" s="15">
        <v>4.2</v>
      </c>
      <c r="T680" s="16">
        <f>+H680*31/3.6</f>
        <v>43.916666666666664</v>
      </c>
      <c r="U680" s="16">
        <f>+I680*28/3.6</f>
        <v>60.666666666666664</v>
      </c>
      <c r="V680" s="16">
        <f>+J680*31/3.6</f>
        <v>113.66666666666666</v>
      </c>
      <c r="W680" s="16">
        <f>+K680*30/3.6</f>
        <v>141.66666666666666</v>
      </c>
      <c r="X680" s="16">
        <f>+L680*31/3.6</f>
        <v>173.08333333333334</v>
      </c>
      <c r="Y680" s="16">
        <f>+M680*30/3.6</f>
        <v>184.16666666666666</v>
      </c>
      <c r="Z680" s="16">
        <f>+N680*31/3.6</f>
        <v>192.88888888888889</v>
      </c>
      <c r="AA680" s="16">
        <f>+O680*31/3.6</f>
        <v>162.75</v>
      </c>
      <c r="AB680" s="16">
        <f>+P680*30/3.6</f>
        <v>118.33333333333333</v>
      </c>
      <c r="AC680" s="16">
        <f>+Q680*31/3.6</f>
        <v>83.527777777777771</v>
      </c>
      <c r="AD680" s="16">
        <f>+R680*30/3.6</f>
        <v>48.333333333333329</v>
      </c>
      <c r="AE680" s="16">
        <f>+S680*31/3.6</f>
        <v>36.166666666666671</v>
      </c>
      <c r="AF680" s="17">
        <f>+SUM(T680:AE680)</f>
        <v>1359.1666666666667</v>
      </c>
      <c r="AG680" s="18">
        <f t="shared" si="10"/>
        <v>1128.1083333333333</v>
      </c>
      <c r="AJ680" s="19"/>
      <c r="AK680" s="19"/>
      <c r="AL680" s="19"/>
    </row>
    <row r="681" spans="1:38" s="11" customFormat="1" ht="12.75" customHeight="1" x14ac:dyDescent="0.25">
      <c r="A681" s="14">
        <v>5</v>
      </c>
      <c r="B681" s="14" t="str">
        <f>+VLOOKUP(A681,COD_REG_PROV!$G$1:$J$21,4,FALSE)</f>
        <v>VENETO</v>
      </c>
      <c r="C681" s="3">
        <v>27</v>
      </c>
      <c r="D681" s="3" t="str">
        <f>+VLOOKUP(A681,COD_REG_PROV!$A$1:$E$111,4,FALSE)</f>
        <v>Asti</v>
      </c>
      <c r="E681" s="3">
        <v>19</v>
      </c>
      <c r="F681" s="3" t="s">
        <v>457</v>
      </c>
      <c r="G681" s="4" t="s">
        <v>466</v>
      </c>
      <c r="H681" s="15">
        <v>5.0999999999999996</v>
      </c>
      <c r="I681" s="15">
        <v>8</v>
      </c>
      <c r="J681" s="15">
        <v>13</v>
      </c>
      <c r="K681" s="15">
        <v>16.899999999999999</v>
      </c>
      <c r="L681" s="15">
        <v>20.6</v>
      </c>
      <c r="M681" s="15">
        <v>22.5</v>
      </c>
      <c r="N681" s="15">
        <v>22.7</v>
      </c>
      <c r="O681" s="15">
        <v>19.3</v>
      </c>
      <c r="P681" s="15">
        <v>14.5</v>
      </c>
      <c r="Q681" s="15">
        <v>9.6999999999999993</v>
      </c>
      <c r="R681" s="15">
        <v>5.8</v>
      </c>
      <c r="S681" s="15">
        <v>4.0999999999999996</v>
      </c>
      <c r="T681" s="16">
        <f>+H681*31/3.6</f>
        <v>43.916666666666664</v>
      </c>
      <c r="U681" s="16">
        <f>+I681*28/3.6</f>
        <v>62.222222222222221</v>
      </c>
      <c r="V681" s="16">
        <f>+J681*31/3.6</f>
        <v>111.94444444444444</v>
      </c>
      <c r="W681" s="16">
        <f>+K681*30/3.6</f>
        <v>140.83333333333331</v>
      </c>
      <c r="X681" s="16">
        <f>+L681*31/3.6</f>
        <v>177.38888888888889</v>
      </c>
      <c r="Y681" s="16">
        <f>+M681*30/3.6</f>
        <v>187.5</v>
      </c>
      <c r="Z681" s="16">
        <f>+N681*31/3.6</f>
        <v>195.4722222222222</v>
      </c>
      <c r="AA681" s="16">
        <f>+O681*31/3.6</f>
        <v>166.19444444444446</v>
      </c>
      <c r="AB681" s="16">
        <f>+P681*30/3.6</f>
        <v>120.83333333333333</v>
      </c>
      <c r="AC681" s="16">
        <f>+Q681*31/3.6</f>
        <v>83.527777777777771</v>
      </c>
      <c r="AD681" s="16">
        <f>+R681*30/3.6</f>
        <v>48.333333333333329</v>
      </c>
      <c r="AE681" s="16">
        <f>+S681*31/3.6</f>
        <v>35.30555555555555</v>
      </c>
      <c r="AF681" s="17">
        <f>+SUM(T681:AE681)</f>
        <v>1373.4722222222222</v>
      </c>
      <c r="AG681" s="18">
        <f t="shared" si="10"/>
        <v>1139.9819444444443</v>
      </c>
      <c r="AJ681" s="19"/>
      <c r="AK681" s="19"/>
      <c r="AL681" s="19"/>
    </row>
    <row r="682" spans="1:38" s="11" customFormat="1" ht="12.75" customHeight="1" x14ac:dyDescent="0.25">
      <c r="A682" s="14">
        <v>20</v>
      </c>
      <c r="B682" s="14" t="str">
        <f>+VLOOKUP(A682,COD_REG_PROV!$G$1:$J$21,4,FALSE)</f>
        <v>SARDEGNA</v>
      </c>
      <c r="C682" s="3">
        <v>92</v>
      </c>
      <c r="D682" s="3" t="str">
        <f>+VLOOKUP(A682,COD_REG_PROV!$A$1:$E$111,4,FALSE)</f>
        <v>Mantova</v>
      </c>
      <c r="E682" s="3">
        <v>33</v>
      </c>
      <c r="F682" s="3" t="s">
        <v>1697</v>
      </c>
      <c r="G682" s="4" t="s">
        <v>1708</v>
      </c>
      <c r="H682" s="15">
        <v>7.8</v>
      </c>
      <c r="I682" s="15">
        <v>10.5</v>
      </c>
      <c r="J682" s="15">
        <v>15.4</v>
      </c>
      <c r="K682" s="15">
        <v>18.899999999999999</v>
      </c>
      <c r="L682" s="15">
        <v>22.3</v>
      </c>
      <c r="M682" s="15">
        <v>24.2</v>
      </c>
      <c r="N682" s="15">
        <v>24.3</v>
      </c>
      <c r="O682" s="15">
        <v>21.4</v>
      </c>
      <c r="P682" s="15">
        <v>16.8</v>
      </c>
      <c r="Q682" s="15">
        <v>12.4</v>
      </c>
      <c r="R682" s="15">
        <v>8.5</v>
      </c>
      <c r="S682" s="15">
        <v>7</v>
      </c>
      <c r="T682" s="16">
        <f>+H682*31/3.6</f>
        <v>67.166666666666657</v>
      </c>
      <c r="U682" s="16">
        <f>+I682*28/3.6</f>
        <v>81.666666666666671</v>
      </c>
      <c r="V682" s="16">
        <f>+J682*31/3.6</f>
        <v>132.61111111111111</v>
      </c>
      <c r="W682" s="16">
        <f>+K682*30/3.6</f>
        <v>157.5</v>
      </c>
      <c r="X682" s="16">
        <f>+L682*31/3.6</f>
        <v>192.0277777777778</v>
      </c>
      <c r="Y682" s="16">
        <f>+M682*30/3.6</f>
        <v>201.66666666666666</v>
      </c>
      <c r="Z682" s="16">
        <f>+N682*31/3.6</f>
        <v>209.25</v>
      </c>
      <c r="AA682" s="16">
        <f>+O682*31/3.6</f>
        <v>184.27777777777777</v>
      </c>
      <c r="AB682" s="16">
        <f>+P682*30/3.6</f>
        <v>140</v>
      </c>
      <c r="AC682" s="16">
        <f>+Q682*31/3.6</f>
        <v>106.77777777777779</v>
      </c>
      <c r="AD682" s="16">
        <f>+R682*30/3.6</f>
        <v>70.833333333333329</v>
      </c>
      <c r="AE682" s="16">
        <f>+S682*31/3.6</f>
        <v>60.277777777777779</v>
      </c>
      <c r="AF682" s="17">
        <f>+SUM(T682:AE682)</f>
        <v>1604.0555555555557</v>
      </c>
      <c r="AG682" s="18">
        <f t="shared" si="10"/>
        <v>1331.3661111111112</v>
      </c>
      <c r="AJ682" s="19"/>
      <c r="AK682" s="19"/>
      <c r="AL682" s="19"/>
    </row>
    <row r="683" spans="1:38" s="11" customFormat="1" ht="12.75" customHeight="1" x14ac:dyDescent="0.25">
      <c r="A683" s="14">
        <v>8</v>
      </c>
      <c r="B683" s="14" t="str">
        <f>+VLOOKUP(A683,COD_REG_PROV!$G$1:$J$21,4,FALSE)</f>
        <v>EMILIA-ROMAGNA</v>
      </c>
      <c r="C683" s="3">
        <v>37</v>
      </c>
      <c r="D683" s="3" t="str">
        <f>+VLOOKUP(A683,COD_REG_PROV!$A$1:$E$111,4,FALSE)</f>
        <v>Imperia</v>
      </c>
      <c r="E683" s="3">
        <v>32</v>
      </c>
      <c r="F683" s="3" t="s">
        <v>614</v>
      </c>
      <c r="G683" s="4" t="s">
        <v>627</v>
      </c>
      <c r="H683" s="15">
        <v>5.4</v>
      </c>
      <c r="I683" s="15">
        <v>8.1</v>
      </c>
      <c r="J683" s="15">
        <v>13.6</v>
      </c>
      <c r="K683" s="15">
        <v>17.2</v>
      </c>
      <c r="L683" s="15">
        <v>21.2</v>
      </c>
      <c r="M683" s="15">
        <v>23.1</v>
      </c>
      <c r="N683" s="15">
        <v>23.3</v>
      </c>
      <c r="O683" s="15">
        <v>19.7</v>
      </c>
      <c r="P683" s="15">
        <v>15.1</v>
      </c>
      <c r="Q683" s="15">
        <v>10.199999999999999</v>
      </c>
      <c r="R683" s="15">
        <v>6.2</v>
      </c>
      <c r="S683" s="15">
        <v>4.5</v>
      </c>
      <c r="T683" s="16">
        <f>+H683*31/3.6</f>
        <v>46.5</v>
      </c>
      <c r="U683" s="16">
        <f>+I683*28/3.6</f>
        <v>62.999999999999993</v>
      </c>
      <c r="V683" s="16">
        <f>+J683*31/3.6</f>
        <v>117.1111111111111</v>
      </c>
      <c r="W683" s="16">
        <f>+K683*30/3.6</f>
        <v>143.33333333333334</v>
      </c>
      <c r="X683" s="16">
        <f>+L683*31/3.6</f>
        <v>182.55555555555554</v>
      </c>
      <c r="Y683" s="16">
        <f>+M683*30/3.6</f>
        <v>192.5</v>
      </c>
      <c r="Z683" s="16">
        <f>+N683*31/3.6</f>
        <v>200.63888888888891</v>
      </c>
      <c r="AA683" s="16">
        <f>+O683*31/3.6</f>
        <v>169.63888888888886</v>
      </c>
      <c r="AB683" s="16">
        <f>+P683*30/3.6</f>
        <v>125.83333333333333</v>
      </c>
      <c r="AC683" s="16">
        <f>+Q683*31/3.6</f>
        <v>87.833333333333329</v>
      </c>
      <c r="AD683" s="16">
        <f>+R683*30/3.6</f>
        <v>51.666666666666664</v>
      </c>
      <c r="AE683" s="16">
        <f>+S683*31/3.6</f>
        <v>38.75</v>
      </c>
      <c r="AF683" s="17">
        <f>+SUM(T683:AE683)</f>
        <v>1419.3611111111111</v>
      </c>
      <c r="AG683" s="18">
        <f t="shared" si="10"/>
        <v>1178.0697222222223</v>
      </c>
      <c r="AJ683" s="19"/>
      <c r="AK683" s="19"/>
      <c r="AL683" s="19"/>
    </row>
    <row r="684" spans="1:38" s="11" customFormat="1" ht="12.75" customHeight="1" x14ac:dyDescent="0.25">
      <c r="A684" s="14">
        <v>7</v>
      </c>
      <c r="B684" s="14" t="str">
        <f>+VLOOKUP(A684,COD_REG_PROV!$G$1:$J$21,4,FALSE)</f>
        <v>LIGURIA</v>
      </c>
      <c r="C684" s="3">
        <v>8</v>
      </c>
      <c r="D684" s="3" t="str">
        <f>+VLOOKUP(A684,COD_REG_PROV!$A$1:$E$111,4,FALSE)</f>
        <v>Valle d'Aosta/Vallée d'Aoste</v>
      </c>
      <c r="E684" s="3">
        <v>31</v>
      </c>
      <c r="F684" s="3" t="s">
        <v>589</v>
      </c>
      <c r="G684" s="4" t="s">
        <v>592</v>
      </c>
      <c r="H684" s="15">
        <v>6</v>
      </c>
      <c r="I684" s="15">
        <v>8.9</v>
      </c>
      <c r="J684" s="15">
        <v>13.9</v>
      </c>
      <c r="K684" s="15">
        <v>17.5</v>
      </c>
      <c r="L684" s="15">
        <v>20.9</v>
      </c>
      <c r="M684" s="15">
        <v>23.1</v>
      </c>
      <c r="N684" s="15">
        <v>23</v>
      </c>
      <c r="O684" s="15">
        <v>19.600000000000001</v>
      </c>
      <c r="P684" s="15">
        <v>15</v>
      </c>
      <c r="Q684" s="15">
        <v>10.4</v>
      </c>
      <c r="R684" s="15">
        <v>6.8</v>
      </c>
      <c r="S684" s="15">
        <v>5</v>
      </c>
      <c r="T684" s="16">
        <f>+H684*31/3.6</f>
        <v>51.666666666666664</v>
      </c>
      <c r="U684" s="16">
        <f>+I684*28/3.6</f>
        <v>69.222222222222229</v>
      </c>
      <c r="V684" s="16">
        <f>+J684*31/3.6</f>
        <v>119.69444444444446</v>
      </c>
      <c r="W684" s="16">
        <f>+K684*30/3.6</f>
        <v>145.83333333333334</v>
      </c>
      <c r="X684" s="16">
        <f>+L684*31/3.6</f>
        <v>179.9722222222222</v>
      </c>
      <c r="Y684" s="16">
        <f>+M684*30/3.6</f>
        <v>192.5</v>
      </c>
      <c r="Z684" s="16">
        <f>+N684*31/3.6</f>
        <v>198.05555555555554</v>
      </c>
      <c r="AA684" s="16">
        <f>+O684*31/3.6</f>
        <v>168.77777777777777</v>
      </c>
      <c r="AB684" s="16">
        <f>+P684*30/3.6</f>
        <v>125</v>
      </c>
      <c r="AC684" s="16">
        <f>+Q684*31/3.6</f>
        <v>89.555555555555557</v>
      </c>
      <c r="AD684" s="16">
        <f>+R684*30/3.6</f>
        <v>56.666666666666664</v>
      </c>
      <c r="AE684" s="16">
        <f>+S684*31/3.6</f>
        <v>43.055555555555557</v>
      </c>
      <c r="AF684" s="17">
        <f>+SUM(T684:AE684)</f>
        <v>1440.0000000000002</v>
      </c>
      <c r="AG684" s="18">
        <f t="shared" si="10"/>
        <v>1195.2</v>
      </c>
      <c r="AJ684" s="19"/>
      <c r="AK684" s="19"/>
      <c r="AL684" s="19"/>
    </row>
    <row r="685" spans="1:38" s="11" customFormat="1" ht="12.75" customHeight="1" x14ac:dyDescent="0.25">
      <c r="A685" s="14">
        <v>9</v>
      </c>
      <c r="B685" s="14" t="str">
        <f>+VLOOKUP(A685,COD_REG_PROV!$G$1:$J$21,4,FALSE)</f>
        <v>TOSCANA</v>
      </c>
      <c r="C685" s="3">
        <v>48</v>
      </c>
      <c r="D685" s="3" t="str">
        <f>+VLOOKUP(A685,COD_REG_PROV!$A$1:$E$111,4,FALSE)</f>
        <v>Savona</v>
      </c>
      <c r="E685" s="3">
        <v>22</v>
      </c>
      <c r="F685" s="3" t="s">
        <v>762</v>
      </c>
      <c r="G685" s="4" t="s">
        <v>776</v>
      </c>
      <c r="H685" s="15">
        <v>5.8</v>
      </c>
      <c r="I685" s="15">
        <v>8.5</v>
      </c>
      <c r="J685" s="15">
        <v>13.5</v>
      </c>
      <c r="K685" s="15">
        <v>17</v>
      </c>
      <c r="L685" s="15">
        <v>21.2</v>
      </c>
      <c r="M685" s="15">
        <v>23</v>
      </c>
      <c r="N685" s="15">
        <v>23.3</v>
      </c>
      <c r="O685" s="15">
        <v>19.8</v>
      </c>
      <c r="P685" s="15">
        <v>15</v>
      </c>
      <c r="Q685" s="15">
        <v>10.4</v>
      </c>
      <c r="R685" s="15">
        <v>6.7</v>
      </c>
      <c r="S685" s="15">
        <v>5</v>
      </c>
      <c r="T685" s="16">
        <f>+H685*31/3.6</f>
        <v>49.944444444444436</v>
      </c>
      <c r="U685" s="16">
        <f>+I685*28/3.6</f>
        <v>66.111111111111114</v>
      </c>
      <c r="V685" s="16">
        <f>+J685*31/3.6</f>
        <v>116.25</v>
      </c>
      <c r="W685" s="16">
        <f>+K685*30/3.6</f>
        <v>141.66666666666666</v>
      </c>
      <c r="X685" s="16">
        <f>+L685*31/3.6</f>
        <v>182.55555555555554</v>
      </c>
      <c r="Y685" s="16">
        <f>+M685*30/3.6</f>
        <v>191.66666666666666</v>
      </c>
      <c r="Z685" s="16">
        <f>+N685*31/3.6</f>
        <v>200.63888888888891</v>
      </c>
      <c r="AA685" s="16">
        <f>+O685*31/3.6</f>
        <v>170.50000000000003</v>
      </c>
      <c r="AB685" s="16">
        <f>+P685*30/3.6</f>
        <v>125</v>
      </c>
      <c r="AC685" s="16">
        <f>+Q685*31/3.6</f>
        <v>89.555555555555557</v>
      </c>
      <c r="AD685" s="16">
        <f>+R685*30/3.6</f>
        <v>55.833333333333329</v>
      </c>
      <c r="AE685" s="16">
        <f>+S685*31/3.6</f>
        <v>43.055555555555557</v>
      </c>
      <c r="AF685" s="17">
        <f>+SUM(T685:AE685)</f>
        <v>1432.7777777777778</v>
      </c>
      <c r="AG685" s="18">
        <f t="shared" si="10"/>
        <v>1189.2055555555555</v>
      </c>
      <c r="AJ685" s="19"/>
      <c r="AK685" s="19"/>
      <c r="AL685" s="19"/>
    </row>
    <row r="686" spans="1:38" s="11" customFormat="1" ht="12.75" customHeight="1" x14ac:dyDescent="0.25">
      <c r="A686" s="14">
        <v>9</v>
      </c>
      <c r="B686" s="14" t="str">
        <f>+VLOOKUP(A686,COD_REG_PROV!$G$1:$J$21,4,FALSE)</f>
        <v>TOSCANA</v>
      </c>
      <c r="C686" s="3">
        <v>48</v>
      </c>
      <c r="D686" s="3" t="str">
        <f>+VLOOKUP(A686,COD_REG_PROV!$A$1:$E$111,4,FALSE)</f>
        <v>Savona</v>
      </c>
      <c r="E686" s="3">
        <v>23</v>
      </c>
      <c r="F686" s="3" t="s">
        <v>762</v>
      </c>
      <c r="G686" s="4" t="s">
        <v>777</v>
      </c>
      <c r="H686" s="15">
        <v>5.8</v>
      </c>
      <c r="I686" s="15">
        <v>8.4</v>
      </c>
      <c r="J686" s="15">
        <v>13.5</v>
      </c>
      <c r="K686" s="15">
        <v>17</v>
      </c>
      <c r="L686" s="15">
        <v>21.2</v>
      </c>
      <c r="M686" s="15">
        <v>23</v>
      </c>
      <c r="N686" s="15">
        <v>23.2</v>
      </c>
      <c r="O686" s="15">
        <v>19.8</v>
      </c>
      <c r="P686" s="15">
        <v>15</v>
      </c>
      <c r="Q686" s="15">
        <v>10.3</v>
      </c>
      <c r="R686" s="15">
        <v>6.7</v>
      </c>
      <c r="S686" s="15">
        <v>5</v>
      </c>
      <c r="T686" s="16">
        <f>+H686*31/3.6</f>
        <v>49.944444444444436</v>
      </c>
      <c r="U686" s="16">
        <f>+I686*28/3.6</f>
        <v>65.333333333333343</v>
      </c>
      <c r="V686" s="16">
        <f>+J686*31/3.6</f>
        <v>116.25</v>
      </c>
      <c r="W686" s="16">
        <f>+K686*30/3.6</f>
        <v>141.66666666666666</v>
      </c>
      <c r="X686" s="16">
        <f>+L686*31/3.6</f>
        <v>182.55555555555554</v>
      </c>
      <c r="Y686" s="16">
        <f>+M686*30/3.6</f>
        <v>191.66666666666666</v>
      </c>
      <c r="Z686" s="16">
        <f>+N686*31/3.6</f>
        <v>199.77777777777774</v>
      </c>
      <c r="AA686" s="16">
        <f>+O686*31/3.6</f>
        <v>170.50000000000003</v>
      </c>
      <c r="AB686" s="16">
        <f>+P686*30/3.6</f>
        <v>125</v>
      </c>
      <c r="AC686" s="16">
        <f>+Q686*31/3.6</f>
        <v>88.694444444444443</v>
      </c>
      <c r="AD686" s="16">
        <f>+R686*30/3.6</f>
        <v>55.833333333333329</v>
      </c>
      <c r="AE686" s="16">
        <f>+S686*31/3.6</f>
        <v>43.055555555555557</v>
      </c>
      <c r="AF686" s="17">
        <f>+SUM(T686:AE686)</f>
        <v>1430.2777777777776</v>
      </c>
      <c r="AG686" s="18">
        <f t="shared" si="10"/>
        <v>1187.1305555555552</v>
      </c>
      <c r="AJ686" s="19"/>
      <c r="AK686" s="19"/>
      <c r="AL686" s="19"/>
    </row>
    <row r="687" spans="1:38" s="11" customFormat="1" ht="12.75" customHeight="1" x14ac:dyDescent="0.25">
      <c r="A687" s="14">
        <v>3</v>
      </c>
      <c r="B687" s="14" t="str">
        <f>+VLOOKUP(A687,COD_REG_PROV!$G$1:$J$21,4,FALSE)</f>
        <v>LOMBARDIA</v>
      </c>
      <c r="C687" s="3">
        <v>12</v>
      </c>
      <c r="D687" s="3" t="str">
        <f>+VLOOKUP(A687,COD_REG_PROV!$A$1:$E$111,4,FALSE)</f>
        <v>Novara</v>
      </c>
      <c r="E687" s="3">
        <v>83</v>
      </c>
      <c r="F687" s="3" t="s">
        <v>330</v>
      </c>
      <c r="G687" s="4" t="s">
        <v>340</v>
      </c>
      <c r="H687" s="15">
        <v>4.8</v>
      </c>
      <c r="I687" s="15">
        <v>7.7</v>
      </c>
      <c r="J687" s="15">
        <v>13</v>
      </c>
      <c r="K687" s="15">
        <v>16.600000000000001</v>
      </c>
      <c r="L687" s="15">
        <v>19.600000000000001</v>
      </c>
      <c r="M687" s="15">
        <v>22</v>
      </c>
      <c r="N687" s="15">
        <v>22.1</v>
      </c>
      <c r="O687" s="15">
        <v>18.8</v>
      </c>
      <c r="P687" s="15">
        <v>13.8</v>
      </c>
      <c r="Q687" s="15">
        <v>9.5</v>
      </c>
      <c r="R687" s="15">
        <v>5.7</v>
      </c>
      <c r="S687" s="15">
        <v>4.2</v>
      </c>
      <c r="T687" s="16">
        <f>+H687*31/3.6</f>
        <v>41.333333333333329</v>
      </c>
      <c r="U687" s="16">
        <f>+I687*28/3.6</f>
        <v>59.888888888888886</v>
      </c>
      <c r="V687" s="16">
        <f>+J687*31/3.6</f>
        <v>111.94444444444444</v>
      </c>
      <c r="W687" s="16">
        <f>+K687*30/3.6</f>
        <v>138.33333333333334</v>
      </c>
      <c r="X687" s="16">
        <f>+L687*31/3.6</f>
        <v>168.77777777777777</v>
      </c>
      <c r="Y687" s="16">
        <f>+M687*30/3.6</f>
        <v>183.33333333333334</v>
      </c>
      <c r="Z687" s="16">
        <f>+N687*31/3.6</f>
        <v>190.30555555555557</v>
      </c>
      <c r="AA687" s="16">
        <f>+O687*31/3.6</f>
        <v>161.88888888888891</v>
      </c>
      <c r="AB687" s="16">
        <f>+P687*30/3.6</f>
        <v>115</v>
      </c>
      <c r="AC687" s="16">
        <f>+Q687*31/3.6</f>
        <v>81.805555555555557</v>
      </c>
      <c r="AD687" s="16">
        <f>+R687*30/3.6</f>
        <v>47.5</v>
      </c>
      <c r="AE687" s="16">
        <f>+S687*31/3.6</f>
        <v>36.166666666666671</v>
      </c>
      <c r="AF687" s="17">
        <f>+SUM(T687:AE687)</f>
        <v>1336.2777777777781</v>
      </c>
      <c r="AG687" s="18">
        <f t="shared" si="10"/>
        <v>1109.1105555555557</v>
      </c>
      <c r="AJ687" s="19"/>
      <c r="AK687" s="19"/>
      <c r="AL687" s="19"/>
    </row>
    <row r="688" spans="1:38" s="11" customFormat="1" ht="12.75" customHeight="1" x14ac:dyDescent="0.25">
      <c r="A688" s="14">
        <v>17</v>
      </c>
      <c r="B688" s="14" t="str">
        <f>+VLOOKUP(A688,COD_REG_PROV!$G$1:$J$21,4,FALSE)</f>
        <v>BASILICATA</v>
      </c>
      <c r="C688" s="3">
        <v>77</v>
      </c>
      <c r="D688" s="3" t="str">
        <f>+VLOOKUP(A688,COD_REG_PROV!$A$1:$E$111,4,FALSE)</f>
        <v>Brescia</v>
      </c>
      <c r="E688" s="3">
        <v>13</v>
      </c>
      <c r="F688" s="3" t="s">
        <v>1411</v>
      </c>
      <c r="G688" s="4" t="s">
        <v>1415</v>
      </c>
      <c r="H688" s="15">
        <v>6.8</v>
      </c>
      <c r="I688" s="15">
        <v>9.3000000000000007</v>
      </c>
      <c r="J688" s="15">
        <v>14.1</v>
      </c>
      <c r="K688" s="15">
        <v>18.2</v>
      </c>
      <c r="L688" s="15">
        <v>21.8</v>
      </c>
      <c r="M688" s="15">
        <v>23.8</v>
      </c>
      <c r="N688" s="15">
        <v>23.5</v>
      </c>
      <c r="O688" s="15">
        <v>20.6</v>
      </c>
      <c r="P688" s="15">
        <v>16.100000000000001</v>
      </c>
      <c r="Q688" s="15">
        <v>11.6</v>
      </c>
      <c r="R688" s="15">
        <v>7.6</v>
      </c>
      <c r="S688" s="15">
        <v>6.3</v>
      </c>
      <c r="T688" s="16">
        <f>+H688*31/3.6</f>
        <v>58.55555555555555</v>
      </c>
      <c r="U688" s="16">
        <f>+I688*28/3.6</f>
        <v>72.333333333333343</v>
      </c>
      <c r="V688" s="16">
        <f>+J688*31/3.6</f>
        <v>121.41666666666666</v>
      </c>
      <c r="W688" s="16">
        <f>+K688*30/3.6</f>
        <v>151.66666666666666</v>
      </c>
      <c r="X688" s="16">
        <f>+L688*31/3.6</f>
        <v>187.72222222222223</v>
      </c>
      <c r="Y688" s="16">
        <f>+M688*30/3.6</f>
        <v>198.33333333333331</v>
      </c>
      <c r="Z688" s="16">
        <f>+N688*31/3.6</f>
        <v>202.36111111111111</v>
      </c>
      <c r="AA688" s="16">
        <f>+O688*31/3.6</f>
        <v>177.38888888888889</v>
      </c>
      <c r="AB688" s="16">
        <f>+P688*30/3.6</f>
        <v>134.16666666666669</v>
      </c>
      <c r="AC688" s="16">
        <f>+Q688*31/3.6</f>
        <v>99.888888888888872</v>
      </c>
      <c r="AD688" s="16">
        <f>+R688*30/3.6</f>
        <v>63.333333333333329</v>
      </c>
      <c r="AE688" s="16">
        <f>+S688*31/3.6</f>
        <v>54.249999999999993</v>
      </c>
      <c r="AF688" s="17">
        <f>+SUM(T688:AE688)</f>
        <v>1521.4166666666665</v>
      </c>
      <c r="AG688" s="18">
        <f t="shared" si="10"/>
        <v>1262.7758333333331</v>
      </c>
      <c r="AJ688" s="19"/>
      <c r="AK688" s="19"/>
      <c r="AL688" s="19"/>
    </row>
    <row r="689" spans="1:38" s="11" customFormat="1" ht="12.75" customHeight="1" x14ac:dyDescent="0.25">
      <c r="A689" s="14">
        <v>15</v>
      </c>
      <c r="B689" s="14" t="str">
        <f>+VLOOKUP(A689,COD_REG_PROV!$G$1:$J$21,4,FALSE)</f>
        <v>CAMPANIA</v>
      </c>
      <c r="C689" s="3">
        <v>63</v>
      </c>
      <c r="D689" s="3" t="str">
        <f>+VLOOKUP(A689,COD_REG_PROV!$A$1:$E$111,4,FALSE)</f>
        <v>Milano</v>
      </c>
      <c r="E689" s="3">
        <v>37</v>
      </c>
      <c r="F689" s="3" t="s">
        <v>1173</v>
      </c>
      <c r="G689" s="4" t="s">
        <v>1201</v>
      </c>
      <c r="H689" s="15">
        <v>7.1</v>
      </c>
      <c r="I689" s="15">
        <v>9.8000000000000007</v>
      </c>
      <c r="J689" s="15">
        <v>14.4</v>
      </c>
      <c r="K689" s="15">
        <v>18.3</v>
      </c>
      <c r="L689" s="15">
        <v>22.1</v>
      </c>
      <c r="M689" s="15">
        <v>24</v>
      </c>
      <c r="N689" s="15">
        <v>23.9</v>
      </c>
      <c r="O689" s="15">
        <v>21.1</v>
      </c>
      <c r="P689" s="15">
        <v>16.399999999999999</v>
      </c>
      <c r="Q689" s="15">
        <v>11.9</v>
      </c>
      <c r="R689" s="15">
        <v>8</v>
      </c>
      <c r="S689" s="15">
        <v>6.2</v>
      </c>
      <c r="T689" s="16">
        <f>+H689*31/3.6</f>
        <v>61.138888888888886</v>
      </c>
      <c r="U689" s="16">
        <f>+I689*28/3.6</f>
        <v>76.222222222222229</v>
      </c>
      <c r="V689" s="16">
        <f>+J689*31/3.6</f>
        <v>124</v>
      </c>
      <c r="W689" s="16">
        <f>+K689*30/3.6</f>
        <v>152.5</v>
      </c>
      <c r="X689" s="16">
        <f>+L689*31/3.6</f>
        <v>190.30555555555557</v>
      </c>
      <c r="Y689" s="16">
        <f>+M689*30/3.6</f>
        <v>200</v>
      </c>
      <c r="Z689" s="16">
        <f>+N689*31/3.6</f>
        <v>205.80555555555554</v>
      </c>
      <c r="AA689" s="16">
        <f>+O689*31/3.6</f>
        <v>181.69444444444446</v>
      </c>
      <c r="AB689" s="16">
        <f>+P689*30/3.6</f>
        <v>136.66666666666666</v>
      </c>
      <c r="AC689" s="16">
        <f>+Q689*31/3.6</f>
        <v>102.47222222222223</v>
      </c>
      <c r="AD689" s="16">
        <f>+R689*30/3.6</f>
        <v>66.666666666666671</v>
      </c>
      <c r="AE689" s="16">
        <f>+S689*31/3.6</f>
        <v>53.388888888888893</v>
      </c>
      <c r="AF689" s="17">
        <f>+SUM(T689:AE689)</f>
        <v>1550.8611111111111</v>
      </c>
      <c r="AG689" s="18">
        <f t="shared" si="10"/>
        <v>1287.2147222222222</v>
      </c>
      <c r="AJ689" s="19"/>
      <c r="AK689" s="19"/>
      <c r="AL689" s="19"/>
    </row>
    <row r="690" spans="1:38" s="11" customFormat="1" ht="12.75" customHeight="1" x14ac:dyDescent="0.25">
      <c r="A690" s="14">
        <v>3</v>
      </c>
      <c r="B690" s="14" t="str">
        <f>+VLOOKUP(A690,COD_REG_PROV!$G$1:$J$21,4,FALSE)</f>
        <v>LOMBARDIA</v>
      </c>
      <c r="C690" s="3">
        <v>17</v>
      </c>
      <c r="D690" s="3" t="str">
        <f>+VLOOKUP(A690,COD_REG_PROV!$A$1:$E$111,4,FALSE)</f>
        <v>Novara</v>
      </c>
      <c r="E690" s="3">
        <v>85</v>
      </c>
      <c r="F690" s="3" t="s">
        <v>149</v>
      </c>
      <c r="G690" s="4" t="s">
        <v>163</v>
      </c>
      <c r="H690" s="15">
        <v>5</v>
      </c>
      <c r="I690" s="15">
        <v>7.7</v>
      </c>
      <c r="J690" s="15">
        <v>13.1</v>
      </c>
      <c r="K690" s="15">
        <v>16.8</v>
      </c>
      <c r="L690" s="15">
        <v>20</v>
      </c>
      <c r="M690" s="15">
        <v>22</v>
      </c>
      <c r="N690" s="15">
        <v>22.2</v>
      </c>
      <c r="O690" s="15">
        <v>18.8</v>
      </c>
      <c r="P690" s="15">
        <v>14.1</v>
      </c>
      <c r="Q690" s="15">
        <v>9.6</v>
      </c>
      <c r="R690" s="15">
        <v>5.7</v>
      </c>
      <c r="S690" s="15">
        <v>4.2</v>
      </c>
      <c r="T690" s="16">
        <f>+H690*31/3.6</f>
        <v>43.055555555555557</v>
      </c>
      <c r="U690" s="16">
        <f>+I690*28/3.6</f>
        <v>59.888888888888886</v>
      </c>
      <c r="V690" s="16">
        <f>+J690*31/3.6</f>
        <v>112.80555555555554</v>
      </c>
      <c r="W690" s="16">
        <f>+K690*30/3.6</f>
        <v>140</v>
      </c>
      <c r="X690" s="16">
        <f>+L690*31/3.6</f>
        <v>172.22222222222223</v>
      </c>
      <c r="Y690" s="16">
        <f>+M690*30/3.6</f>
        <v>183.33333333333334</v>
      </c>
      <c r="Z690" s="16">
        <f>+N690*31/3.6</f>
        <v>191.16666666666666</v>
      </c>
      <c r="AA690" s="16">
        <f>+O690*31/3.6</f>
        <v>161.88888888888891</v>
      </c>
      <c r="AB690" s="16">
        <f>+P690*30/3.6</f>
        <v>117.5</v>
      </c>
      <c r="AC690" s="16">
        <f>+Q690*31/3.6</f>
        <v>82.666666666666657</v>
      </c>
      <c r="AD690" s="16">
        <f>+R690*30/3.6</f>
        <v>47.5</v>
      </c>
      <c r="AE690" s="16">
        <f>+S690*31/3.6</f>
        <v>36.166666666666671</v>
      </c>
      <c r="AF690" s="17">
        <f>+SUM(T690:AE690)</f>
        <v>1348.1944444444446</v>
      </c>
      <c r="AG690" s="18">
        <f t="shared" si="10"/>
        <v>1119.0013888888889</v>
      </c>
      <c r="AJ690" s="19"/>
      <c r="AK690" s="19"/>
      <c r="AL690" s="19"/>
    </row>
    <row r="691" spans="1:38" s="11" customFormat="1" ht="12.75" customHeight="1" x14ac:dyDescent="0.25">
      <c r="A691" s="14">
        <v>14</v>
      </c>
      <c r="B691" s="14" t="str">
        <f>+VLOOKUP(A691,COD_REG_PROV!$G$1:$J$21,4,FALSE)</f>
        <v>MOLISE</v>
      </c>
      <c r="C691" s="3">
        <v>94</v>
      </c>
      <c r="D691" s="3" t="str">
        <f>+VLOOKUP(A691,COD_REG_PROV!$A$1:$E$111,4,FALSE)</f>
        <v>Sondrio</v>
      </c>
      <c r="E691" s="3">
        <v>23</v>
      </c>
      <c r="F691" s="3" t="s">
        <v>1112</v>
      </c>
      <c r="G691" s="4" t="s">
        <v>1114</v>
      </c>
      <c r="H691" s="15">
        <v>6.4</v>
      </c>
      <c r="I691" s="15">
        <v>9</v>
      </c>
      <c r="J691" s="15">
        <v>13.6</v>
      </c>
      <c r="K691" s="15">
        <v>17.7</v>
      </c>
      <c r="L691" s="15">
        <v>21.5</v>
      </c>
      <c r="M691" s="15">
        <v>23.4</v>
      </c>
      <c r="N691" s="15">
        <v>23.1</v>
      </c>
      <c r="O691" s="15">
        <v>20.3</v>
      </c>
      <c r="P691" s="15">
        <v>15.7</v>
      </c>
      <c r="Q691" s="15">
        <v>11.2</v>
      </c>
      <c r="R691" s="15">
        <v>7.4</v>
      </c>
      <c r="S691" s="15">
        <v>5.7</v>
      </c>
      <c r="T691" s="16">
        <f>+H691*31/3.6</f>
        <v>55.111111111111114</v>
      </c>
      <c r="U691" s="16">
        <f>+I691*28/3.6</f>
        <v>70</v>
      </c>
      <c r="V691" s="16">
        <f>+J691*31/3.6</f>
        <v>117.1111111111111</v>
      </c>
      <c r="W691" s="16">
        <f>+K691*30/3.6</f>
        <v>147.5</v>
      </c>
      <c r="X691" s="16">
        <f>+L691*31/3.6</f>
        <v>185.13888888888889</v>
      </c>
      <c r="Y691" s="16">
        <f>+M691*30/3.6</f>
        <v>195</v>
      </c>
      <c r="Z691" s="16">
        <f>+N691*31/3.6</f>
        <v>198.91666666666666</v>
      </c>
      <c r="AA691" s="16">
        <f>+O691*31/3.6</f>
        <v>174.80555555555557</v>
      </c>
      <c r="AB691" s="16">
        <f>+P691*30/3.6</f>
        <v>130.83333333333334</v>
      </c>
      <c r="AC691" s="16">
        <f>+Q691*31/3.6</f>
        <v>96.444444444444443</v>
      </c>
      <c r="AD691" s="16">
        <f>+R691*30/3.6</f>
        <v>61.666666666666664</v>
      </c>
      <c r="AE691" s="16">
        <f>+S691*31/3.6</f>
        <v>49.083333333333336</v>
      </c>
      <c r="AF691" s="17">
        <f>+SUM(T691:AE691)</f>
        <v>1481.6111111111109</v>
      </c>
      <c r="AG691" s="18">
        <f t="shared" si="10"/>
        <v>1229.737222222222</v>
      </c>
      <c r="AJ691" s="19"/>
      <c r="AK691" s="19"/>
      <c r="AL691" s="19"/>
    </row>
    <row r="692" spans="1:38" s="11" customFormat="1" ht="12.75" customHeight="1" x14ac:dyDescent="0.25">
      <c r="A692" s="14">
        <v>12</v>
      </c>
      <c r="B692" s="14" t="str">
        <f>+VLOOKUP(A692,COD_REG_PROV!$G$1:$J$21,4,FALSE)</f>
        <v>LAZIO</v>
      </c>
      <c r="C692" s="3">
        <v>60</v>
      </c>
      <c r="D692" s="3" t="str">
        <f>+VLOOKUP(A692,COD_REG_PROV!$A$1:$E$111,4,FALSE)</f>
        <v>Varese</v>
      </c>
      <c r="E692" s="3">
        <v>43</v>
      </c>
      <c r="F692" s="3" t="s">
        <v>957</v>
      </c>
      <c r="G692" s="4" t="s">
        <v>968</v>
      </c>
      <c r="H692" s="15">
        <v>6.5</v>
      </c>
      <c r="I692" s="15">
        <v>9.1</v>
      </c>
      <c r="J692" s="15">
        <v>13.7</v>
      </c>
      <c r="K692" s="15">
        <v>17.399999999999999</v>
      </c>
      <c r="L692" s="15">
        <v>21.4</v>
      </c>
      <c r="M692" s="15">
        <v>23.2</v>
      </c>
      <c r="N692" s="15">
        <v>23.1</v>
      </c>
      <c r="O692" s="15">
        <v>20.2</v>
      </c>
      <c r="P692" s="15">
        <v>15.5</v>
      </c>
      <c r="Q692" s="15">
        <v>11.2</v>
      </c>
      <c r="R692" s="15">
        <v>7.4</v>
      </c>
      <c r="S692" s="15">
        <v>5.6</v>
      </c>
      <c r="T692" s="16">
        <f>+H692*31/3.6</f>
        <v>55.972222222222221</v>
      </c>
      <c r="U692" s="16">
        <f>+I692*28/3.6</f>
        <v>70.777777777777771</v>
      </c>
      <c r="V692" s="16">
        <f>+J692*31/3.6</f>
        <v>117.97222222222221</v>
      </c>
      <c r="W692" s="16">
        <f>+K692*30/3.6</f>
        <v>145</v>
      </c>
      <c r="X692" s="16">
        <f>+L692*31/3.6</f>
        <v>184.27777777777777</v>
      </c>
      <c r="Y692" s="16">
        <f>+M692*30/3.6</f>
        <v>193.33333333333331</v>
      </c>
      <c r="Z692" s="16">
        <f>+N692*31/3.6</f>
        <v>198.91666666666666</v>
      </c>
      <c r="AA692" s="16">
        <f>+O692*31/3.6</f>
        <v>173.94444444444443</v>
      </c>
      <c r="AB692" s="16">
        <f>+P692*30/3.6</f>
        <v>129.16666666666666</v>
      </c>
      <c r="AC692" s="16">
        <f>+Q692*31/3.6</f>
        <v>96.444444444444443</v>
      </c>
      <c r="AD692" s="16">
        <f>+R692*30/3.6</f>
        <v>61.666666666666664</v>
      </c>
      <c r="AE692" s="16">
        <f>+S692*31/3.6</f>
        <v>48.222222222222221</v>
      </c>
      <c r="AF692" s="17">
        <f>+SUM(T692:AE692)</f>
        <v>1475.6944444444443</v>
      </c>
      <c r="AG692" s="18">
        <f t="shared" si="10"/>
        <v>1224.8263888888887</v>
      </c>
      <c r="AJ692" s="19"/>
      <c r="AK692" s="19"/>
      <c r="AL692" s="19"/>
    </row>
    <row r="693" spans="1:38" s="11" customFormat="1" ht="12.75" customHeight="1" x14ac:dyDescent="0.25">
      <c r="A693" s="14">
        <v>5</v>
      </c>
      <c r="B693" s="14" t="str">
        <f>+VLOOKUP(A693,COD_REG_PROV!$G$1:$J$21,4,FALSE)</f>
        <v>VENETO</v>
      </c>
      <c r="C693" s="3">
        <v>23</v>
      </c>
      <c r="D693" s="3" t="str">
        <f>+VLOOKUP(A693,COD_REG_PROV!$A$1:$E$111,4,FALSE)</f>
        <v>Asti</v>
      </c>
      <c r="E693" s="3">
        <v>40</v>
      </c>
      <c r="F693" s="3" t="s">
        <v>506</v>
      </c>
      <c r="G693" s="4" t="s">
        <v>516</v>
      </c>
      <c r="H693" s="15">
        <v>5.4</v>
      </c>
      <c r="I693" s="15">
        <v>8.1999999999999993</v>
      </c>
      <c r="J693" s="15">
        <v>13.5</v>
      </c>
      <c r="K693" s="15">
        <v>17.2</v>
      </c>
      <c r="L693" s="15">
        <v>20.7</v>
      </c>
      <c r="M693" s="15">
        <v>22.6</v>
      </c>
      <c r="N693" s="15">
        <v>23</v>
      </c>
      <c r="O693" s="15">
        <v>19.5</v>
      </c>
      <c r="P693" s="15">
        <v>14.8</v>
      </c>
      <c r="Q693" s="15">
        <v>9.9</v>
      </c>
      <c r="R693" s="15">
        <v>5.9</v>
      </c>
      <c r="S693" s="15">
        <v>4.4000000000000004</v>
      </c>
      <c r="T693" s="16">
        <f>+H693*31/3.6</f>
        <v>46.5</v>
      </c>
      <c r="U693" s="16">
        <f>+I693*28/3.6</f>
        <v>63.777777777777764</v>
      </c>
      <c r="V693" s="16">
        <f>+J693*31/3.6</f>
        <v>116.25</v>
      </c>
      <c r="W693" s="16">
        <f>+K693*30/3.6</f>
        <v>143.33333333333334</v>
      </c>
      <c r="X693" s="16">
        <f>+L693*31/3.6</f>
        <v>178.24999999999997</v>
      </c>
      <c r="Y693" s="16">
        <f>+M693*30/3.6</f>
        <v>188.33333333333334</v>
      </c>
      <c r="Z693" s="16">
        <f>+N693*31/3.6</f>
        <v>198.05555555555554</v>
      </c>
      <c r="AA693" s="16">
        <f>+O693*31/3.6</f>
        <v>167.91666666666666</v>
      </c>
      <c r="AB693" s="16">
        <f>+P693*30/3.6</f>
        <v>123.33333333333333</v>
      </c>
      <c r="AC693" s="16">
        <f>+Q693*31/3.6</f>
        <v>85.250000000000014</v>
      </c>
      <c r="AD693" s="16">
        <f>+R693*30/3.6</f>
        <v>49.166666666666664</v>
      </c>
      <c r="AE693" s="16">
        <f>+S693*31/3.6</f>
        <v>37.888888888888893</v>
      </c>
      <c r="AF693" s="17">
        <f>+SUM(T693:AE693)</f>
        <v>1398.0555555555557</v>
      </c>
      <c r="AG693" s="18">
        <f t="shared" si="10"/>
        <v>1160.3861111111112</v>
      </c>
      <c r="AJ693" s="19"/>
      <c r="AK693" s="19"/>
      <c r="AL693" s="19"/>
    </row>
    <row r="694" spans="1:38" s="11" customFormat="1" ht="12.75" customHeight="1" x14ac:dyDescent="0.25">
      <c r="A694" s="14">
        <v>18</v>
      </c>
      <c r="B694" s="14" t="str">
        <f>+VLOOKUP(A694,COD_REG_PROV!$G$1:$J$21,4,FALSE)</f>
        <v>CALABRIA</v>
      </c>
      <c r="C694" s="3">
        <v>101</v>
      </c>
      <c r="D694" s="3" t="str">
        <f>+VLOOKUP(A694,COD_REG_PROV!$A$1:$E$111,4,FALSE)</f>
        <v>Pavia</v>
      </c>
      <c r="E694" s="3">
        <v>13</v>
      </c>
      <c r="F694" s="3" t="s">
        <v>1488</v>
      </c>
      <c r="G694" s="4" t="s">
        <v>1493</v>
      </c>
      <c r="H694" s="15">
        <v>7.4</v>
      </c>
      <c r="I694" s="15">
        <v>10.199999999999999</v>
      </c>
      <c r="J694" s="15">
        <v>15</v>
      </c>
      <c r="K694" s="15">
        <v>18.8</v>
      </c>
      <c r="L694" s="15">
        <v>22.3</v>
      </c>
      <c r="M694" s="15">
        <v>24.2</v>
      </c>
      <c r="N694" s="15">
        <v>24</v>
      </c>
      <c r="O694" s="15">
        <v>21.1</v>
      </c>
      <c r="P694" s="15">
        <v>16.7</v>
      </c>
      <c r="Q694" s="15">
        <v>12.6</v>
      </c>
      <c r="R694" s="15">
        <v>8.5</v>
      </c>
      <c r="S694" s="15">
        <v>6.8</v>
      </c>
      <c r="T694" s="16">
        <f>+H694*31/3.6</f>
        <v>63.722222222222221</v>
      </c>
      <c r="U694" s="16">
        <f>+I694*28/3.6</f>
        <v>79.333333333333329</v>
      </c>
      <c r="V694" s="16">
        <f>+J694*31/3.6</f>
        <v>129.16666666666666</v>
      </c>
      <c r="W694" s="16">
        <f>+K694*30/3.6</f>
        <v>156.66666666666666</v>
      </c>
      <c r="X694" s="16">
        <f>+L694*31/3.6</f>
        <v>192.0277777777778</v>
      </c>
      <c r="Y694" s="16">
        <f>+M694*30/3.6</f>
        <v>201.66666666666666</v>
      </c>
      <c r="Z694" s="16">
        <f>+N694*31/3.6</f>
        <v>206.66666666666666</v>
      </c>
      <c r="AA694" s="16">
        <f>+O694*31/3.6</f>
        <v>181.69444444444446</v>
      </c>
      <c r="AB694" s="16">
        <f>+P694*30/3.6</f>
        <v>139.16666666666666</v>
      </c>
      <c r="AC694" s="16">
        <f>+Q694*31/3.6</f>
        <v>108.49999999999999</v>
      </c>
      <c r="AD694" s="16">
        <f>+R694*30/3.6</f>
        <v>70.833333333333329</v>
      </c>
      <c r="AE694" s="16">
        <f>+S694*31/3.6</f>
        <v>58.55555555555555</v>
      </c>
      <c r="AF694" s="17">
        <f>+SUM(T694:AE694)</f>
        <v>1588</v>
      </c>
      <c r="AG694" s="18">
        <f t="shared" si="10"/>
        <v>1318.04</v>
      </c>
      <c r="AJ694" s="19"/>
      <c r="AK694" s="19"/>
      <c r="AL694" s="19"/>
    </row>
    <row r="695" spans="1:38" s="11" customFormat="1" ht="12.75" customHeight="1" x14ac:dyDescent="0.25">
      <c r="A695" s="14">
        <v>19</v>
      </c>
      <c r="B695" s="14" t="str">
        <f>+VLOOKUP(A695,COD_REG_PROV!$G$1:$J$21,4,FALSE)</f>
        <v>SICILIA</v>
      </c>
      <c r="C695" s="3">
        <v>88</v>
      </c>
      <c r="D695" s="3" t="str">
        <f>+VLOOKUP(A695,COD_REG_PROV!$A$1:$E$111,4,FALSE)</f>
        <v>Cremona</v>
      </c>
      <c r="E695" s="3">
        <v>5</v>
      </c>
      <c r="F695" s="3" t="s">
        <v>1654</v>
      </c>
      <c r="G695" s="4" t="s">
        <v>1658</v>
      </c>
      <c r="H695" s="15">
        <v>8.6999999999999993</v>
      </c>
      <c r="I695" s="15">
        <v>10.1</v>
      </c>
      <c r="J695" s="15">
        <v>15.7</v>
      </c>
      <c r="K695" s="15">
        <v>19.5</v>
      </c>
      <c r="L695" s="15">
        <v>23</v>
      </c>
      <c r="M695" s="15">
        <v>24.4</v>
      </c>
      <c r="N695" s="15">
        <v>24.4</v>
      </c>
      <c r="O695" s="15">
        <v>21.7</v>
      </c>
      <c r="P695" s="15">
        <v>17.399999999999999</v>
      </c>
      <c r="Q695" s="15">
        <v>13.4</v>
      </c>
      <c r="R695" s="15">
        <v>9.4</v>
      </c>
      <c r="S695" s="15">
        <v>7.9</v>
      </c>
      <c r="T695" s="16">
        <f>+H695*31/3.6</f>
        <v>74.916666666666657</v>
      </c>
      <c r="U695" s="16">
        <f>+I695*28/3.6</f>
        <v>78.555555555555557</v>
      </c>
      <c r="V695" s="16">
        <f>+J695*31/3.6</f>
        <v>135.19444444444443</v>
      </c>
      <c r="W695" s="16">
        <f>+K695*30/3.6</f>
        <v>162.5</v>
      </c>
      <c r="X695" s="16">
        <f>+L695*31/3.6</f>
        <v>198.05555555555554</v>
      </c>
      <c r="Y695" s="16">
        <f>+M695*30/3.6</f>
        <v>203.33333333333331</v>
      </c>
      <c r="Z695" s="16">
        <f>+N695*31/3.6</f>
        <v>210.11111111111109</v>
      </c>
      <c r="AA695" s="16">
        <f>+O695*31/3.6</f>
        <v>186.86111111111109</v>
      </c>
      <c r="AB695" s="16">
        <f>+P695*30/3.6</f>
        <v>145</v>
      </c>
      <c r="AC695" s="16">
        <f>+Q695*31/3.6</f>
        <v>115.3888888888889</v>
      </c>
      <c r="AD695" s="16">
        <f>+R695*30/3.6</f>
        <v>78.333333333333329</v>
      </c>
      <c r="AE695" s="16">
        <f>+S695*31/3.6</f>
        <v>68.027777777777771</v>
      </c>
      <c r="AF695" s="17">
        <f>+SUM(T695:AE695)</f>
        <v>1656.2777777777776</v>
      </c>
      <c r="AG695" s="18">
        <f t="shared" si="10"/>
        <v>1374.7105555555554</v>
      </c>
      <c r="AJ695" s="19"/>
      <c r="AK695" s="19"/>
      <c r="AL695" s="19"/>
    </row>
    <row r="696" spans="1:38" s="11" customFormat="1" ht="12.75" customHeight="1" x14ac:dyDescent="0.25">
      <c r="A696" s="14">
        <v>12</v>
      </c>
      <c r="B696" s="14" t="str">
        <f>+VLOOKUP(A696,COD_REG_PROV!$G$1:$J$21,4,FALSE)</f>
        <v>LAZIO</v>
      </c>
      <c r="C696" s="3">
        <v>59</v>
      </c>
      <c r="D696" s="3" t="str">
        <f>+VLOOKUP(A696,COD_REG_PROV!$A$1:$E$111,4,FALSE)</f>
        <v>Varese</v>
      </c>
      <c r="E696" s="3">
        <v>10</v>
      </c>
      <c r="F696" s="3" t="s">
        <v>975</v>
      </c>
      <c r="G696" s="4" t="s">
        <v>983</v>
      </c>
      <c r="H696" s="15">
        <v>6.9</v>
      </c>
      <c r="I696" s="15">
        <v>9.4</v>
      </c>
      <c r="J696" s="15">
        <v>14.1</v>
      </c>
      <c r="K696" s="15">
        <v>17.8</v>
      </c>
      <c r="L696" s="15">
        <v>21.8</v>
      </c>
      <c r="M696" s="15">
        <v>23.6</v>
      </c>
      <c r="N696" s="15">
        <v>23.6</v>
      </c>
      <c r="O696" s="15">
        <v>20.7</v>
      </c>
      <c r="P696" s="15">
        <v>16</v>
      </c>
      <c r="Q696" s="15">
        <v>11.5</v>
      </c>
      <c r="R696" s="15">
        <v>7.7</v>
      </c>
      <c r="S696" s="15">
        <v>5.9</v>
      </c>
      <c r="T696" s="16">
        <f>+H696*31/3.6</f>
        <v>59.416666666666664</v>
      </c>
      <c r="U696" s="16">
        <f>+I696*28/3.6</f>
        <v>73.1111111111111</v>
      </c>
      <c r="V696" s="16">
        <f>+J696*31/3.6</f>
        <v>121.41666666666666</v>
      </c>
      <c r="W696" s="16">
        <f>+K696*30/3.6</f>
        <v>148.33333333333334</v>
      </c>
      <c r="X696" s="16">
        <f>+L696*31/3.6</f>
        <v>187.72222222222223</v>
      </c>
      <c r="Y696" s="16">
        <f>+M696*30/3.6</f>
        <v>196.66666666666666</v>
      </c>
      <c r="Z696" s="16">
        <f>+N696*31/3.6</f>
        <v>203.22222222222223</v>
      </c>
      <c r="AA696" s="16">
        <f>+O696*31/3.6</f>
        <v>178.24999999999997</v>
      </c>
      <c r="AB696" s="16">
        <f>+P696*30/3.6</f>
        <v>133.33333333333334</v>
      </c>
      <c r="AC696" s="16">
        <f>+Q696*31/3.6</f>
        <v>99.027777777777771</v>
      </c>
      <c r="AD696" s="16">
        <f>+R696*30/3.6</f>
        <v>64.166666666666671</v>
      </c>
      <c r="AE696" s="16">
        <f>+S696*31/3.6</f>
        <v>50.805555555555557</v>
      </c>
      <c r="AF696" s="17">
        <f>+SUM(T696:AE696)</f>
        <v>1515.4722222222224</v>
      </c>
      <c r="AG696" s="18">
        <f t="shared" si="10"/>
        <v>1257.8419444444446</v>
      </c>
      <c r="AJ696" s="19"/>
      <c r="AK696" s="19"/>
      <c r="AL696" s="19"/>
    </row>
    <row r="697" spans="1:38" s="11" customFormat="1" ht="12.75" customHeight="1" x14ac:dyDescent="0.25">
      <c r="A697" s="14">
        <v>20</v>
      </c>
      <c r="B697" s="14" t="str">
        <f>+VLOOKUP(A697,COD_REG_PROV!$G$1:$J$21,4,FALSE)</f>
        <v>SARDEGNA</v>
      </c>
      <c r="C697" s="3">
        <v>90</v>
      </c>
      <c r="D697" s="3" t="str">
        <f>+VLOOKUP(A697,COD_REG_PROV!$A$1:$E$111,4,FALSE)</f>
        <v>Mantova</v>
      </c>
      <c r="E697" s="3">
        <v>33</v>
      </c>
      <c r="F697" s="3" t="s">
        <v>1739</v>
      </c>
      <c r="G697" s="4" t="s">
        <v>1744</v>
      </c>
      <c r="H697" s="15">
        <v>7.3</v>
      </c>
      <c r="I697" s="15">
        <v>9.9</v>
      </c>
      <c r="J697" s="15">
        <v>15</v>
      </c>
      <c r="K697" s="15">
        <v>18.399999999999999</v>
      </c>
      <c r="L697" s="15">
        <v>22.1</v>
      </c>
      <c r="M697" s="15">
        <v>24.1</v>
      </c>
      <c r="N697" s="15">
        <v>24.1</v>
      </c>
      <c r="O697" s="15">
        <v>21.2</v>
      </c>
      <c r="P697" s="15">
        <v>16.399999999999999</v>
      </c>
      <c r="Q697" s="15">
        <v>12</v>
      </c>
      <c r="R697" s="15">
        <v>8</v>
      </c>
      <c r="S697" s="15">
        <v>6.4</v>
      </c>
      <c r="T697" s="16">
        <f>+H697*31/3.6</f>
        <v>62.861111111111107</v>
      </c>
      <c r="U697" s="16">
        <f>+I697*28/3.6</f>
        <v>77</v>
      </c>
      <c r="V697" s="16">
        <f>+J697*31/3.6</f>
        <v>129.16666666666666</v>
      </c>
      <c r="W697" s="16">
        <f>+K697*30/3.6</f>
        <v>153.33333333333334</v>
      </c>
      <c r="X697" s="16">
        <f>+L697*31/3.6</f>
        <v>190.30555555555557</v>
      </c>
      <c r="Y697" s="16">
        <f>+M697*30/3.6</f>
        <v>200.83333333333331</v>
      </c>
      <c r="Z697" s="16">
        <f>+N697*31/3.6</f>
        <v>207.52777777777777</v>
      </c>
      <c r="AA697" s="16">
        <f>+O697*31/3.6</f>
        <v>182.55555555555554</v>
      </c>
      <c r="AB697" s="16">
        <f>+P697*30/3.6</f>
        <v>136.66666666666666</v>
      </c>
      <c r="AC697" s="16">
        <f>+Q697*31/3.6</f>
        <v>103.33333333333333</v>
      </c>
      <c r="AD697" s="16">
        <f>+R697*30/3.6</f>
        <v>66.666666666666671</v>
      </c>
      <c r="AE697" s="16">
        <f>+S697*31/3.6</f>
        <v>55.111111111111114</v>
      </c>
      <c r="AF697" s="17">
        <f>+SUM(T697:AE697)</f>
        <v>1565.3611111111113</v>
      </c>
      <c r="AG697" s="18">
        <f t="shared" si="10"/>
        <v>1299.2497222222223</v>
      </c>
      <c r="AJ697" s="19"/>
      <c r="AK697" s="19"/>
      <c r="AL697" s="19"/>
    </row>
    <row r="698" spans="1:38" s="11" customFormat="1" ht="12.75" customHeight="1" x14ac:dyDescent="0.25">
      <c r="A698" s="14">
        <v>1</v>
      </c>
      <c r="B698" s="14" t="str">
        <f>+VLOOKUP(A698,COD_REG_PROV!$G$1:$J$21,4,FALSE)</f>
        <v>PIEMONTE</v>
      </c>
      <c r="C698" s="3">
        <v>1</v>
      </c>
      <c r="D698" s="3" t="str">
        <f>+VLOOKUP(A698,COD_REG_PROV!$A$1:$E$111,4,FALSE)</f>
        <v>Torino</v>
      </c>
      <c r="E698" s="3">
        <v>125</v>
      </c>
      <c r="F698" s="3" t="s">
        <v>69</v>
      </c>
      <c r="G698" s="4" t="s">
        <v>88</v>
      </c>
      <c r="H698" s="15">
        <v>4.5999999999999996</v>
      </c>
      <c r="I698" s="15">
        <v>7.6</v>
      </c>
      <c r="J698" s="15">
        <v>12.9</v>
      </c>
      <c r="K698" s="15">
        <v>16.7</v>
      </c>
      <c r="L698" s="15">
        <v>19.7</v>
      </c>
      <c r="M698" s="15">
        <v>22.1</v>
      </c>
      <c r="N698" s="15">
        <v>22</v>
      </c>
      <c r="O698" s="15">
        <v>18.7</v>
      </c>
      <c r="P698" s="15">
        <v>13.8</v>
      </c>
      <c r="Q698" s="15">
        <v>9.6</v>
      </c>
      <c r="R698" s="15">
        <v>5.8</v>
      </c>
      <c r="S698" s="15">
        <v>4.2</v>
      </c>
      <c r="T698" s="16">
        <f>+H698*31/3.6</f>
        <v>39.611111111111107</v>
      </c>
      <c r="U698" s="16">
        <f>+I698*28/3.6</f>
        <v>59.111111111111107</v>
      </c>
      <c r="V698" s="16">
        <f>+J698*31/3.6</f>
        <v>111.08333333333334</v>
      </c>
      <c r="W698" s="16">
        <f>+K698*30/3.6</f>
        <v>139.16666666666666</v>
      </c>
      <c r="X698" s="16">
        <f>+L698*31/3.6</f>
        <v>169.63888888888886</v>
      </c>
      <c r="Y698" s="16">
        <f>+M698*30/3.6</f>
        <v>184.16666666666666</v>
      </c>
      <c r="Z698" s="16">
        <f>+N698*31/3.6</f>
        <v>189.44444444444443</v>
      </c>
      <c r="AA698" s="16">
        <f>+O698*31/3.6</f>
        <v>161.02777777777774</v>
      </c>
      <c r="AB698" s="16">
        <f>+P698*30/3.6</f>
        <v>115</v>
      </c>
      <c r="AC698" s="16">
        <f>+Q698*31/3.6</f>
        <v>82.666666666666657</v>
      </c>
      <c r="AD698" s="16">
        <f>+R698*30/3.6</f>
        <v>48.333333333333329</v>
      </c>
      <c r="AE698" s="16">
        <f>+S698*31/3.6</f>
        <v>36.166666666666671</v>
      </c>
      <c r="AF698" s="17">
        <f>+SUM(T698:AE698)</f>
        <v>1335.4166666666667</v>
      </c>
      <c r="AG698" s="18">
        <f t="shared" si="10"/>
        <v>1108.3958333333333</v>
      </c>
      <c r="AJ698" s="19"/>
      <c r="AK698" s="19"/>
      <c r="AL698" s="19"/>
    </row>
    <row r="699" spans="1:38" s="11" customFormat="1" ht="12.75" customHeight="1" x14ac:dyDescent="0.25">
      <c r="A699" s="14">
        <v>11</v>
      </c>
      <c r="B699" s="14" t="str">
        <f>+VLOOKUP(A699,COD_REG_PROV!$G$1:$J$21,4,FALSE)</f>
        <v>MARCHE</v>
      </c>
      <c r="C699" s="3">
        <v>42</v>
      </c>
      <c r="D699" s="3" t="str">
        <f>+VLOOKUP(A699,COD_REG_PROV!$A$1:$E$111,4,FALSE)</f>
        <v>La Spezia</v>
      </c>
      <c r="E699" s="3">
        <v>21</v>
      </c>
      <c r="F699" s="3" t="s">
        <v>899</v>
      </c>
      <c r="G699" s="4" t="s">
        <v>908</v>
      </c>
      <c r="H699" s="15">
        <v>5.6</v>
      </c>
      <c r="I699" s="15">
        <v>8.3000000000000007</v>
      </c>
      <c r="J699" s="15">
        <v>13.6</v>
      </c>
      <c r="K699" s="15">
        <v>17.5</v>
      </c>
      <c r="L699" s="15">
        <v>21.4</v>
      </c>
      <c r="M699" s="15">
        <v>23.3</v>
      </c>
      <c r="N699" s="15">
        <v>23.4</v>
      </c>
      <c r="O699" s="15">
        <v>19.899999999999999</v>
      </c>
      <c r="P699" s="15">
        <v>15.3</v>
      </c>
      <c r="Q699" s="15">
        <v>10.5</v>
      </c>
      <c r="R699" s="15">
        <v>6.3</v>
      </c>
      <c r="S699" s="15">
        <v>4.8</v>
      </c>
      <c r="T699" s="16">
        <f>+H699*31/3.6</f>
        <v>48.222222222222221</v>
      </c>
      <c r="U699" s="16">
        <f>+I699*28/3.6</f>
        <v>64.555555555555557</v>
      </c>
      <c r="V699" s="16">
        <f>+J699*31/3.6</f>
        <v>117.1111111111111</v>
      </c>
      <c r="W699" s="16">
        <f>+K699*30/3.6</f>
        <v>145.83333333333334</v>
      </c>
      <c r="X699" s="16">
        <f>+L699*31/3.6</f>
        <v>184.27777777777777</v>
      </c>
      <c r="Y699" s="16">
        <f>+M699*30/3.6</f>
        <v>194.16666666666666</v>
      </c>
      <c r="Z699" s="16">
        <f>+N699*31/3.6</f>
        <v>201.5</v>
      </c>
      <c r="AA699" s="16">
        <f>+O699*31/3.6</f>
        <v>171.36111111111111</v>
      </c>
      <c r="AB699" s="16">
        <f>+P699*30/3.6</f>
        <v>127.5</v>
      </c>
      <c r="AC699" s="16">
        <f>+Q699*31/3.6</f>
        <v>90.416666666666671</v>
      </c>
      <c r="AD699" s="16">
        <f>+R699*30/3.6</f>
        <v>52.5</v>
      </c>
      <c r="AE699" s="16">
        <f>+S699*31/3.6</f>
        <v>41.333333333333329</v>
      </c>
      <c r="AF699" s="17">
        <f>+SUM(T699:AE699)</f>
        <v>1438.7777777777778</v>
      </c>
      <c r="AG699" s="18">
        <f t="shared" si="10"/>
        <v>1194.1855555555555</v>
      </c>
      <c r="AJ699" s="19"/>
      <c r="AK699" s="19"/>
      <c r="AL699" s="19"/>
    </row>
    <row r="700" spans="1:38" s="11" customFormat="1" ht="12.75" customHeight="1" x14ac:dyDescent="0.25">
      <c r="A700" s="14">
        <v>4</v>
      </c>
      <c r="B700" s="14" t="str">
        <f>+VLOOKUP(A700,COD_REG_PROV!$G$1:$J$21,4,FALSE)</f>
        <v>TRENTINO-ALTO ADIGE/SÜDTIROL</v>
      </c>
      <c r="C700" s="3">
        <v>21</v>
      </c>
      <c r="D700" s="3" t="str">
        <f>+VLOOKUP(A700,COD_REG_PROV!$A$1:$E$111,4,FALSE)</f>
        <v>Cuneo</v>
      </c>
      <c r="E700" s="3">
        <v>19</v>
      </c>
      <c r="F700" s="3" t="s">
        <v>354</v>
      </c>
      <c r="G700" s="4" t="s">
        <v>365</v>
      </c>
      <c r="H700" s="15">
        <v>4.3</v>
      </c>
      <c r="I700" s="15">
        <v>7.1</v>
      </c>
      <c r="J700" s="15">
        <v>12</v>
      </c>
      <c r="K700" s="15">
        <v>15.8</v>
      </c>
      <c r="L700" s="15">
        <v>19.2</v>
      </c>
      <c r="M700" s="15">
        <v>20.8</v>
      </c>
      <c r="N700" s="15">
        <v>20.8</v>
      </c>
      <c r="O700" s="15">
        <v>17.5</v>
      </c>
      <c r="P700" s="15">
        <v>13.3</v>
      </c>
      <c r="Q700" s="15">
        <v>9.1999999999999993</v>
      </c>
      <c r="R700" s="15">
        <v>5.3</v>
      </c>
      <c r="S700" s="15">
        <v>3.8</v>
      </c>
      <c r="T700" s="16">
        <f>+H700*31/3.6</f>
        <v>37.027777777777771</v>
      </c>
      <c r="U700" s="16">
        <f>+I700*28/3.6</f>
        <v>55.222222222222214</v>
      </c>
      <c r="V700" s="16">
        <f>+J700*31/3.6</f>
        <v>103.33333333333333</v>
      </c>
      <c r="W700" s="16">
        <f>+K700*30/3.6</f>
        <v>131.66666666666666</v>
      </c>
      <c r="X700" s="16">
        <f>+L700*31/3.6</f>
        <v>165.33333333333331</v>
      </c>
      <c r="Y700" s="16">
        <f>+M700*30/3.6</f>
        <v>173.33333333333334</v>
      </c>
      <c r="Z700" s="16">
        <f>+N700*31/3.6</f>
        <v>179.11111111111111</v>
      </c>
      <c r="AA700" s="16">
        <f>+O700*31/3.6</f>
        <v>150.69444444444443</v>
      </c>
      <c r="AB700" s="16">
        <f>+P700*30/3.6</f>
        <v>110.83333333333333</v>
      </c>
      <c r="AC700" s="16">
        <f>+Q700*31/3.6</f>
        <v>79.222222222222214</v>
      </c>
      <c r="AD700" s="16">
        <f>+R700*30/3.6</f>
        <v>44.166666666666664</v>
      </c>
      <c r="AE700" s="16">
        <f>+S700*31/3.6</f>
        <v>32.722222222222221</v>
      </c>
      <c r="AF700" s="17">
        <f>+SUM(T700:AE700)</f>
        <v>1262.6666666666665</v>
      </c>
      <c r="AG700" s="18">
        <f t="shared" si="10"/>
        <v>1048.0133333333331</v>
      </c>
      <c r="AJ700" s="19"/>
      <c r="AK700" s="19"/>
      <c r="AL700" s="19"/>
    </row>
    <row r="701" spans="1:38" s="11" customFormat="1" ht="12.75" customHeight="1" x14ac:dyDescent="0.25">
      <c r="A701" s="14">
        <v>20</v>
      </c>
      <c r="B701" s="14" t="str">
        <f>+VLOOKUP(A701,COD_REG_PROV!$G$1:$J$21,4,FALSE)</f>
        <v>SARDEGNA</v>
      </c>
      <c r="C701" s="3">
        <v>90</v>
      </c>
      <c r="D701" s="3" t="str">
        <f>+VLOOKUP(A701,COD_REG_PROV!$A$1:$E$111,4,FALSE)</f>
        <v>Mantova</v>
      </c>
      <c r="E701" s="3">
        <v>35</v>
      </c>
      <c r="F701" s="3" t="s">
        <v>1739</v>
      </c>
      <c r="G701" s="4" t="s">
        <v>1745</v>
      </c>
      <c r="H701" s="15">
        <v>7.1</v>
      </c>
      <c r="I701" s="15">
        <v>9.9</v>
      </c>
      <c r="J701" s="15">
        <v>14.7</v>
      </c>
      <c r="K701" s="15">
        <v>18.100000000000001</v>
      </c>
      <c r="L701" s="15">
        <v>22</v>
      </c>
      <c r="M701" s="15">
        <v>24.1</v>
      </c>
      <c r="N701" s="15">
        <v>24</v>
      </c>
      <c r="O701" s="15">
        <v>21</v>
      </c>
      <c r="P701" s="15">
        <v>16.2</v>
      </c>
      <c r="Q701" s="15">
        <v>11.8</v>
      </c>
      <c r="R701" s="15">
        <v>7.8</v>
      </c>
      <c r="S701" s="15">
        <v>6.1</v>
      </c>
      <c r="T701" s="16">
        <f>+H701*31/3.6</f>
        <v>61.138888888888886</v>
      </c>
      <c r="U701" s="16">
        <f>+I701*28/3.6</f>
        <v>77</v>
      </c>
      <c r="V701" s="16">
        <f>+J701*31/3.6</f>
        <v>126.58333333333333</v>
      </c>
      <c r="W701" s="16">
        <f>+K701*30/3.6</f>
        <v>150.83333333333334</v>
      </c>
      <c r="X701" s="16">
        <f>+L701*31/3.6</f>
        <v>189.44444444444443</v>
      </c>
      <c r="Y701" s="16">
        <f>+M701*30/3.6</f>
        <v>200.83333333333331</v>
      </c>
      <c r="Z701" s="16">
        <f>+N701*31/3.6</f>
        <v>206.66666666666666</v>
      </c>
      <c r="AA701" s="16">
        <f>+O701*31/3.6</f>
        <v>180.83333333333334</v>
      </c>
      <c r="AB701" s="16">
        <f>+P701*30/3.6</f>
        <v>135</v>
      </c>
      <c r="AC701" s="16">
        <f>+Q701*31/3.6</f>
        <v>101.61111111111111</v>
      </c>
      <c r="AD701" s="16">
        <f>+R701*30/3.6</f>
        <v>65</v>
      </c>
      <c r="AE701" s="16">
        <f>+S701*31/3.6</f>
        <v>52.527777777777771</v>
      </c>
      <c r="AF701" s="17">
        <f>+SUM(T701:AE701)</f>
        <v>1547.4722222222222</v>
      </c>
      <c r="AG701" s="18">
        <f t="shared" si="10"/>
        <v>1284.4019444444443</v>
      </c>
      <c r="AJ701" s="19"/>
      <c r="AK701" s="19"/>
      <c r="AL701" s="19"/>
    </row>
    <row r="702" spans="1:38" s="11" customFormat="1" ht="12.75" customHeight="1" x14ac:dyDescent="0.25">
      <c r="A702" s="14">
        <v>7</v>
      </c>
      <c r="B702" s="14" t="str">
        <f>+VLOOKUP(A702,COD_REG_PROV!$G$1:$J$21,4,FALSE)</f>
        <v>LIGURIA</v>
      </c>
      <c r="C702" s="3">
        <v>11</v>
      </c>
      <c r="D702" s="3" t="str">
        <f>+VLOOKUP(A702,COD_REG_PROV!$A$1:$E$111,4,FALSE)</f>
        <v>Valle d'Aosta/Vallée d'Aoste</v>
      </c>
      <c r="E702" s="3">
        <v>15</v>
      </c>
      <c r="F702" s="3" t="s">
        <v>596</v>
      </c>
      <c r="G702" s="4" t="s">
        <v>598</v>
      </c>
      <c r="H702" s="15">
        <v>5.7</v>
      </c>
      <c r="I702" s="15">
        <v>8.3000000000000007</v>
      </c>
      <c r="J702" s="15">
        <v>13.5</v>
      </c>
      <c r="K702" s="15">
        <v>17.2</v>
      </c>
      <c r="L702" s="15">
        <v>20.9</v>
      </c>
      <c r="M702" s="15">
        <v>22.9</v>
      </c>
      <c r="N702" s="15">
        <v>23.1</v>
      </c>
      <c r="O702" s="15">
        <v>19.600000000000001</v>
      </c>
      <c r="P702" s="15">
        <v>14.8</v>
      </c>
      <c r="Q702" s="15">
        <v>10.1</v>
      </c>
      <c r="R702" s="15">
        <v>6.3</v>
      </c>
      <c r="S702" s="15">
        <v>4.5999999999999996</v>
      </c>
      <c r="T702" s="16">
        <f>+H702*31/3.6</f>
        <v>49.083333333333336</v>
      </c>
      <c r="U702" s="16">
        <f>+I702*28/3.6</f>
        <v>64.555555555555557</v>
      </c>
      <c r="V702" s="16">
        <f>+J702*31/3.6</f>
        <v>116.25</v>
      </c>
      <c r="W702" s="16">
        <f>+K702*30/3.6</f>
        <v>143.33333333333334</v>
      </c>
      <c r="X702" s="16">
        <f>+L702*31/3.6</f>
        <v>179.9722222222222</v>
      </c>
      <c r="Y702" s="16">
        <f>+M702*30/3.6</f>
        <v>190.83333333333334</v>
      </c>
      <c r="Z702" s="16">
        <f>+N702*31/3.6</f>
        <v>198.91666666666666</v>
      </c>
      <c r="AA702" s="16">
        <f>+O702*31/3.6</f>
        <v>168.77777777777777</v>
      </c>
      <c r="AB702" s="16">
        <f>+P702*30/3.6</f>
        <v>123.33333333333333</v>
      </c>
      <c r="AC702" s="16">
        <f>+Q702*31/3.6</f>
        <v>86.972222222222214</v>
      </c>
      <c r="AD702" s="16">
        <f>+R702*30/3.6</f>
        <v>52.5</v>
      </c>
      <c r="AE702" s="16">
        <f>+S702*31/3.6</f>
        <v>39.611111111111107</v>
      </c>
      <c r="AF702" s="17">
        <f>+SUM(T702:AE702)</f>
        <v>1414.1388888888887</v>
      </c>
      <c r="AG702" s="18">
        <f t="shared" si="10"/>
        <v>1173.7352777777776</v>
      </c>
      <c r="AJ702" s="19"/>
      <c r="AK702" s="19"/>
      <c r="AL702" s="19"/>
    </row>
    <row r="703" spans="1:38" s="11" customFormat="1" ht="12.75" customHeight="1" x14ac:dyDescent="0.25">
      <c r="A703" s="14">
        <v>12</v>
      </c>
      <c r="B703" s="14" t="str">
        <f>+VLOOKUP(A703,COD_REG_PROV!$G$1:$J$21,4,FALSE)</f>
        <v>LAZIO</v>
      </c>
      <c r="C703" s="3">
        <v>58</v>
      </c>
      <c r="D703" s="3" t="str">
        <f>+VLOOKUP(A703,COD_REG_PROV!$A$1:$E$111,4,FALSE)</f>
        <v>Varese</v>
      </c>
      <c r="E703" s="3">
        <v>116</v>
      </c>
      <c r="F703" s="3" t="s">
        <v>997</v>
      </c>
      <c r="G703" s="4" t="s">
        <v>1019</v>
      </c>
      <c r="H703" s="15">
        <v>6.9</v>
      </c>
      <c r="I703" s="15">
        <v>9.6</v>
      </c>
      <c r="J703" s="15">
        <v>14.4</v>
      </c>
      <c r="K703" s="15">
        <v>18</v>
      </c>
      <c r="L703" s="15">
        <v>22</v>
      </c>
      <c r="M703" s="15">
        <v>23.9</v>
      </c>
      <c r="N703" s="15">
        <v>23.9</v>
      </c>
      <c r="O703" s="15">
        <v>20.7</v>
      </c>
      <c r="P703" s="15">
        <v>16</v>
      </c>
      <c r="Q703" s="15">
        <v>11.6</v>
      </c>
      <c r="R703" s="15">
        <v>7.6</v>
      </c>
      <c r="S703" s="15">
        <v>5.8</v>
      </c>
      <c r="T703" s="16">
        <f>+H703*31/3.6</f>
        <v>59.416666666666664</v>
      </c>
      <c r="U703" s="16">
        <f>+I703*28/3.6</f>
        <v>74.666666666666671</v>
      </c>
      <c r="V703" s="16">
        <f>+J703*31/3.6</f>
        <v>124</v>
      </c>
      <c r="W703" s="16">
        <f>+K703*30/3.6</f>
        <v>150</v>
      </c>
      <c r="X703" s="16">
        <f>+L703*31/3.6</f>
        <v>189.44444444444443</v>
      </c>
      <c r="Y703" s="16">
        <f>+M703*30/3.6</f>
        <v>199.16666666666666</v>
      </c>
      <c r="Z703" s="16">
        <f>+N703*31/3.6</f>
        <v>205.80555555555554</v>
      </c>
      <c r="AA703" s="16">
        <f>+O703*31/3.6</f>
        <v>178.24999999999997</v>
      </c>
      <c r="AB703" s="16">
        <f>+P703*30/3.6</f>
        <v>133.33333333333334</v>
      </c>
      <c r="AC703" s="16">
        <f>+Q703*31/3.6</f>
        <v>99.888888888888872</v>
      </c>
      <c r="AD703" s="16">
        <f>+R703*30/3.6</f>
        <v>63.333333333333329</v>
      </c>
      <c r="AE703" s="16">
        <f>+S703*31/3.6</f>
        <v>49.944444444444436</v>
      </c>
      <c r="AF703" s="17">
        <f>+SUM(T703:AE703)</f>
        <v>1527.2499999999998</v>
      </c>
      <c r="AG703" s="18">
        <f t="shared" si="10"/>
        <v>1267.6174999999998</v>
      </c>
      <c r="AJ703" s="19"/>
      <c r="AK703" s="19"/>
      <c r="AL703" s="19"/>
    </row>
    <row r="704" spans="1:38" s="11" customFormat="1" ht="12.75" customHeight="1" x14ac:dyDescent="0.25">
      <c r="A704" s="14">
        <v>3</v>
      </c>
      <c r="B704" s="14" t="str">
        <f>+VLOOKUP(A704,COD_REG_PROV!$G$1:$J$21,4,FALSE)</f>
        <v>LOMBARDIA</v>
      </c>
      <c r="C704" s="3">
        <v>15</v>
      </c>
      <c r="D704" s="3" t="str">
        <f>+VLOOKUP(A704,COD_REG_PROV!$A$1:$E$111,4,FALSE)</f>
        <v>Novara</v>
      </c>
      <c r="E704" s="3">
        <v>116</v>
      </c>
      <c r="F704" s="3" t="s">
        <v>210</v>
      </c>
      <c r="G704" s="4" t="s">
        <v>247</v>
      </c>
      <c r="H704" s="15">
        <v>5.2</v>
      </c>
      <c r="I704" s="15">
        <v>8.1</v>
      </c>
      <c r="J704" s="15">
        <v>13.5</v>
      </c>
      <c r="K704" s="15">
        <v>17.2</v>
      </c>
      <c r="L704" s="15">
        <v>20.2</v>
      </c>
      <c r="M704" s="15">
        <v>22.5</v>
      </c>
      <c r="N704" s="15">
        <v>22.6</v>
      </c>
      <c r="O704" s="15">
        <v>19.2</v>
      </c>
      <c r="P704" s="15">
        <v>14.2</v>
      </c>
      <c r="Q704" s="15">
        <v>9.6</v>
      </c>
      <c r="R704" s="15">
        <v>5.9</v>
      </c>
      <c r="S704" s="15">
        <v>4.3</v>
      </c>
      <c r="T704" s="16">
        <f>+H704*31/3.6</f>
        <v>44.777777777777779</v>
      </c>
      <c r="U704" s="16">
        <f>+I704*28/3.6</f>
        <v>62.999999999999993</v>
      </c>
      <c r="V704" s="16">
        <f>+J704*31/3.6</f>
        <v>116.25</v>
      </c>
      <c r="W704" s="16">
        <f>+K704*30/3.6</f>
        <v>143.33333333333334</v>
      </c>
      <c r="X704" s="16">
        <f>+L704*31/3.6</f>
        <v>173.94444444444443</v>
      </c>
      <c r="Y704" s="16">
        <f>+M704*30/3.6</f>
        <v>187.5</v>
      </c>
      <c r="Z704" s="16">
        <f>+N704*31/3.6</f>
        <v>194.61111111111111</v>
      </c>
      <c r="AA704" s="16">
        <f>+O704*31/3.6</f>
        <v>165.33333333333331</v>
      </c>
      <c r="AB704" s="16">
        <f>+P704*30/3.6</f>
        <v>118.33333333333333</v>
      </c>
      <c r="AC704" s="16">
        <f>+Q704*31/3.6</f>
        <v>82.666666666666657</v>
      </c>
      <c r="AD704" s="16">
        <f>+R704*30/3.6</f>
        <v>49.166666666666664</v>
      </c>
      <c r="AE704" s="16">
        <f>+S704*31/3.6</f>
        <v>37.027777777777771</v>
      </c>
      <c r="AF704" s="17">
        <f>+SUM(T704:AE704)</f>
        <v>1375.9444444444446</v>
      </c>
      <c r="AG704" s="18">
        <f t="shared" si="10"/>
        <v>1142.0338888888889</v>
      </c>
      <c r="AJ704" s="19"/>
      <c r="AK704" s="19"/>
      <c r="AL704" s="19"/>
    </row>
    <row r="705" spans="1:38" s="11" customFormat="1" ht="12.75" customHeight="1" x14ac:dyDescent="0.25">
      <c r="A705" s="14">
        <v>4</v>
      </c>
      <c r="B705" s="14" t="str">
        <f>+VLOOKUP(A705,COD_REG_PROV!$G$1:$J$21,4,FALSE)</f>
        <v>TRENTINO-ALTO ADIGE/SÜDTIROL</v>
      </c>
      <c r="C705" s="3">
        <v>21</v>
      </c>
      <c r="D705" s="3" t="str">
        <f>+VLOOKUP(A705,COD_REG_PROV!$A$1:$E$111,4,FALSE)</f>
        <v>Cuneo</v>
      </c>
      <c r="E705" s="3">
        <v>40</v>
      </c>
      <c r="F705" s="3" t="s">
        <v>354</v>
      </c>
      <c r="G705" s="4" t="s">
        <v>366</v>
      </c>
      <c r="H705" s="15">
        <v>4.5</v>
      </c>
      <c r="I705" s="15">
        <v>7.3</v>
      </c>
      <c r="J705" s="15">
        <v>12.3</v>
      </c>
      <c r="K705" s="15">
        <v>16</v>
      </c>
      <c r="L705" s="15">
        <v>19.3</v>
      </c>
      <c r="M705" s="15">
        <v>21</v>
      </c>
      <c r="N705" s="15">
        <v>21.1</v>
      </c>
      <c r="O705" s="15">
        <v>17.7</v>
      </c>
      <c r="P705" s="15">
        <v>13.5</v>
      </c>
      <c r="Q705" s="15">
        <v>9.3000000000000007</v>
      </c>
      <c r="R705" s="15">
        <v>5.4</v>
      </c>
      <c r="S705" s="15">
        <v>4</v>
      </c>
      <c r="T705" s="16">
        <f>+H705*31/3.6</f>
        <v>38.75</v>
      </c>
      <c r="U705" s="16">
        <f>+I705*28/3.6</f>
        <v>56.777777777777779</v>
      </c>
      <c r="V705" s="16">
        <f>+J705*31/3.6</f>
        <v>105.91666666666667</v>
      </c>
      <c r="W705" s="16">
        <f>+K705*30/3.6</f>
        <v>133.33333333333334</v>
      </c>
      <c r="X705" s="16">
        <f>+L705*31/3.6</f>
        <v>166.19444444444446</v>
      </c>
      <c r="Y705" s="16">
        <f>+M705*30/3.6</f>
        <v>175</v>
      </c>
      <c r="Z705" s="16">
        <f>+N705*31/3.6</f>
        <v>181.69444444444446</v>
      </c>
      <c r="AA705" s="16">
        <f>+O705*31/3.6</f>
        <v>152.41666666666666</v>
      </c>
      <c r="AB705" s="16">
        <f>+P705*30/3.6</f>
        <v>112.5</v>
      </c>
      <c r="AC705" s="16">
        <f>+Q705*31/3.6</f>
        <v>80.083333333333329</v>
      </c>
      <c r="AD705" s="16">
        <f>+R705*30/3.6</f>
        <v>45</v>
      </c>
      <c r="AE705" s="16">
        <f>+S705*31/3.6</f>
        <v>34.444444444444443</v>
      </c>
      <c r="AF705" s="17">
        <f>+SUM(T705:AE705)</f>
        <v>1282.1111111111111</v>
      </c>
      <c r="AG705" s="18">
        <f t="shared" si="10"/>
        <v>1064.1522222222222</v>
      </c>
      <c r="AJ705" s="19"/>
      <c r="AK705" s="19"/>
      <c r="AL705" s="19"/>
    </row>
    <row r="706" spans="1:38" s="11" customFormat="1" ht="12.75" customHeight="1" x14ac:dyDescent="0.25">
      <c r="A706" s="14">
        <v>18</v>
      </c>
      <c r="B706" s="14" t="str">
        <f>+VLOOKUP(A706,COD_REG_PROV!$G$1:$J$21,4,FALSE)</f>
        <v>CALABRIA</v>
      </c>
      <c r="C706" s="3">
        <v>79</v>
      </c>
      <c r="D706" s="3" t="str">
        <f>+VLOOKUP(A706,COD_REG_PROV!$A$1:$E$111,4,FALSE)</f>
        <v>Pavia</v>
      </c>
      <c r="E706" s="3">
        <v>160</v>
      </c>
      <c r="F706" s="3" t="s">
        <v>1476</v>
      </c>
      <c r="G706" s="4" t="s">
        <v>1483</v>
      </c>
      <c r="H706" s="15">
        <v>7.2</v>
      </c>
      <c r="I706" s="15">
        <v>9.9</v>
      </c>
      <c r="J706" s="15">
        <v>14.6</v>
      </c>
      <c r="K706" s="15">
        <v>18.3</v>
      </c>
      <c r="L706" s="15">
        <v>22.1</v>
      </c>
      <c r="M706" s="15">
        <v>24</v>
      </c>
      <c r="N706" s="15">
        <v>23.7</v>
      </c>
      <c r="O706" s="15">
        <v>20.9</v>
      </c>
      <c r="P706" s="15">
        <v>16.399999999999999</v>
      </c>
      <c r="Q706" s="15">
        <v>12.2</v>
      </c>
      <c r="R706" s="15">
        <v>8.3000000000000007</v>
      </c>
      <c r="S706" s="15">
        <v>6.6</v>
      </c>
      <c r="T706" s="16">
        <f>+H706*31/3.6</f>
        <v>62</v>
      </c>
      <c r="U706" s="16">
        <f>+I706*28/3.6</f>
        <v>77</v>
      </c>
      <c r="V706" s="16">
        <f>+J706*31/3.6</f>
        <v>125.72222222222221</v>
      </c>
      <c r="W706" s="16">
        <f>+K706*30/3.6</f>
        <v>152.5</v>
      </c>
      <c r="X706" s="16">
        <f>+L706*31/3.6</f>
        <v>190.30555555555557</v>
      </c>
      <c r="Y706" s="16">
        <f>+M706*30/3.6</f>
        <v>200</v>
      </c>
      <c r="Z706" s="16">
        <f>+N706*31/3.6</f>
        <v>204.08333333333331</v>
      </c>
      <c r="AA706" s="16">
        <f>+O706*31/3.6</f>
        <v>179.9722222222222</v>
      </c>
      <c r="AB706" s="16">
        <f>+P706*30/3.6</f>
        <v>136.66666666666666</v>
      </c>
      <c r="AC706" s="16">
        <f>+Q706*31/3.6</f>
        <v>105.05555555555554</v>
      </c>
      <c r="AD706" s="16">
        <f>+R706*30/3.6</f>
        <v>69.166666666666671</v>
      </c>
      <c r="AE706" s="16">
        <f>+S706*31/3.6</f>
        <v>56.833333333333329</v>
      </c>
      <c r="AF706" s="17">
        <f>+SUM(T706:AE706)</f>
        <v>1559.3055555555557</v>
      </c>
      <c r="AG706" s="18">
        <f t="shared" si="10"/>
        <v>1294.223611111111</v>
      </c>
      <c r="AJ706" s="19"/>
      <c r="AK706" s="19"/>
      <c r="AL706" s="19"/>
    </row>
    <row r="707" spans="1:38" s="11" customFormat="1" ht="12.75" customHeight="1" x14ac:dyDescent="0.25">
      <c r="A707" s="14">
        <v>13</v>
      </c>
      <c r="B707" s="14" t="str">
        <f>+VLOOKUP(A707,COD_REG_PROV!$G$1:$J$21,4,FALSE)</f>
        <v>ABRUZZO</v>
      </c>
      <c r="C707" s="3">
        <v>69</v>
      </c>
      <c r="D707" s="3" t="str">
        <f>+VLOOKUP(A707,COD_REG_PROV!$A$1:$E$111,4,FALSE)</f>
        <v>Como</v>
      </c>
      <c r="E707" s="3">
        <v>46</v>
      </c>
      <c r="F707" s="3" t="s">
        <v>1065</v>
      </c>
      <c r="G707" s="4" t="s">
        <v>1072</v>
      </c>
      <c r="H707" s="15">
        <v>6.2</v>
      </c>
      <c r="I707" s="15">
        <v>8.8000000000000007</v>
      </c>
      <c r="J707" s="15">
        <v>13.7</v>
      </c>
      <c r="K707" s="15">
        <v>18</v>
      </c>
      <c r="L707" s="15">
        <v>21.6</v>
      </c>
      <c r="M707" s="15">
        <v>23.6</v>
      </c>
      <c r="N707" s="15">
        <v>23.3</v>
      </c>
      <c r="O707" s="15">
        <v>20.3</v>
      </c>
      <c r="P707" s="15">
        <v>15.7</v>
      </c>
      <c r="Q707" s="15">
        <v>11.1</v>
      </c>
      <c r="R707" s="15">
        <v>7</v>
      </c>
      <c r="S707" s="15">
        <v>5.5</v>
      </c>
      <c r="T707" s="16">
        <f>+H707*31/3.6</f>
        <v>53.388888888888893</v>
      </c>
      <c r="U707" s="16">
        <f>+I707*28/3.6</f>
        <v>68.444444444444457</v>
      </c>
      <c r="V707" s="16">
        <f>+J707*31/3.6</f>
        <v>117.97222222222221</v>
      </c>
      <c r="W707" s="16">
        <f>+K707*30/3.6</f>
        <v>150</v>
      </c>
      <c r="X707" s="16">
        <f>+L707*31/3.6</f>
        <v>186</v>
      </c>
      <c r="Y707" s="16">
        <f>+M707*30/3.6</f>
        <v>196.66666666666666</v>
      </c>
      <c r="Z707" s="16">
        <f>+N707*31/3.6</f>
        <v>200.63888888888891</v>
      </c>
      <c r="AA707" s="16">
        <f>+O707*31/3.6</f>
        <v>174.80555555555557</v>
      </c>
      <c r="AB707" s="16">
        <f>+P707*30/3.6</f>
        <v>130.83333333333334</v>
      </c>
      <c r="AC707" s="16">
        <f>+Q707*31/3.6</f>
        <v>95.583333333333329</v>
      </c>
      <c r="AD707" s="16">
        <f>+R707*30/3.6</f>
        <v>58.333333333333329</v>
      </c>
      <c r="AE707" s="16">
        <f>+S707*31/3.6</f>
        <v>47.361111111111107</v>
      </c>
      <c r="AF707" s="17">
        <f>+SUM(T707:AE707)</f>
        <v>1480.0277777777776</v>
      </c>
      <c r="AG707" s="18">
        <f t="shared" si="10"/>
        <v>1228.4230555555553</v>
      </c>
      <c r="AJ707" s="19"/>
      <c r="AK707" s="19"/>
      <c r="AL707" s="19"/>
    </row>
    <row r="708" spans="1:38" s="11" customFormat="1" ht="12.75" customHeight="1" x14ac:dyDescent="0.25">
      <c r="A708" s="14">
        <v>8</v>
      </c>
      <c r="B708" s="14" t="str">
        <f>+VLOOKUP(A708,COD_REG_PROV!$G$1:$J$21,4,FALSE)</f>
        <v>EMILIA-ROMAGNA</v>
      </c>
      <c r="C708" s="3">
        <v>34</v>
      </c>
      <c r="D708" s="3" t="str">
        <f>+VLOOKUP(A708,COD_REG_PROV!$A$1:$E$111,4,FALSE)</f>
        <v>Imperia</v>
      </c>
      <c r="E708" s="3">
        <v>18</v>
      </c>
      <c r="F708" s="3" t="s">
        <v>696</v>
      </c>
      <c r="G708" s="4" t="s">
        <v>705</v>
      </c>
      <c r="H708" s="15">
        <v>5.5</v>
      </c>
      <c r="I708" s="15">
        <v>8.1</v>
      </c>
      <c r="J708" s="15">
        <v>13.6</v>
      </c>
      <c r="K708" s="15">
        <v>17.3</v>
      </c>
      <c r="L708" s="15">
        <v>20.9</v>
      </c>
      <c r="M708" s="15">
        <v>22.9</v>
      </c>
      <c r="N708" s="15">
        <v>23.2</v>
      </c>
      <c r="O708" s="15">
        <v>19.5</v>
      </c>
      <c r="P708" s="15">
        <v>14.8</v>
      </c>
      <c r="Q708" s="15">
        <v>10</v>
      </c>
      <c r="R708" s="15">
        <v>6.1</v>
      </c>
      <c r="S708" s="15">
        <v>4.5</v>
      </c>
      <c r="T708" s="16">
        <f>+H708*31/3.6</f>
        <v>47.361111111111107</v>
      </c>
      <c r="U708" s="16">
        <f>+I708*28/3.6</f>
        <v>62.999999999999993</v>
      </c>
      <c r="V708" s="16">
        <f>+J708*31/3.6</f>
        <v>117.1111111111111</v>
      </c>
      <c r="W708" s="16">
        <f>+K708*30/3.6</f>
        <v>144.16666666666666</v>
      </c>
      <c r="X708" s="16">
        <f>+L708*31/3.6</f>
        <v>179.9722222222222</v>
      </c>
      <c r="Y708" s="16">
        <f>+M708*30/3.6</f>
        <v>190.83333333333334</v>
      </c>
      <c r="Z708" s="16">
        <f>+N708*31/3.6</f>
        <v>199.77777777777774</v>
      </c>
      <c r="AA708" s="16">
        <f>+O708*31/3.6</f>
        <v>167.91666666666666</v>
      </c>
      <c r="AB708" s="16">
        <f>+P708*30/3.6</f>
        <v>123.33333333333333</v>
      </c>
      <c r="AC708" s="16">
        <f>+Q708*31/3.6</f>
        <v>86.111111111111114</v>
      </c>
      <c r="AD708" s="16">
        <f>+R708*30/3.6</f>
        <v>50.833333333333329</v>
      </c>
      <c r="AE708" s="16">
        <f>+S708*31/3.6</f>
        <v>38.75</v>
      </c>
      <c r="AF708" s="17">
        <f>+SUM(T708:AE708)</f>
        <v>1409.1666666666665</v>
      </c>
      <c r="AG708" s="18">
        <f t="shared" ref="AG708:AG771" si="11">+AF708*0.83</f>
        <v>1169.6083333333331</v>
      </c>
      <c r="AJ708" s="19"/>
      <c r="AK708" s="19"/>
      <c r="AL708" s="19"/>
    </row>
    <row r="709" spans="1:38" s="11" customFormat="1" ht="12.75" customHeight="1" x14ac:dyDescent="0.25">
      <c r="A709" s="14">
        <v>20</v>
      </c>
      <c r="B709" s="14" t="str">
        <f>+VLOOKUP(A709,COD_REG_PROV!$G$1:$J$21,4,FALSE)</f>
        <v>SARDEGNA</v>
      </c>
      <c r="C709" s="3">
        <v>91</v>
      </c>
      <c r="D709" s="3" t="str">
        <f>+VLOOKUP(A709,COD_REG_PROV!$A$1:$E$111,4,FALSE)</f>
        <v>Mantova</v>
      </c>
      <c r="E709" s="3">
        <v>37</v>
      </c>
      <c r="F709" s="3" t="s">
        <v>1726</v>
      </c>
      <c r="G709" s="4" t="s">
        <v>1729</v>
      </c>
      <c r="H709" s="15">
        <v>7.4</v>
      </c>
      <c r="I709" s="15">
        <v>10.4</v>
      </c>
      <c r="J709" s="15">
        <v>15</v>
      </c>
      <c r="K709" s="15">
        <v>18.5</v>
      </c>
      <c r="L709" s="15">
        <v>22.1</v>
      </c>
      <c r="M709" s="15">
        <v>23.9</v>
      </c>
      <c r="N709" s="15">
        <v>24</v>
      </c>
      <c r="O709" s="15">
        <v>21</v>
      </c>
      <c r="P709" s="15">
        <v>16.399999999999999</v>
      </c>
      <c r="Q709" s="15">
        <v>12.2</v>
      </c>
      <c r="R709" s="15">
        <v>8.1999999999999993</v>
      </c>
      <c r="S709" s="15">
        <v>6.6</v>
      </c>
      <c r="T709" s="16">
        <f>+H709*31/3.6</f>
        <v>63.722222222222221</v>
      </c>
      <c r="U709" s="16">
        <f>+I709*28/3.6</f>
        <v>80.888888888888886</v>
      </c>
      <c r="V709" s="16">
        <f>+J709*31/3.6</f>
        <v>129.16666666666666</v>
      </c>
      <c r="W709" s="16">
        <f>+K709*30/3.6</f>
        <v>154.16666666666666</v>
      </c>
      <c r="X709" s="16">
        <f>+L709*31/3.6</f>
        <v>190.30555555555557</v>
      </c>
      <c r="Y709" s="16">
        <f>+M709*30/3.6</f>
        <v>199.16666666666666</v>
      </c>
      <c r="Z709" s="16">
        <f>+N709*31/3.6</f>
        <v>206.66666666666666</v>
      </c>
      <c r="AA709" s="16">
        <f>+O709*31/3.6</f>
        <v>180.83333333333334</v>
      </c>
      <c r="AB709" s="16">
        <f>+P709*30/3.6</f>
        <v>136.66666666666666</v>
      </c>
      <c r="AC709" s="16">
        <f>+Q709*31/3.6</f>
        <v>105.05555555555554</v>
      </c>
      <c r="AD709" s="16">
        <f>+R709*30/3.6</f>
        <v>68.333333333333329</v>
      </c>
      <c r="AE709" s="16">
        <f>+S709*31/3.6</f>
        <v>56.833333333333329</v>
      </c>
      <c r="AF709" s="17">
        <f>+SUM(T709:AE709)</f>
        <v>1571.8055555555552</v>
      </c>
      <c r="AG709" s="18">
        <f t="shared" si="11"/>
        <v>1304.5986111111108</v>
      </c>
      <c r="AJ709" s="19"/>
      <c r="AK709" s="19"/>
      <c r="AL709" s="19"/>
    </row>
    <row r="710" spans="1:38" s="11" customFormat="1" ht="12.75" customHeight="1" x14ac:dyDescent="0.25">
      <c r="A710" s="14">
        <v>1</v>
      </c>
      <c r="B710" s="14" t="str">
        <f>+VLOOKUP(A710,COD_REG_PROV!$G$1:$J$21,4,FALSE)</f>
        <v>PIEMONTE</v>
      </c>
      <c r="C710" s="3">
        <v>1</v>
      </c>
      <c r="D710" s="3" t="str">
        <f>+VLOOKUP(A710,COD_REG_PROV!$A$1:$E$111,4,FALSE)</f>
        <v>Torino</v>
      </c>
      <c r="E710" s="3">
        <v>128</v>
      </c>
      <c r="F710" s="3" t="s">
        <v>69</v>
      </c>
      <c r="G710" s="4" t="s">
        <v>89</v>
      </c>
      <c r="H710" s="15">
        <v>4.4000000000000004</v>
      </c>
      <c r="I710" s="15">
        <v>7.3</v>
      </c>
      <c r="J710" s="15">
        <v>12.8</v>
      </c>
      <c r="K710" s="15">
        <v>16.600000000000001</v>
      </c>
      <c r="L710" s="15">
        <v>19.7</v>
      </c>
      <c r="M710" s="15">
        <v>22</v>
      </c>
      <c r="N710" s="15">
        <v>21.9</v>
      </c>
      <c r="O710" s="15">
        <v>18.5</v>
      </c>
      <c r="P710" s="15">
        <v>13.9</v>
      </c>
      <c r="Q710" s="15">
        <v>9.6999999999999993</v>
      </c>
      <c r="R710" s="15">
        <v>5.9</v>
      </c>
      <c r="S710" s="15">
        <v>4.0999999999999996</v>
      </c>
      <c r="T710" s="16">
        <f>+H710*31/3.6</f>
        <v>37.888888888888893</v>
      </c>
      <c r="U710" s="16">
        <f>+I710*28/3.6</f>
        <v>56.777777777777779</v>
      </c>
      <c r="V710" s="16">
        <f>+J710*31/3.6</f>
        <v>110.22222222222223</v>
      </c>
      <c r="W710" s="16">
        <f>+K710*30/3.6</f>
        <v>138.33333333333334</v>
      </c>
      <c r="X710" s="16">
        <f>+L710*31/3.6</f>
        <v>169.63888888888886</v>
      </c>
      <c r="Y710" s="16">
        <f>+M710*30/3.6</f>
        <v>183.33333333333334</v>
      </c>
      <c r="Z710" s="16">
        <f>+N710*31/3.6</f>
        <v>188.58333333333331</v>
      </c>
      <c r="AA710" s="16">
        <f>+O710*31/3.6</f>
        <v>159.30555555555554</v>
      </c>
      <c r="AB710" s="16">
        <f>+P710*30/3.6</f>
        <v>115.83333333333333</v>
      </c>
      <c r="AC710" s="16">
        <f>+Q710*31/3.6</f>
        <v>83.527777777777771</v>
      </c>
      <c r="AD710" s="16">
        <f>+R710*30/3.6</f>
        <v>49.166666666666664</v>
      </c>
      <c r="AE710" s="16">
        <f>+S710*31/3.6</f>
        <v>35.30555555555555</v>
      </c>
      <c r="AF710" s="17">
        <f>+SUM(T710:AE710)</f>
        <v>1327.916666666667</v>
      </c>
      <c r="AG710" s="18">
        <f t="shared" si="11"/>
        <v>1102.1708333333336</v>
      </c>
      <c r="AJ710" s="19"/>
      <c r="AK710" s="19"/>
      <c r="AL710" s="19"/>
    </row>
    <row r="711" spans="1:38" s="11" customFormat="1" ht="12.75" customHeight="1" x14ac:dyDescent="0.25">
      <c r="A711" s="14">
        <v>13</v>
      </c>
      <c r="B711" s="14" t="str">
        <f>+VLOOKUP(A711,COD_REG_PROV!$G$1:$J$21,4,FALSE)</f>
        <v>ABRUZZO</v>
      </c>
      <c r="C711" s="3">
        <v>66</v>
      </c>
      <c r="D711" s="3" t="str">
        <f>+VLOOKUP(A711,COD_REG_PROV!$A$1:$E$111,4,FALSE)</f>
        <v>Como</v>
      </c>
      <c r="E711" s="3">
        <v>49</v>
      </c>
      <c r="F711" s="3" t="s">
        <v>1054</v>
      </c>
      <c r="G711" s="4" t="s">
        <v>1060</v>
      </c>
      <c r="H711" s="15">
        <v>6.2</v>
      </c>
      <c r="I711" s="15">
        <v>8.6</v>
      </c>
      <c r="J711" s="15">
        <v>13.6</v>
      </c>
      <c r="K711" s="15">
        <v>17.3</v>
      </c>
      <c r="L711" s="15">
        <v>21.2</v>
      </c>
      <c r="M711" s="15">
        <v>23</v>
      </c>
      <c r="N711" s="15">
        <v>22.9</v>
      </c>
      <c r="O711" s="15">
        <v>19.899999999999999</v>
      </c>
      <c r="P711" s="15">
        <v>15.2</v>
      </c>
      <c r="Q711" s="15">
        <v>11</v>
      </c>
      <c r="R711" s="15">
        <v>7</v>
      </c>
      <c r="S711" s="15">
        <v>5.4</v>
      </c>
      <c r="T711" s="16">
        <f>+H711*31/3.6</f>
        <v>53.388888888888893</v>
      </c>
      <c r="U711" s="16">
        <f>+I711*28/3.6</f>
        <v>66.888888888888886</v>
      </c>
      <c r="V711" s="16">
        <f>+J711*31/3.6</f>
        <v>117.1111111111111</v>
      </c>
      <c r="W711" s="16">
        <f>+K711*30/3.6</f>
        <v>144.16666666666666</v>
      </c>
      <c r="X711" s="16">
        <f>+L711*31/3.6</f>
        <v>182.55555555555554</v>
      </c>
      <c r="Y711" s="16">
        <f>+M711*30/3.6</f>
        <v>191.66666666666666</v>
      </c>
      <c r="Z711" s="16">
        <f>+N711*31/3.6</f>
        <v>197.19444444444443</v>
      </c>
      <c r="AA711" s="16">
        <f>+O711*31/3.6</f>
        <v>171.36111111111111</v>
      </c>
      <c r="AB711" s="16">
        <f>+P711*30/3.6</f>
        <v>126.66666666666666</v>
      </c>
      <c r="AC711" s="16">
        <f>+Q711*31/3.6</f>
        <v>94.722222222222214</v>
      </c>
      <c r="AD711" s="16">
        <f>+R711*30/3.6</f>
        <v>58.333333333333329</v>
      </c>
      <c r="AE711" s="16">
        <f>+S711*31/3.6</f>
        <v>46.5</v>
      </c>
      <c r="AF711" s="17">
        <f>+SUM(T711:AE711)</f>
        <v>1450.5555555555554</v>
      </c>
      <c r="AG711" s="18">
        <f t="shared" si="11"/>
        <v>1203.961111111111</v>
      </c>
      <c r="AJ711" s="19"/>
      <c r="AK711" s="19"/>
      <c r="AL711" s="19"/>
    </row>
    <row r="712" spans="1:38" s="11" customFormat="1" ht="12.75" customHeight="1" x14ac:dyDescent="0.25">
      <c r="A712" s="14">
        <v>9</v>
      </c>
      <c r="B712" s="14" t="str">
        <f>+VLOOKUP(A712,COD_REG_PROV!$G$1:$J$21,4,FALSE)</f>
        <v>TOSCANA</v>
      </c>
      <c r="C712" s="3">
        <v>50</v>
      </c>
      <c r="D712" s="3" t="str">
        <f>+VLOOKUP(A712,COD_REG_PROV!$A$1:$E$111,4,FALSE)</f>
        <v>Savona</v>
      </c>
      <c r="E712" s="3">
        <v>17</v>
      </c>
      <c r="F712" s="3" t="s">
        <v>828</v>
      </c>
      <c r="G712" s="4" t="s">
        <v>832</v>
      </c>
      <c r="H712" s="15">
        <v>6</v>
      </c>
      <c r="I712" s="15">
        <v>8.6</v>
      </c>
      <c r="J712" s="15">
        <v>13.6</v>
      </c>
      <c r="K712" s="15">
        <v>17.2</v>
      </c>
      <c r="L712" s="15">
        <v>21.4</v>
      </c>
      <c r="M712" s="15">
        <v>23.3</v>
      </c>
      <c r="N712" s="15">
        <v>23.4</v>
      </c>
      <c r="O712" s="15">
        <v>20</v>
      </c>
      <c r="P712" s="15">
        <v>15.2</v>
      </c>
      <c r="Q712" s="15">
        <v>10.5</v>
      </c>
      <c r="R712" s="15">
        <v>6.8</v>
      </c>
      <c r="S712" s="15">
        <v>5.0999999999999996</v>
      </c>
      <c r="T712" s="16">
        <f>+H712*31/3.6</f>
        <v>51.666666666666664</v>
      </c>
      <c r="U712" s="16">
        <f>+I712*28/3.6</f>
        <v>66.888888888888886</v>
      </c>
      <c r="V712" s="16">
        <f>+J712*31/3.6</f>
        <v>117.1111111111111</v>
      </c>
      <c r="W712" s="16">
        <f>+K712*30/3.6</f>
        <v>143.33333333333334</v>
      </c>
      <c r="X712" s="16">
        <f>+L712*31/3.6</f>
        <v>184.27777777777777</v>
      </c>
      <c r="Y712" s="16">
        <f>+M712*30/3.6</f>
        <v>194.16666666666666</v>
      </c>
      <c r="Z712" s="16">
        <f>+N712*31/3.6</f>
        <v>201.5</v>
      </c>
      <c r="AA712" s="16">
        <f>+O712*31/3.6</f>
        <v>172.22222222222223</v>
      </c>
      <c r="AB712" s="16">
        <f>+P712*30/3.6</f>
        <v>126.66666666666666</v>
      </c>
      <c r="AC712" s="16">
        <f>+Q712*31/3.6</f>
        <v>90.416666666666671</v>
      </c>
      <c r="AD712" s="16">
        <f>+R712*30/3.6</f>
        <v>56.666666666666664</v>
      </c>
      <c r="AE712" s="16">
        <f>+S712*31/3.6</f>
        <v>43.916666666666664</v>
      </c>
      <c r="AF712" s="17">
        <f>+SUM(T712:AE712)</f>
        <v>1448.8333333333337</v>
      </c>
      <c r="AG712" s="18">
        <f t="shared" si="11"/>
        <v>1202.531666666667</v>
      </c>
      <c r="AJ712" s="19"/>
      <c r="AK712" s="19"/>
      <c r="AL712" s="19"/>
    </row>
    <row r="713" spans="1:38" s="11" customFormat="1" ht="12.75" customHeight="1" x14ac:dyDescent="0.25">
      <c r="A713" s="14">
        <v>14</v>
      </c>
      <c r="B713" s="14" t="str">
        <f>+VLOOKUP(A713,COD_REG_PROV!$G$1:$J$21,4,FALSE)</f>
        <v>MOLISE</v>
      </c>
      <c r="C713" s="3">
        <v>70</v>
      </c>
      <c r="D713" s="3" t="str">
        <f>+VLOOKUP(A713,COD_REG_PROV!$A$1:$E$111,4,FALSE)</f>
        <v>Sondrio</v>
      </c>
      <c r="E713" s="3">
        <v>31</v>
      </c>
      <c r="F713" s="3" t="s">
        <v>1101</v>
      </c>
      <c r="G713" s="4" t="s">
        <v>1106</v>
      </c>
      <c r="H713" s="15">
        <v>6.4</v>
      </c>
      <c r="I713" s="15">
        <v>9</v>
      </c>
      <c r="J713" s="15">
        <v>13.9</v>
      </c>
      <c r="K713" s="15">
        <v>18.2</v>
      </c>
      <c r="L713" s="15">
        <v>21.8</v>
      </c>
      <c r="M713" s="15">
        <v>23.8</v>
      </c>
      <c r="N713" s="15">
        <v>23.5</v>
      </c>
      <c r="O713" s="15">
        <v>20.5</v>
      </c>
      <c r="P713" s="15">
        <v>15.9</v>
      </c>
      <c r="Q713" s="15">
        <v>11.2</v>
      </c>
      <c r="R713" s="15">
        <v>7.2</v>
      </c>
      <c r="S713" s="15">
        <v>5.7</v>
      </c>
      <c r="T713" s="16">
        <f>+H713*31/3.6</f>
        <v>55.111111111111114</v>
      </c>
      <c r="U713" s="16">
        <f>+I713*28/3.6</f>
        <v>70</v>
      </c>
      <c r="V713" s="16">
        <f>+J713*31/3.6</f>
        <v>119.69444444444446</v>
      </c>
      <c r="W713" s="16">
        <f>+K713*30/3.6</f>
        <v>151.66666666666666</v>
      </c>
      <c r="X713" s="16">
        <f>+L713*31/3.6</f>
        <v>187.72222222222223</v>
      </c>
      <c r="Y713" s="16">
        <f>+M713*30/3.6</f>
        <v>198.33333333333331</v>
      </c>
      <c r="Z713" s="16">
        <f>+N713*31/3.6</f>
        <v>202.36111111111111</v>
      </c>
      <c r="AA713" s="16">
        <f>+O713*31/3.6</f>
        <v>176.52777777777777</v>
      </c>
      <c r="AB713" s="16">
        <f>+P713*30/3.6</f>
        <v>132.5</v>
      </c>
      <c r="AC713" s="16">
        <f>+Q713*31/3.6</f>
        <v>96.444444444444443</v>
      </c>
      <c r="AD713" s="16">
        <f>+R713*30/3.6</f>
        <v>60</v>
      </c>
      <c r="AE713" s="16">
        <f>+S713*31/3.6</f>
        <v>49.083333333333336</v>
      </c>
      <c r="AF713" s="17">
        <f>+SUM(T713:AE713)</f>
        <v>1499.4444444444443</v>
      </c>
      <c r="AG713" s="18">
        <f t="shared" si="11"/>
        <v>1244.5388888888888</v>
      </c>
      <c r="AJ713" s="19"/>
      <c r="AK713" s="19"/>
      <c r="AL713" s="19"/>
    </row>
    <row r="714" spans="1:38" s="11" customFormat="1" ht="12.75" customHeight="1" x14ac:dyDescent="0.25">
      <c r="A714" s="14">
        <v>9</v>
      </c>
      <c r="B714" s="14" t="str">
        <f>+VLOOKUP(A714,COD_REG_PROV!$G$1:$J$21,4,FALSE)</f>
        <v>TOSCANA</v>
      </c>
      <c r="C714" s="3">
        <v>48</v>
      </c>
      <c r="D714" s="3" t="str">
        <f>+VLOOKUP(A714,COD_REG_PROV!$A$1:$E$111,4,FALSE)</f>
        <v>Savona</v>
      </c>
      <c r="E714" s="3">
        <v>24</v>
      </c>
      <c r="F714" s="3" t="s">
        <v>762</v>
      </c>
      <c r="G714" s="4" t="s">
        <v>778</v>
      </c>
      <c r="H714" s="15">
        <v>5.8</v>
      </c>
      <c r="I714" s="15">
        <v>8.4</v>
      </c>
      <c r="J714" s="15">
        <v>13.5</v>
      </c>
      <c r="K714" s="15">
        <v>17</v>
      </c>
      <c r="L714" s="15">
        <v>21.1</v>
      </c>
      <c r="M714" s="15">
        <v>23</v>
      </c>
      <c r="N714" s="15">
        <v>23.3</v>
      </c>
      <c r="O714" s="15">
        <v>19.8</v>
      </c>
      <c r="P714" s="15">
        <v>15</v>
      </c>
      <c r="Q714" s="15">
        <v>10.3</v>
      </c>
      <c r="R714" s="15">
        <v>6.6</v>
      </c>
      <c r="S714" s="15">
        <v>5</v>
      </c>
      <c r="T714" s="16">
        <f>+H714*31/3.6</f>
        <v>49.944444444444436</v>
      </c>
      <c r="U714" s="16">
        <f>+I714*28/3.6</f>
        <v>65.333333333333343</v>
      </c>
      <c r="V714" s="16">
        <f>+J714*31/3.6</f>
        <v>116.25</v>
      </c>
      <c r="W714" s="16">
        <f>+K714*30/3.6</f>
        <v>141.66666666666666</v>
      </c>
      <c r="X714" s="16">
        <f>+L714*31/3.6</f>
        <v>181.69444444444446</v>
      </c>
      <c r="Y714" s="16">
        <f>+M714*30/3.6</f>
        <v>191.66666666666666</v>
      </c>
      <c r="Z714" s="16">
        <f>+N714*31/3.6</f>
        <v>200.63888888888891</v>
      </c>
      <c r="AA714" s="16">
        <f>+O714*31/3.6</f>
        <v>170.50000000000003</v>
      </c>
      <c r="AB714" s="16">
        <f>+P714*30/3.6</f>
        <v>125</v>
      </c>
      <c r="AC714" s="16">
        <f>+Q714*31/3.6</f>
        <v>88.694444444444443</v>
      </c>
      <c r="AD714" s="16">
        <f>+R714*30/3.6</f>
        <v>55</v>
      </c>
      <c r="AE714" s="16">
        <f>+S714*31/3.6</f>
        <v>43.055555555555557</v>
      </c>
      <c r="AF714" s="17">
        <f>+SUM(T714:AE714)</f>
        <v>1429.4444444444446</v>
      </c>
      <c r="AG714" s="18">
        <f t="shared" si="11"/>
        <v>1186.4388888888889</v>
      </c>
      <c r="AJ714" s="19"/>
      <c r="AK714" s="19"/>
      <c r="AL714" s="19"/>
    </row>
    <row r="715" spans="1:38" s="11" customFormat="1" ht="12.75" customHeight="1" x14ac:dyDescent="0.25">
      <c r="A715" s="14">
        <v>16</v>
      </c>
      <c r="B715" s="14" t="str">
        <f>+VLOOKUP(A715,COD_REG_PROV!$G$1:$J$21,4,FALSE)</f>
        <v>PUGLIA</v>
      </c>
      <c r="C715" s="3">
        <v>73</v>
      </c>
      <c r="D715" s="3" t="str">
        <f>+VLOOKUP(A715,COD_REG_PROV!$A$1:$E$111,4,FALSE)</f>
        <v>Bergamo</v>
      </c>
      <c r="E715" s="3">
        <v>9</v>
      </c>
      <c r="F715" s="3" t="s">
        <v>1392</v>
      </c>
      <c r="G715" s="4" t="s">
        <v>1398</v>
      </c>
      <c r="H715" s="15">
        <v>6.9</v>
      </c>
      <c r="I715" s="15">
        <v>9.5</v>
      </c>
      <c r="J715" s="15">
        <v>14.3</v>
      </c>
      <c r="K715" s="15">
        <v>18.3</v>
      </c>
      <c r="L715" s="15">
        <v>21.9</v>
      </c>
      <c r="M715" s="15">
        <v>24</v>
      </c>
      <c r="N715" s="15">
        <v>23.7</v>
      </c>
      <c r="O715" s="15">
        <v>20.8</v>
      </c>
      <c r="P715" s="15">
        <v>16.3</v>
      </c>
      <c r="Q715" s="15">
        <v>11.8</v>
      </c>
      <c r="R715" s="15">
        <v>7.7</v>
      </c>
      <c r="S715" s="15">
        <v>6.3</v>
      </c>
      <c r="T715" s="16">
        <f>+H715*31/3.6</f>
        <v>59.416666666666664</v>
      </c>
      <c r="U715" s="16">
        <f>+I715*28/3.6</f>
        <v>73.888888888888886</v>
      </c>
      <c r="V715" s="16">
        <f>+J715*31/3.6</f>
        <v>123.13888888888889</v>
      </c>
      <c r="W715" s="16">
        <f>+K715*30/3.6</f>
        <v>152.5</v>
      </c>
      <c r="X715" s="16">
        <f>+L715*31/3.6</f>
        <v>188.58333333333331</v>
      </c>
      <c r="Y715" s="16">
        <f>+M715*30/3.6</f>
        <v>200</v>
      </c>
      <c r="Z715" s="16">
        <f>+N715*31/3.6</f>
        <v>204.08333333333331</v>
      </c>
      <c r="AA715" s="16">
        <f>+O715*31/3.6</f>
        <v>179.11111111111111</v>
      </c>
      <c r="AB715" s="16">
        <f>+P715*30/3.6</f>
        <v>135.83333333333334</v>
      </c>
      <c r="AC715" s="16">
        <f>+Q715*31/3.6</f>
        <v>101.61111111111111</v>
      </c>
      <c r="AD715" s="16">
        <f>+R715*30/3.6</f>
        <v>64.166666666666671</v>
      </c>
      <c r="AE715" s="16">
        <f>+S715*31/3.6</f>
        <v>54.249999999999993</v>
      </c>
      <c r="AF715" s="17">
        <f>+SUM(T715:AE715)</f>
        <v>1536.5833333333333</v>
      </c>
      <c r="AG715" s="18">
        <f t="shared" si="11"/>
        <v>1275.3641666666665</v>
      </c>
      <c r="AJ715" s="19"/>
      <c r="AK715" s="19"/>
      <c r="AL715" s="19"/>
    </row>
    <row r="716" spans="1:38" s="11" customFormat="1" ht="12.75" customHeight="1" x14ac:dyDescent="0.25">
      <c r="A716" s="14">
        <v>16</v>
      </c>
      <c r="B716" s="14" t="str">
        <f>+VLOOKUP(A716,COD_REG_PROV!$G$1:$J$21,4,FALSE)</f>
        <v>PUGLIA</v>
      </c>
      <c r="C716" s="3">
        <v>74</v>
      </c>
      <c r="D716" s="3" t="str">
        <f>+VLOOKUP(A716,COD_REG_PROV!$A$1:$E$111,4,FALSE)</f>
        <v>Bergamo</v>
      </c>
      <c r="E716" s="3">
        <v>9</v>
      </c>
      <c r="F716" s="3" t="s">
        <v>1316</v>
      </c>
      <c r="G716" s="4" t="s">
        <v>1323</v>
      </c>
      <c r="H716" s="15">
        <v>6.9</v>
      </c>
      <c r="I716" s="15">
        <v>9.6</v>
      </c>
      <c r="J716" s="15">
        <v>14.5</v>
      </c>
      <c r="K716" s="15">
        <v>18.399999999999999</v>
      </c>
      <c r="L716" s="15">
        <v>22</v>
      </c>
      <c r="M716" s="15">
        <v>24.3</v>
      </c>
      <c r="N716" s="15">
        <v>24.1</v>
      </c>
      <c r="O716" s="15">
        <v>20.9</v>
      </c>
      <c r="P716" s="15">
        <v>16.5</v>
      </c>
      <c r="Q716" s="15">
        <v>11.9</v>
      </c>
      <c r="R716" s="15">
        <v>7.7</v>
      </c>
      <c r="S716" s="15">
        <v>6.2</v>
      </c>
      <c r="T716" s="16">
        <f>+H716*31/3.6</f>
        <v>59.416666666666664</v>
      </c>
      <c r="U716" s="16">
        <f>+I716*28/3.6</f>
        <v>74.666666666666671</v>
      </c>
      <c r="V716" s="16">
        <f>+J716*31/3.6</f>
        <v>124.86111111111111</v>
      </c>
      <c r="W716" s="16">
        <f>+K716*30/3.6</f>
        <v>153.33333333333334</v>
      </c>
      <c r="X716" s="16">
        <f>+L716*31/3.6</f>
        <v>189.44444444444443</v>
      </c>
      <c r="Y716" s="16">
        <f>+M716*30/3.6</f>
        <v>202.5</v>
      </c>
      <c r="Z716" s="16">
        <f>+N716*31/3.6</f>
        <v>207.52777777777777</v>
      </c>
      <c r="AA716" s="16">
        <f>+O716*31/3.6</f>
        <v>179.9722222222222</v>
      </c>
      <c r="AB716" s="16">
        <f>+P716*30/3.6</f>
        <v>137.5</v>
      </c>
      <c r="AC716" s="16">
        <f>+Q716*31/3.6</f>
        <v>102.47222222222223</v>
      </c>
      <c r="AD716" s="16">
        <f>+R716*30/3.6</f>
        <v>64.166666666666671</v>
      </c>
      <c r="AE716" s="16">
        <f>+S716*31/3.6</f>
        <v>53.388888888888893</v>
      </c>
      <c r="AF716" s="17">
        <f>+SUM(T716:AE716)</f>
        <v>1549.25</v>
      </c>
      <c r="AG716" s="18">
        <f t="shared" si="11"/>
        <v>1285.8774999999998</v>
      </c>
      <c r="AJ716" s="19"/>
      <c r="AK716" s="19"/>
      <c r="AL716" s="19"/>
    </row>
    <row r="717" spans="1:38" s="11" customFormat="1" ht="12.75" customHeight="1" x14ac:dyDescent="0.25">
      <c r="A717" s="14">
        <v>12</v>
      </c>
      <c r="B717" s="14" t="str">
        <f>+VLOOKUP(A717,COD_REG_PROV!$G$1:$J$21,4,FALSE)</f>
        <v>LAZIO</v>
      </c>
      <c r="C717" s="3">
        <v>59</v>
      </c>
      <c r="D717" s="3" t="str">
        <f>+VLOOKUP(A717,COD_REG_PROV!$A$1:$E$111,4,FALSE)</f>
        <v>Varese</v>
      </c>
      <c r="E717" s="3">
        <v>11</v>
      </c>
      <c r="F717" s="3" t="s">
        <v>975</v>
      </c>
      <c r="G717" s="4" t="s">
        <v>984</v>
      </c>
      <c r="H717" s="15">
        <v>6.9</v>
      </c>
      <c r="I717" s="15">
        <v>9.5</v>
      </c>
      <c r="J717" s="15">
        <v>14.2</v>
      </c>
      <c r="K717" s="15">
        <v>17.8</v>
      </c>
      <c r="L717" s="15">
        <v>21.9</v>
      </c>
      <c r="M717" s="15">
        <v>23.7</v>
      </c>
      <c r="N717" s="15">
        <v>23.8</v>
      </c>
      <c r="O717" s="15">
        <v>20.7</v>
      </c>
      <c r="P717" s="15">
        <v>15.9</v>
      </c>
      <c r="Q717" s="15">
        <v>11.5</v>
      </c>
      <c r="R717" s="15">
        <v>7.7</v>
      </c>
      <c r="S717" s="15">
        <v>5.8</v>
      </c>
      <c r="T717" s="16">
        <f>+H717*31/3.6</f>
        <v>59.416666666666664</v>
      </c>
      <c r="U717" s="16">
        <f>+I717*28/3.6</f>
        <v>73.888888888888886</v>
      </c>
      <c r="V717" s="16">
        <f>+J717*31/3.6</f>
        <v>122.27777777777777</v>
      </c>
      <c r="W717" s="16">
        <f>+K717*30/3.6</f>
        <v>148.33333333333334</v>
      </c>
      <c r="X717" s="16">
        <f>+L717*31/3.6</f>
        <v>188.58333333333331</v>
      </c>
      <c r="Y717" s="16">
        <f>+M717*30/3.6</f>
        <v>197.5</v>
      </c>
      <c r="Z717" s="16">
        <f>+N717*31/3.6</f>
        <v>204.94444444444446</v>
      </c>
      <c r="AA717" s="16">
        <f>+O717*31/3.6</f>
        <v>178.24999999999997</v>
      </c>
      <c r="AB717" s="16">
        <f>+P717*30/3.6</f>
        <v>132.5</v>
      </c>
      <c r="AC717" s="16">
        <f>+Q717*31/3.6</f>
        <v>99.027777777777771</v>
      </c>
      <c r="AD717" s="16">
        <f>+R717*30/3.6</f>
        <v>64.166666666666671</v>
      </c>
      <c r="AE717" s="16">
        <f>+S717*31/3.6</f>
        <v>49.944444444444436</v>
      </c>
      <c r="AF717" s="17">
        <f>+SUM(T717:AE717)</f>
        <v>1518.8333333333333</v>
      </c>
      <c r="AG717" s="18">
        <f t="shared" si="11"/>
        <v>1260.6316666666664</v>
      </c>
      <c r="AJ717" s="19"/>
      <c r="AK717" s="19"/>
      <c r="AL717" s="19"/>
    </row>
    <row r="718" spans="1:38" s="11" customFormat="1" ht="12.75" customHeight="1" x14ac:dyDescent="0.25">
      <c r="A718" s="14">
        <v>6</v>
      </c>
      <c r="B718" s="14" t="str">
        <f>+VLOOKUP(A718,COD_REG_PROV!$G$1:$J$21,4,FALSE)</f>
        <v>FRIULI-VENEZIA GIULIA</v>
      </c>
      <c r="C718" s="3">
        <v>30</v>
      </c>
      <c r="D718" s="3" t="str">
        <f>+VLOOKUP(A718,COD_REG_PROV!$A$1:$E$111,4,FALSE)</f>
        <v>Alessandria</v>
      </c>
      <c r="E718" s="3">
        <v>46</v>
      </c>
      <c r="F718" s="3" t="s">
        <v>558</v>
      </c>
      <c r="G718" s="4" t="s">
        <v>566</v>
      </c>
      <c r="H718" s="15">
        <v>5</v>
      </c>
      <c r="I718" s="15">
        <v>7.8</v>
      </c>
      <c r="J718" s="15">
        <v>12.7</v>
      </c>
      <c r="K718" s="15">
        <v>16.600000000000001</v>
      </c>
      <c r="L718" s="15">
        <v>20.2</v>
      </c>
      <c r="M718" s="15">
        <v>22.1</v>
      </c>
      <c r="N718" s="15">
        <v>22.3</v>
      </c>
      <c r="O718" s="15">
        <v>19</v>
      </c>
      <c r="P718" s="15">
        <v>14.1</v>
      </c>
      <c r="Q718" s="15">
        <v>9.5</v>
      </c>
      <c r="R718" s="15">
        <v>5.7</v>
      </c>
      <c r="S718" s="15">
        <v>4</v>
      </c>
      <c r="T718" s="16">
        <f>+H718*31/3.6</f>
        <v>43.055555555555557</v>
      </c>
      <c r="U718" s="16">
        <f>+I718*28/3.6</f>
        <v>60.666666666666664</v>
      </c>
      <c r="V718" s="16">
        <f>+J718*31/3.6</f>
        <v>109.3611111111111</v>
      </c>
      <c r="W718" s="16">
        <f>+K718*30/3.6</f>
        <v>138.33333333333334</v>
      </c>
      <c r="X718" s="16">
        <f>+L718*31/3.6</f>
        <v>173.94444444444443</v>
      </c>
      <c r="Y718" s="16">
        <f>+M718*30/3.6</f>
        <v>184.16666666666666</v>
      </c>
      <c r="Z718" s="16">
        <f>+N718*31/3.6</f>
        <v>192.0277777777778</v>
      </c>
      <c r="AA718" s="16">
        <f>+O718*31/3.6</f>
        <v>163.61111111111111</v>
      </c>
      <c r="AB718" s="16">
        <f>+P718*30/3.6</f>
        <v>117.5</v>
      </c>
      <c r="AC718" s="16">
        <f>+Q718*31/3.6</f>
        <v>81.805555555555557</v>
      </c>
      <c r="AD718" s="16">
        <f>+R718*30/3.6</f>
        <v>47.5</v>
      </c>
      <c r="AE718" s="16">
        <f>+S718*31/3.6</f>
        <v>34.444444444444443</v>
      </c>
      <c r="AF718" s="17">
        <f>+SUM(T718:AE718)</f>
        <v>1346.4166666666667</v>
      </c>
      <c r="AG718" s="18">
        <f t="shared" si="11"/>
        <v>1117.5258333333334</v>
      </c>
      <c r="AJ718" s="19"/>
      <c r="AK718" s="19"/>
      <c r="AL718" s="19"/>
    </row>
    <row r="719" spans="1:38" s="11" customFormat="1" ht="12.75" customHeight="1" x14ac:dyDescent="0.25">
      <c r="A719" s="14">
        <v>17</v>
      </c>
      <c r="B719" s="14" t="str">
        <f>+VLOOKUP(A719,COD_REG_PROV!$G$1:$J$21,4,FALSE)</f>
        <v>BASILICATA</v>
      </c>
      <c r="C719" s="3">
        <v>76</v>
      </c>
      <c r="D719" s="3" t="str">
        <f>+VLOOKUP(A719,COD_REG_PROV!$A$1:$E$111,4,FALSE)</f>
        <v>Brescia</v>
      </c>
      <c r="E719" s="3">
        <v>40</v>
      </c>
      <c r="F719" s="3" t="s">
        <v>1426</v>
      </c>
      <c r="G719" s="4" t="s">
        <v>1429</v>
      </c>
      <c r="H719" s="15">
        <v>6.9</v>
      </c>
      <c r="I719" s="15">
        <v>9.3000000000000007</v>
      </c>
      <c r="J719" s="15">
        <v>14.1</v>
      </c>
      <c r="K719" s="15">
        <v>18</v>
      </c>
      <c r="L719" s="15">
        <v>21.7</v>
      </c>
      <c r="M719" s="15">
        <v>23.8</v>
      </c>
      <c r="N719" s="15">
        <v>23.4</v>
      </c>
      <c r="O719" s="15">
        <v>20.5</v>
      </c>
      <c r="P719" s="15">
        <v>16.100000000000001</v>
      </c>
      <c r="Q719" s="15">
        <v>11.8</v>
      </c>
      <c r="R719" s="15">
        <v>7.9</v>
      </c>
      <c r="S719" s="15">
        <v>6.4</v>
      </c>
      <c r="T719" s="16">
        <f>+H719*31/3.6</f>
        <v>59.416666666666664</v>
      </c>
      <c r="U719" s="16">
        <f>+I719*28/3.6</f>
        <v>72.333333333333343</v>
      </c>
      <c r="V719" s="16">
        <f>+J719*31/3.6</f>
        <v>121.41666666666666</v>
      </c>
      <c r="W719" s="16">
        <f>+K719*30/3.6</f>
        <v>150</v>
      </c>
      <c r="X719" s="16">
        <f>+L719*31/3.6</f>
        <v>186.86111111111109</v>
      </c>
      <c r="Y719" s="16">
        <f>+M719*30/3.6</f>
        <v>198.33333333333331</v>
      </c>
      <c r="Z719" s="16">
        <f>+N719*31/3.6</f>
        <v>201.5</v>
      </c>
      <c r="AA719" s="16">
        <f>+O719*31/3.6</f>
        <v>176.52777777777777</v>
      </c>
      <c r="AB719" s="16">
        <f>+P719*30/3.6</f>
        <v>134.16666666666669</v>
      </c>
      <c r="AC719" s="16">
        <f>+Q719*31/3.6</f>
        <v>101.61111111111111</v>
      </c>
      <c r="AD719" s="16">
        <f>+R719*30/3.6</f>
        <v>65.833333333333329</v>
      </c>
      <c r="AE719" s="16">
        <f>+S719*31/3.6</f>
        <v>55.111111111111114</v>
      </c>
      <c r="AF719" s="17">
        <f>+SUM(T719:AE719)</f>
        <v>1523.1111111111111</v>
      </c>
      <c r="AG719" s="18">
        <f t="shared" si="11"/>
        <v>1264.1822222222222</v>
      </c>
      <c r="AJ719" s="19"/>
      <c r="AK719" s="19"/>
      <c r="AL719" s="19"/>
    </row>
    <row r="720" spans="1:38" s="11" customFormat="1" ht="12.75" customHeight="1" x14ac:dyDescent="0.25">
      <c r="A720" s="14">
        <v>17</v>
      </c>
      <c r="B720" s="14" t="str">
        <f>+VLOOKUP(A720,COD_REG_PROV!$G$1:$J$21,4,FALSE)</f>
        <v>BASILICATA</v>
      </c>
      <c r="C720" s="3">
        <v>76</v>
      </c>
      <c r="D720" s="3" t="str">
        <f>+VLOOKUP(A720,COD_REG_PROV!$A$1:$E$111,4,FALSE)</f>
        <v>Brescia</v>
      </c>
      <c r="E720" s="3">
        <v>42</v>
      </c>
      <c r="F720" s="3" t="s">
        <v>1426</v>
      </c>
      <c r="G720" s="4" t="s">
        <v>1430</v>
      </c>
      <c r="H720" s="15">
        <v>6.9</v>
      </c>
      <c r="I720" s="15">
        <v>9.4</v>
      </c>
      <c r="J720" s="15">
        <v>14.1</v>
      </c>
      <c r="K720" s="15">
        <v>18</v>
      </c>
      <c r="L720" s="15">
        <v>21.7</v>
      </c>
      <c r="M720" s="15">
        <v>23.9</v>
      </c>
      <c r="N720" s="15">
        <v>23.4</v>
      </c>
      <c r="O720" s="15">
        <v>20.6</v>
      </c>
      <c r="P720" s="15">
        <v>16.100000000000001</v>
      </c>
      <c r="Q720" s="15">
        <v>11.8</v>
      </c>
      <c r="R720" s="15">
        <v>7.9</v>
      </c>
      <c r="S720" s="15">
        <v>6.3</v>
      </c>
      <c r="T720" s="16">
        <f>+H720*31/3.6</f>
        <v>59.416666666666664</v>
      </c>
      <c r="U720" s="16">
        <f>+I720*28/3.6</f>
        <v>73.1111111111111</v>
      </c>
      <c r="V720" s="16">
        <f>+J720*31/3.6</f>
        <v>121.41666666666666</v>
      </c>
      <c r="W720" s="16">
        <f>+K720*30/3.6</f>
        <v>150</v>
      </c>
      <c r="X720" s="16">
        <f>+L720*31/3.6</f>
        <v>186.86111111111109</v>
      </c>
      <c r="Y720" s="16">
        <f>+M720*30/3.6</f>
        <v>199.16666666666666</v>
      </c>
      <c r="Z720" s="16">
        <f>+N720*31/3.6</f>
        <v>201.5</v>
      </c>
      <c r="AA720" s="16">
        <f>+O720*31/3.6</f>
        <v>177.38888888888889</v>
      </c>
      <c r="AB720" s="16">
        <f>+P720*30/3.6</f>
        <v>134.16666666666669</v>
      </c>
      <c r="AC720" s="16">
        <f>+Q720*31/3.6</f>
        <v>101.61111111111111</v>
      </c>
      <c r="AD720" s="16">
        <f>+R720*30/3.6</f>
        <v>65.833333333333329</v>
      </c>
      <c r="AE720" s="16">
        <f>+S720*31/3.6</f>
        <v>54.249999999999993</v>
      </c>
      <c r="AF720" s="17">
        <f>+SUM(T720:AE720)</f>
        <v>1524.7222222222222</v>
      </c>
      <c r="AG720" s="18">
        <f t="shared" si="11"/>
        <v>1265.5194444444444</v>
      </c>
      <c r="AJ720" s="19"/>
      <c r="AK720" s="19"/>
      <c r="AL720" s="19"/>
    </row>
    <row r="721" spans="1:38" s="11" customFormat="1" ht="12.75" customHeight="1" x14ac:dyDescent="0.25">
      <c r="A721" s="14">
        <v>7</v>
      </c>
      <c r="B721" s="14" t="str">
        <f>+VLOOKUP(A721,COD_REG_PROV!$G$1:$J$21,4,FALSE)</f>
        <v>LIGURIA</v>
      </c>
      <c r="C721" s="3">
        <v>10</v>
      </c>
      <c r="D721" s="3" t="str">
        <f>+VLOOKUP(A721,COD_REG_PROV!$A$1:$E$111,4,FALSE)</f>
        <v>Valle d'Aosta/Vallée d'Aoste</v>
      </c>
      <c r="E721" s="3">
        <v>28</v>
      </c>
      <c r="F721" s="3" t="s">
        <v>579</v>
      </c>
      <c r="G721" s="4" t="s">
        <v>584</v>
      </c>
      <c r="H721" s="15">
        <v>5.6</v>
      </c>
      <c r="I721" s="15">
        <v>8.1999999999999993</v>
      </c>
      <c r="J721" s="15">
        <v>13.5</v>
      </c>
      <c r="K721" s="15">
        <v>17.3</v>
      </c>
      <c r="L721" s="15">
        <v>20.7</v>
      </c>
      <c r="M721" s="15">
        <v>22.9</v>
      </c>
      <c r="N721" s="15">
        <v>23</v>
      </c>
      <c r="O721" s="15">
        <v>19.5</v>
      </c>
      <c r="P721" s="15">
        <v>14.7</v>
      </c>
      <c r="Q721" s="15">
        <v>9.9</v>
      </c>
      <c r="R721" s="15">
        <v>6.3</v>
      </c>
      <c r="S721" s="15">
        <v>4.5</v>
      </c>
      <c r="T721" s="16">
        <f>+H721*31/3.6</f>
        <v>48.222222222222221</v>
      </c>
      <c r="U721" s="16">
        <f>+I721*28/3.6</f>
        <v>63.777777777777764</v>
      </c>
      <c r="V721" s="16">
        <f>+J721*31/3.6</f>
        <v>116.25</v>
      </c>
      <c r="W721" s="16">
        <f>+K721*30/3.6</f>
        <v>144.16666666666666</v>
      </c>
      <c r="X721" s="16">
        <f>+L721*31/3.6</f>
        <v>178.24999999999997</v>
      </c>
      <c r="Y721" s="16">
        <f>+M721*30/3.6</f>
        <v>190.83333333333334</v>
      </c>
      <c r="Z721" s="16">
        <f>+N721*31/3.6</f>
        <v>198.05555555555554</v>
      </c>
      <c r="AA721" s="16">
        <f>+O721*31/3.6</f>
        <v>167.91666666666666</v>
      </c>
      <c r="AB721" s="16">
        <f>+P721*30/3.6</f>
        <v>122.5</v>
      </c>
      <c r="AC721" s="16">
        <f>+Q721*31/3.6</f>
        <v>85.250000000000014</v>
      </c>
      <c r="AD721" s="16">
        <f>+R721*30/3.6</f>
        <v>52.5</v>
      </c>
      <c r="AE721" s="16">
        <f>+S721*31/3.6</f>
        <v>38.75</v>
      </c>
      <c r="AF721" s="17">
        <f>+SUM(T721:AE721)</f>
        <v>1406.4722222222222</v>
      </c>
      <c r="AG721" s="18">
        <f t="shared" si="11"/>
        <v>1167.3719444444444</v>
      </c>
      <c r="AJ721" s="19"/>
      <c r="AK721" s="19"/>
      <c r="AL721" s="19"/>
    </row>
    <row r="722" spans="1:38" s="11" customFormat="1" ht="12.75" customHeight="1" x14ac:dyDescent="0.25">
      <c r="A722" s="14">
        <v>17</v>
      </c>
      <c r="B722" s="14" t="str">
        <f>+VLOOKUP(A722,COD_REG_PROV!$G$1:$J$21,4,FALSE)</f>
        <v>BASILICATA</v>
      </c>
      <c r="C722" s="3">
        <v>76</v>
      </c>
      <c r="D722" s="3" t="str">
        <f>+VLOOKUP(A722,COD_REG_PROV!$A$1:$E$111,4,FALSE)</f>
        <v>Brescia</v>
      </c>
      <c r="E722" s="3">
        <v>43</v>
      </c>
      <c r="F722" s="3" t="s">
        <v>1426</v>
      </c>
      <c r="G722" s="4" t="s">
        <v>1431</v>
      </c>
      <c r="H722" s="15">
        <v>6.6</v>
      </c>
      <c r="I722" s="15">
        <v>9.1</v>
      </c>
      <c r="J722" s="15">
        <v>14</v>
      </c>
      <c r="K722" s="15">
        <v>18.2</v>
      </c>
      <c r="L722" s="15">
        <v>21.8</v>
      </c>
      <c r="M722" s="15">
        <v>23.8</v>
      </c>
      <c r="N722" s="15">
        <v>23.5</v>
      </c>
      <c r="O722" s="15">
        <v>20.6</v>
      </c>
      <c r="P722" s="15">
        <v>16</v>
      </c>
      <c r="Q722" s="15">
        <v>11.5</v>
      </c>
      <c r="R722" s="15">
        <v>7.5</v>
      </c>
      <c r="S722" s="15">
        <v>6.1</v>
      </c>
      <c r="T722" s="16">
        <f>+H722*31/3.6</f>
        <v>56.833333333333329</v>
      </c>
      <c r="U722" s="16">
        <f>+I722*28/3.6</f>
        <v>70.777777777777771</v>
      </c>
      <c r="V722" s="16">
        <f>+J722*31/3.6</f>
        <v>120.55555555555556</v>
      </c>
      <c r="W722" s="16">
        <f>+K722*30/3.6</f>
        <v>151.66666666666666</v>
      </c>
      <c r="X722" s="16">
        <f>+L722*31/3.6</f>
        <v>187.72222222222223</v>
      </c>
      <c r="Y722" s="16">
        <f>+M722*30/3.6</f>
        <v>198.33333333333331</v>
      </c>
      <c r="Z722" s="16">
        <f>+N722*31/3.6</f>
        <v>202.36111111111111</v>
      </c>
      <c r="AA722" s="16">
        <f>+O722*31/3.6</f>
        <v>177.38888888888889</v>
      </c>
      <c r="AB722" s="16">
        <f>+P722*30/3.6</f>
        <v>133.33333333333334</v>
      </c>
      <c r="AC722" s="16">
        <f>+Q722*31/3.6</f>
        <v>99.027777777777771</v>
      </c>
      <c r="AD722" s="16">
        <f>+R722*30/3.6</f>
        <v>62.5</v>
      </c>
      <c r="AE722" s="16">
        <f>+S722*31/3.6</f>
        <v>52.527777777777771</v>
      </c>
      <c r="AF722" s="17">
        <f>+SUM(T722:AE722)</f>
        <v>1513.0277777777778</v>
      </c>
      <c r="AG722" s="18">
        <f t="shared" si="11"/>
        <v>1255.8130555555556</v>
      </c>
      <c r="AJ722" s="19"/>
      <c r="AK722" s="19"/>
      <c r="AL722" s="19"/>
    </row>
    <row r="723" spans="1:38" s="11" customFormat="1" ht="12.75" customHeight="1" x14ac:dyDescent="0.25">
      <c r="A723" s="14">
        <v>3</v>
      </c>
      <c r="B723" s="14" t="str">
        <f>+VLOOKUP(A723,COD_REG_PROV!$G$1:$J$21,4,FALSE)</f>
        <v>LOMBARDIA</v>
      </c>
      <c r="C723" s="3">
        <v>12</v>
      </c>
      <c r="D723" s="3" t="str">
        <f>+VLOOKUP(A723,COD_REG_PROV!$A$1:$E$111,4,FALSE)</f>
        <v>Novara</v>
      </c>
      <c r="E723" s="3">
        <v>86</v>
      </c>
      <c r="F723" s="3" t="s">
        <v>330</v>
      </c>
      <c r="G723" s="4" t="s">
        <v>341</v>
      </c>
      <c r="H723" s="15">
        <v>4.5999999999999996</v>
      </c>
      <c r="I723" s="15">
        <v>7.5</v>
      </c>
      <c r="J723" s="15">
        <v>12.7</v>
      </c>
      <c r="K723" s="15">
        <v>16.399999999999999</v>
      </c>
      <c r="L723" s="15">
        <v>19.399999999999999</v>
      </c>
      <c r="M723" s="15">
        <v>21.8</v>
      </c>
      <c r="N723" s="15">
        <v>21.9</v>
      </c>
      <c r="O723" s="15">
        <v>18.600000000000001</v>
      </c>
      <c r="P723" s="15">
        <v>13.7</v>
      </c>
      <c r="Q723" s="15">
        <v>9.4</v>
      </c>
      <c r="R723" s="15">
        <v>5.6</v>
      </c>
      <c r="S723" s="15">
        <v>4.0999999999999996</v>
      </c>
      <c r="T723" s="16">
        <f>+H723*31/3.6</f>
        <v>39.611111111111107</v>
      </c>
      <c r="U723" s="16">
        <f>+I723*28/3.6</f>
        <v>58.333333333333329</v>
      </c>
      <c r="V723" s="16">
        <f>+J723*31/3.6</f>
        <v>109.3611111111111</v>
      </c>
      <c r="W723" s="16">
        <f>+K723*30/3.6</f>
        <v>136.66666666666666</v>
      </c>
      <c r="X723" s="16">
        <f>+L723*31/3.6</f>
        <v>167.05555555555554</v>
      </c>
      <c r="Y723" s="16">
        <f>+M723*30/3.6</f>
        <v>181.66666666666666</v>
      </c>
      <c r="Z723" s="16">
        <f>+N723*31/3.6</f>
        <v>188.58333333333331</v>
      </c>
      <c r="AA723" s="16">
        <f>+O723*31/3.6</f>
        <v>160.16666666666666</v>
      </c>
      <c r="AB723" s="16">
        <f>+P723*30/3.6</f>
        <v>114.16666666666666</v>
      </c>
      <c r="AC723" s="16">
        <f>+Q723*31/3.6</f>
        <v>80.944444444444457</v>
      </c>
      <c r="AD723" s="16">
        <f>+R723*30/3.6</f>
        <v>46.666666666666664</v>
      </c>
      <c r="AE723" s="16">
        <f>+S723*31/3.6</f>
        <v>35.30555555555555</v>
      </c>
      <c r="AF723" s="17">
        <f>+SUM(T723:AE723)</f>
        <v>1318.5277777777781</v>
      </c>
      <c r="AG723" s="18">
        <f t="shared" si="11"/>
        <v>1094.3780555555556</v>
      </c>
      <c r="AJ723" s="19"/>
      <c r="AK723" s="19"/>
      <c r="AL723" s="19"/>
    </row>
    <row r="724" spans="1:38" s="11" customFormat="1" ht="12.75" customHeight="1" x14ac:dyDescent="0.25">
      <c r="A724" s="14">
        <v>3</v>
      </c>
      <c r="B724" s="14" t="str">
        <f>+VLOOKUP(A724,COD_REG_PROV!$G$1:$J$21,4,FALSE)</f>
        <v>LOMBARDIA</v>
      </c>
      <c r="C724" s="3">
        <v>12</v>
      </c>
      <c r="D724" s="3" t="str">
        <f>+VLOOKUP(A724,COD_REG_PROV!$A$1:$E$111,4,FALSE)</f>
        <v>Novara</v>
      </c>
      <c r="E724" s="3">
        <v>87</v>
      </c>
      <c r="F724" s="3" t="s">
        <v>330</v>
      </c>
      <c r="G724" s="4" t="s">
        <v>342</v>
      </c>
      <c r="H724" s="15">
        <v>4.5999999999999996</v>
      </c>
      <c r="I724" s="15">
        <v>7.5</v>
      </c>
      <c r="J724" s="15">
        <v>12.7</v>
      </c>
      <c r="K724" s="15">
        <v>16.399999999999999</v>
      </c>
      <c r="L724" s="15">
        <v>19.399999999999999</v>
      </c>
      <c r="M724" s="15">
        <v>21.9</v>
      </c>
      <c r="N724" s="15">
        <v>21.9</v>
      </c>
      <c r="O724" s="15">
        <v>18.600000000000001</v>
      </c>
      <c r="P724" s="15">
        <v>13.6</v>
      </c>
      <c r="Q724" s="15">
        <v>9.4</v>
      </c>
      <c r="R724" s="15">
        <v>5.6</v>
      </c>
      <c r="S724" s="15">
        <v>4.0999999999999996</v>
      </c>
      <c r="T724" s="16">
        <f>+H724*31/3.6</f>
        <v>39.611111111111107</v>
      </c>
      <c r="U724" s="16">
        <f>+I724*28/3.6</f>
        <v>58.333333333333329</v>
      </c>
      <c r="V724" s="16">
        <f>+J724*31/3.6</f>
        <v>109.3611111111111</v>
      </c>
      <c r="W724" s="16">
        <f>+K724*30/3.6</f>
        <v>136.66666666666666</v>
      </c>
      <c r="X724" s="16">
        <f>+L724*31/3.6</f>
        <v>167.05555555555554</v>
      </c>
      <c r="Y724" s="16">
        <f>+M724*30/3.6</f>
        <v>182.5</v>
      </c>
      <c r="Z724" s="16">
        <f>+N724*31/3.6</f>
        <v>188.58333333333331</v>
      </c>
      <c r="AA724" s="16">
        <f>+O724*31/3.6</f>
        <v>160.16666666666666</v>
      </c>
      <c r="AB724" s="16">
        <f>+P724*30/3.6</f>
        <v>113.33333333333333</v>
      </c>
      <c r="AC724" s="16">
        <f>+Q724*31/3.6</f>
        <v>80.944444444444457</v>
      </c>
      <c r="AD724" s="16">
        <f>+R724*30/3.6</f>
        <v>46.666666666666664</v>
      </c>
      <c r="AE724" s="16">
        <f>+S724*31/3.6</f>
        <v>35.30555555555555</v>
      </c>
      <c r="AF724" s="17">
        <f>+SUM(T724:AE724)</f>
        <v>1318.5277777777781</v>
      </c>
      <c r="AG724" s="18">
        <f t="shared" si="11"/>
        <v>1094.3780555555556</v>
      </c>
      <c r="AJ724" s="19"/>
      <c r="AK724" s="19"/>
      <c r="AL724" s="19"/>
    </row>
    <row r="725" spans="1:38" s="11" customFormat="1" ht="12.75" customHeight="1" x14ac:dyDescent="0.25">
      <c r="A725" s="14">
        <v>16</v>
      </c>
      <c r="B725" s="14" t="str">
        <f>+VLOOKUP(A725,COD_REG_PROV!$G$1:$J$21,4,FALSE)</f>
        <v>PUGLIA</v>
      </c>
      <c r="C725" s="3">
        <v>75</v>
      </c>
      <c r="D725" s="3" t="str">
        <f>+VLOOKUP(A725,COD_REG_PROV!$A$1:$E$111,4,FALSE)</f>
        <v>Bergamo</v>
      </c>
      <c r="E725" s="3">
        <v>35</v>
      </c>
      <c r="F725" s="3" t="s">
        <v>1359</v>
      </c>
      <c r="G725" s="4" t="s">
        <v>1369</v>
      </c>
      <c r="H725" s="15">
        <v>7</v>
      </c>
      <c r="I725" s="15">
        <v>9.6999999999999993</v>
      </c>
      <c r="J725" s="15">
        <v>14.6</v>
      </c>
      <c r="K725" s="15">
        <v>18.5</v>
      </c>
      <c r="L725" s="15">
        <v>22.1</v>
      </c>
      <c r="M725" s="15">
        <v>24.3</v>
      </c>
      <c r="N725" s="15">
        <v>24.2</v>
      </c>
      <c r="O725" s="15">
        <v>21</v>
      </c>
      <c r="P725" s="15">
        <v>16.600000000000001</v>
      </c>
      <c r="Q725" s="15">
        <v>12.1</v>
      </c>
      <c r="R725" s="15">
        <v>7.8</v>
      </c>
      <c r="S725" s="15">
        <v>6.2</v>
      </c>
      <c r="T725" s="16">
        <f>+H725*31/3.6</f>
        <v>60.277777777777779</v>
      </c>
      <c r="U725" s="16">
        <f>+I725*28/3.6</f>
        <v>75.444444444444429</v>
      </c>
      <c r="V725" s="16">
        <f>+J725*31/3.6</f>
        <v>125.72222222222221</v>
      </c>
      <c r="W725" s="16">
        <f>+K725*30/3.6</f>
        <v>154.16666666666666</v>
      </c>
      <c r="X725" s="16">
        <f>+L725*31/3.6</f>
        <v>190.30555555555557</v>
      </c>
      <c r="Y725" s="16">
        <f>+M725*30/3.6</f>
        <v>202.5</v>
      </c>
      <c r="Z725" s="16">
        <f>+N725*31/3.6</f>
        <v>208.38888888888886</v>
      </c>
      <c r="AA725" s="16">
        <f>+O725*31/3.6</f>
        <v>180.83333333333334</v>
      </c>
      <c r="AB725" s="16">
        <f>+P725*30/3.6</f>
        <v>138.33333333333334</v>
      </c>
      <c r="AC725" s="16">
        <f>+Q725*31/3.6</f>
        <v>104.19444444444443</v>
      </c>
      <c r="AD725" s="16">
        <f>+R725*30/3.6</f>
        <v>65</v>
      </c>
      <c r="AE725" s="16">
        <f>+S725*31/3.6</f>
        <v>53.388888888888893</v>
      </c>
      <c r="AF725" s="17">
        <f>+SUM(T725:AE725)</f>
        <v>1558.5555555555552</v>
      </c>
      <c r="AG725" s="18">
        <f t="shared" si="11"/>
        <v>1293.6011111111109</v>
      </c>
      <c r="AJ725" s="19"/>
      <c r="AK725" s="19"/>
      <c r="AL725" s="19"/>
    </row>
    <row r="726" spans="1:38" s="11" customFormat="1" ht="12.75" customHeight="1" x14ac:dyDescent="0.25">
      <c r="A726" s="14">
        <v>3</v>
      </c>
      <c r="B726" s="14" t="str">
        <f>+VLOOKUP(A726,COD_REG_PROV!$G$1:$J$21,4,FALSE)</f>
        <v>LOMBARDIA</v>
      </c>
      <c r="C726" s="3">
        <v>97</v>
      </c>
      <c r="D726" s="3" t="str">
        <f>+VLOOKUP(A726,COD_REG_PROV!$A$1:$E$111,4,FALSE)</f>
        <v>Novara</v>
      </c>
      <c r="E726" s="3">
        <v>42</v>
      </c>
      <c r="F726" s="3" t="s">
        <v>196</v>
      </c>
      <c r="G726" s="4" t="s">
        <v>201</v>
      </c>
      <c r="H726" s="15">
        <v>4.8</v>
      </c>
      <c r="I726" s="15">
        <v>7.6</v>
      </c>
      <c r="J726" s="15">
        <v>12.9</v>
      </c>
      <c r="K726" s="15">
        <v>16.600000000000001</v>
      </c>
      <c r="L726" s="15">
        <v>19.7</v>
      </c>
      <c r="M726" s="15">
        <v>21.9</v>
      </c>
      <c r="N726" s="15">
        <v>22</v>
      </c>
      <c r="O726" s="15">
        <v>18.7</v>
      </c>
      <c r="P726" s="15">
        <v>13.9</v>
      </c>
      <c r="Q726" s="15">
        <v>9.5</v>
      </c>
      <c r="R726" s="15">
        <v>5.7</v>
      </c>
      <c r="S726" s="15">
        <v>4.0999999999999996</v>
      </c>
      <c r="T726" s="16">
        <f>+H726*31/3.6</f>
        <v>41.333333333333329</v>
      </c>
      <c r="U726" s="16">
        <f>+I726*28/3.6</f>
        <v>59.111111111111107</v>
      </c>
      <c r="V726" s="16">
        <f>+J726*31/3.6</f>
        <v>111.08333333333334</v>
      </c>
      <c r="W726" s="16">
        <f>+K726*30/3.6</f>
        <v>138.33333333333334</v>
      </c>
      <c r="X726" s="16">
        <f>+L726*31/3.6</f>
        <v>169.63888888888886</v>
      </c>
      <c r="Y726" s="16">
        <f>+M726*30/3.6</f>
        <v>182.5</v>
      </c>
      <c r="Z726" s="16">
        <f>+N726*31/3.6</f>
        <v>189.44444444444443</v>
      </c>
      <c r="AA726" s="16">
        <f>+O726*31/3.6</f>
        <v>161.02777777777774</v>
      </c>
      <c r="AB726" s="16">
        <f>+P726*30/3.6</f>
        <v>115.83333333333333</v>
      </c>
      <c r="AC726" s="16">
        <f>+Q726*31/3.6</f>
        <v>81.805555555555557</v>
      </c>
      <c r="AD726" s="16">
        <f>+R726*30/3.6</f>
        <v>47.5</v>
      </c>
      <c r="AE726" s="16">
        <f>+S726*31/3.6</f>
        <v>35.30555555555555</v>
      </c>
      <c r="AF726" s="17">
        <f>+SUM(T726:AE726)</f>
        <v>1332.9166666666667</v>
      </c>
      <c r="AG726" s="18">
        <f t="shared" si="11"/>
        <v>1106.3208333333334</v>
      </c>
      <c r="AJ726" s="19"/>
      <c r="AK726" s="19"/>
      <c r="AL726" s="19"/>
    </row>
    <row r="727" spans="1:38" s="11" customFormat="1" ht="12.75" customHeight="1" x14ac:dyDescent="0.25">
      <c r="A727" s="14">
        <v>5</v>
      </c>
      <c r="B727" s="14" t="str">
        <f>+VLOOKUP(A727,COD_REG_PROV!$G$1:$J$21,4,FALSE)</f>
        <v>VENETO</v>
      </c>
      <c r="C727" s="3">
        <v>23</v>
      </c>
      <c r="D727" s="3" t="str">
        <f>+VLOOKUP(A727,COD_REG_PROV!$A$1:$E$111,4,FALSE)</f>
        <v>Asti</v>
      </c>
      <c r="E727" s="3">
        <v>44</v>
      </c>
      <c r="F727" s="3" t="s">
        <v>506</v>
      </c>
      <c r="G727" s="4" t="s">
        <v>517</v>
      </c>
      <c r="H727" s="15">
        <v>5.3</v>
      </c>
      <c r="I727" s="15">
        <v>8.3000000000000007</v>
      </c>
      <c r="J727" s="15">
        <v>13.5</v>
      </c>
      <c r="K727" s="15">
        <v>17.2</v>
      </c>
      <c r="L727" s="15">
        <v>20.8</v>
      </c>
      <c r="M727" s="15">
        <v>22.7</v>
      </c>
      <c r="N727" s="15">
        <v>23.1</v>
      </c>
      <c r="O727" s="15">
        <v>19.600000000000001</v>
      </c>
      <c r="P727" s="15">
        <v>14.9</v>
      </c>
      <c r="Q727" s="15">
        <v>9.9</v>
      </c>
      <c r="R727" s="15">
        <v>5.9</v>
      </c>
      <c r="S727" s="15">
        <v>4.3</v>
      </c>
      <c r="T727" s="16">
        <f>+H727*31/3.6</f>
        <v>45.638888888888886</v>
      </c>
      <c r="U727" s="16">
        <f>+I727*28/3.6</f>
        <v>64.555555555555557</v>
      </c>
      <c r="V727" s="16">
        <f>+J727*31/3.6</f>
        <v>116.25</v>
      </c>
      <c r="W727" s="16">
        <f>+K727*30/3.6</f>
        <v>143.33333333333334</v>
      </c>
      <c r="X727" s="16">
        <f>+L727*31/3.6</f>
        <v>179.11111111111111</v>
      </c>
      <c r="Y727" s="16">
        <f>+M727*30/3.6</f>
        <v>189.16666666666666</v>
      </c>
      <c r="Z727" s="16">
        <f>+N727*31/3.6</f>
        <v>198.91666666666666</v>
      </c>
      <c r="AA727" s="16">
        <f>+O727*31/3.6</f>
        <v>168.77777777777777</v>
      </c>
      <c r="AB727" s="16">
        <f>+P727*30/3.6</f>
        <v>124.16666666666666</v>
      </c>
      <c r="AC727" s="16">
        <f>+Q727*31/3.6</f>
        <v>85.250000000000014</v>
      </c>
      <c r="AD727" s="16">
        <f>+R727*30/3.6</f>
        <v>49.166666666666664</v>
      </c>
      <c r="AE727" s="16">
        <f>+S727*31/3.6</f>
        <v>37.027777777777771</v>
      </c>
      <c r="AF727" s="17">
        <f>+SUM(T727:AE727)</f>
        <v>1401.3611111111113</v>
      </c>
      <c r="AG727" s="18">
        <f t="shared" si="11"/>
        <v>1163.1297222222224</v>
      </c>
      <c r="AJ727" s="19"/>
      <c r="AK727" s="19"/>
      <c r="AL727" s="19"/>
    </row>
    <row r="728" spans="1:38" s="11" customFormat="1" ht="12.75" customHeight="1" x14ac:dyDescent="0.25">
      <c r="A728" s="14">
        <v>3</v>
      </c>
      <c r="B728" s="14" t="str">
        <f>+VLOOKUP(A728,COD_REG_PROV!$G$1:$J$21,4,FALSE)</f>
        <v>LOMBARDIA</v>
      </c>
      <c r="C728" s="3">
        <v>15</v>
      </c>
      <c r="D728" s="3" t="str">
        <f>+VLOOKUP(A728,COD_REG_PROV!$A$1:$E$111,4,FALSE)</f>
        <v>Novara</v>
      </c>
      <c r="E728" s="3">
        <v>118</v>
      </c>
      <c r="F728" s="3" t="s">
        <v>210</v>
      </c>
      <c r="G728" s="4" t="s">
        <v>248</v>
      </c>
      <c r="H728" s="15">
        <v>5.2</v>
      </c>
      <c r="I728" s="15">
        <v>8.1</v>
      </c>
      <c r="J728" s="15">
        <v>13.5</v>
      </c>
      <c r="K728" s="15">
        <v>17.100000000000001</v>
      </c>
      <c r="L728" s="15">
        <v>20.100000000000001</v>
      </c>
      <c r="M728" s="15">
        <v>22.5</v>
      </c>
      <c r="N728" s="15">
        <v>22.5</v>
      </c>
      <c r="O728" s="15">
        <v>19.2</v>
      </c>
      <c r="P728" s="15">
        <v>14.2</v>
      </c>
      <c r="Q728" s="15">
        <v>9.6</v>
      </c>
      <c r="R728" s="15">
        <v>5.9</v>
      </c>
      <c r="S728" s="15">
        <v>4.3</v>
      </c>
      <c r="T728" s="16">
        <f>+H728*31/3.6</f>
        <v>44.777777777777779</v>
      </c>
      <c r="U728" s="16">
        <f>+I728*28/3.6</f>
        <v>62.999999999999993</v>
      </c>
      <c r="V728" s="16">
        <f>+J728*31/3.6</f>
        <v>116.25</v>
      </c>
      <c r="W728" s="16">
        <f>+K728*30/3.6</f>
        <v>142.5</v>
      </c>
      <c r="X728" s="16">
        <f>+L728*31/3.6</f>
        <v>173.08333333333334</v>
      </c>
      <c r="Y728" s="16">
        <f>+M728*30/3.6</f>
        <v>187.5</v>
      </c>
      <c r="Z728" s="16">
        <f>+N728*31/3.6</f>
        <v>193.75</v>
      </c>
      <c r="AA728" s="16">
        <f>+O728*31/3.6</f>
        <v>165.33333333333331</v>
      </c>
      <c r="AB728" s="16">
        <f>+P728*30/3.6</f>
        <v>118.33333333333333</v>
      </c>
      <c r="AC728" s="16">
        <f>+Q728*31/3.6</f>
        <v>82.666666666666657</v>
      </c>
      <c r="AD728" s="16">
        <f>+R728*30/3.6</f>
        <v>49.166666666666664</v>
      </c>
      <c r="AE728" s="16">
        <f>+S728*31/3.6</f>
        <v>37.027777777777771</v>
      </c>
      <c r="AF728" s="17">
        <f>+SUM(T728:AE728)</f>
        <v>1373.3888888888889</v>
      </c>
      <c r="AG728" s="18">
        <f t="shared" si="11"/>
        <v>1139.9127777777778</v>
      </c>
      <c r="AJ728" s="19"/>
      <c r="AK728" s="19"/>
      <c r="AL728" s="19"/>
    </row>
    <row r="729" spans="1:38" s="11" customFormat="1" ht="12.75" customHeight="1" x14ac:dyDescent="0.25">
      <c r="A729" s="14">
        <v>4</v>
      </c>
      <c r="B729" s="14" t="str">
        <f>+VLOOKUP(A729,COD_REG_PROV!$G$1:$J$21,4,FALSE)</f>
        <v>TRENTINO-ALTO ADIGE/SÜDTIROL</v>
      </c>
      <c r="C729" s="3">
        <v>21</v>
      </c>
      <c r="D729" s="3" t="str">
        <f>+VLOOKUP(A729,COD_REG_PROV!$A$1:$E$111,4,FALSE)</f>
        <v>Cuneo</v>
      </c>
      <c r="E729" s="3">
        <v>40</v>
      </c>
      <c r="F729" s="3" t="s">
        <v>354</v>
      </c>
      <c r="G729" s="4" t="s">
        <v>367</v>
      </c>
      <c r="H729" s="15">
        <v>4.5</v>
      </c>
      <c r="I729" s="15">
        <v>7.3</v>
      </c>
      <c r="J729" s="15">
        <v>12.3</v>
      </c>
      <c r="K729" s="15">
        <v>16</v>
      </c>
      <c r="L729" s="15">
        <v>19.3</v>
      </c>
      <c r="M729" s="15">
        <v>21</v>
      </c>
      <c r="N729" s="15">
        <v>21.1</v>
      </c>
      <c r="O729" s="15">
        <v>17.7</v>
      </c>
      <c r="P729" s="15">
        <v>13.5</v>
      </c>
      <c r="Q729" s="15">
        <v>9.3000000000000007</v>
      </c>
      <c r="R729" s="15">
        <v>5.4</v>
      </c>
      <c r="S729" s="15">
        <v>4</v>
      </c>
      <c r="T729" s="16">
        <f>+H729*31/3.6</f>
        <v>38.75</v>
      </c>
      <c r="U729" s="16">
        <f>+I729*28/3.6</f>
        <v>56.777777777777779</v>
      </c>
      <c r="V729" s="16">
        <f>+J729*31/3.6</f>
        <v>105.91666666666667</v>
      </c>
      <c r="W729" s="16">
        <f>+K729*30/3.6</f>
        <v>133.33333333333334</v>
      </c>
      <c r="X729" s="16">
        <f>+L729*31/3.6</f>
        <v>166.19444444444446</v>
      </c>
      <c r="Y729" s="16">
        <f>+M729*30/3.6</f>
        <v>175</v>
      </c>
      <c r="Z729" s="16">
        <f>+N729*31/3.6</f>
        <v>181.69444444444446</v>
      </c>
      <c r="AA729" s="16">
        <f>+O729*31/3.6</f>
        <v>152.41666666666666</v>
      </c>
      <c r="AB729" s="16">
        <f>+P729*30/3.6</f>
        <v>112.5</v>
      </c>
      <c r="AC729" s="16">
        <f>+Q729*31/3.6</f>
        <v>80.083333333333329</v>
      </c>
      <c r="AD729" s="16">
        <f>+R729*30/3.6</f>
        <v>45</v>
      </c>
      <c r="AE729" s="16">
        <f>+S729*31/3.6</f>
        <v>34.444444444444443</v>
      </c>
      <c r="AF729" s="17">
        <f>+SUM(T729:AE729)</f>
        <v>1282.1111111111111</v>
      </c>
      <c r="AG729" s="18">
        <f t="shared" si="11"/>
        <v>1064.1522222222222</v>
      </c>
      <c r="AJ729" s="19"/>
      <c r="AK729" s="19"/>
      <c r="AL729" s="19"/>
    </row>
    <row r="730" spans="1:38" s="11" customFormat="1" ht="12.75" customHeight="1" x14ac:dyDescent="0.25">
      <c r="A730" s="14">
        <v>1</v>
      </c>
      <c r="B730" s="14" t="str">
        <f>+VLOOKUP(A730,COD_REG_PROV!$G$1:$J$21,4,FALSE)</f>
        <v>PIEMONTE</v>
      </c>
      <c r="C730" s="3">
        <v>1</v>
      </c>
      <c r="D730" s="3" t="str">
        <f>+VLOOKUP(A730,COD_REG_PROV!$A$1:$E$111,4,FALSE)</f>
        <v>Torino</v>
      </c>
      <c r="E730" s="3">
        <v>130</v>
      </c>
      <c r="F730" s="3" t="s">
        <v>69</v>
      </c>
      <c r="G730" s="4" t="s">
        <v>90</v>
      </c>
      <c r="H730" s="15">
        <v>4.9000000000000004</v>
      </c>
      <c r="I730" s="15">
        <v>8</v>
      </c>
      <c r="J730" s="15">
        <v>13.2</v>
      </c>
      <c r="K730" s="15">
        <v>17</v>
      </c>
      <c r="L730" s="15">
        <v>19.899999999999999</v>
      </c>
      <c r="M730" s="15">
        <v>22.3</v>
      </c>
      <c r="N730" s="15">
        <v>22.2</v>
      </c>
      <c r="O730" s="15">
        <v>18.8</v>
      </c>
      <c r="P730" s="15">
        <v>14</v>
      </c>
      <c r="Q730" s="15">
        <v>9.8000000000000007</v>
      </c>
      <c r="R730" s="15">
        <v>6.1</v>
      </c>
      <c r="S730" s="15">
        <v>4.4000000000000004</v>
      </c>
      <c r="T730" s="16">
        <f>+H730*31/3.6</f>
        <v>42.194444444444443</v>
      </c>
      <c r="U730" s="16">
        <f>+I730*28/3.6</f>
        <v>62.222222222222221</v>
      </c>
      <c r="V730" s="16">
        <f>+J730*31/3.6</f>
        <v>113.66666666666666</v>
      </c>
      <c r="W730" s="16">
        <f>+K730*30/3.6</f>
        <v>141.66666666666666</v>
      </c>
      <c r="X730" s="16">
        <f>+L730*31/3.6</f>
        <v>171.36111111111111</v>
      </c>
      <c r="Y730" s="16">
        <f>+M730*30/3.6</f>
        <v>185.83333333333334</v>
      </c>
      <c r="Z730" s="16">
        <f>+N730*31/3.6</f>
        <v>191.16666666666666</v>
      </c>
      <c r="AA730" s="16">
        <f>+O730*31/3.6</f>
        <v>161.88888888888891</v>
      </c>
      <c r="AB730" s="16">
        <f>+P730*30/3.6</f>
        <v>116.66666666666666</v>
      </c>
      <c r="AC730" s="16">
        <f>+Q730*31/3.6</f>
        <v>84.388888888888886</v>
      </c>
      <c r="AD730" s="16">
        <f>+R730*30/3.6</f>
        <v>50.833333333333329</v>
      </c>
      <c r="AE730" s="16">
        <f>+S730*31/3.6</f>
        <v>37.888888888888893</v>
      </c>
      <c r="AF730" s="17">
        <f>+SUM(T730:AE730)</f>
        <v>1359.7777777777778</v>
      </c>
      <c r="AG730" s="18">
        <f t="shared" si="11"/>
        <v>1128.6155555555556</v>
      </c>
      <c r="AJ730" s="19"/>
      <c r="AK730" s="19"/>
      <c r="AL730" s="19"/>
    </row>
    <row r="731" spans="1:38" s="11" customFormat="1" ht="12.75" customHeight="1" x14ac:dyDescent="0.25">
      <c r="A731" s="14">
        <v>5</v>
      </c>
      <c r="B731" s="14" t="str">
        <f>+VLOOKUP(A731,COD_REG_PROV!$G$1:$J$21,4,FALSE)</f>
        <v>VENETO</v>
      </c>
      <c r="C731" s="3">
        <v>29</v>
      </c>
      <c r="D731" s="3" t="str">
        <f>+VLOOKUP(A731,COD_REG_PROV!$A$1:$E$111,4,FALSE)</f>
        <v>Asti</v>
      </c>
      <c r="E731" s="3">
        <v>29</v>
      </c>
      <c r="F731" s="3" t="s">
        <v>421</v>
      </c>
      <c r="G731" s="4" t="s">
        <v>425</v>
      </c>
      <c r="H731" s="15">
        <v>5.3</v>
      </c>
      <c r="I731" s="15">
        <v>8.3000000000000007</v>
      </c>
      <c r="J731" s="15">
        <v>13.6</v>
      </c>
      <c r="K731" s="15">
        <v>17.3</v>
      </c>
      <c r="L731" s="15">
        <v>21</v>
      </c>
      <c r="M731" s="15">
        <v>22.9</v>
      </c>
      <c r="N731" s="15">
        <v>23.2</v>
      </c>
      <c r="O731" s="15">
        <v>19.7</v>
      </c>
      <c r="P731" s="15">
        <v>15</v>
      </c>
      <c r="Q731" s="15">
        <v>10</v>
      </c>
      <c r="R731" s="15">
        <v>6</v>
      </c>
      <c r="S731" s="15">
        <v>4.3</v>
      </c>
      <c r="T731" s="16">
        <f>+H731*31/3.6</f>
        <v>45.638888888888886</v>
      </c>
      <c r="U731" s="16">
        <f>+I731*28/3.6</f>
        <v>64.555555555555557</v>
      </c>
      <c r="V731" s="16">
        <f>+J731*31/3.6</f>
        <v>117.1111111111111</v>
      </c>
      <c r="W731" s="16">
        <f>+K731*30/3.6</f>
        <v>144.16666666666666</v>
      </c>
      <c r="X731" s="16">
        <f>+L731*31/3.6</f>
        <v>180.83333333333334</v>
      </c>
      <c r="Y731" s="16">
        <f>+M731*30/3.6</f>
        <v>190.83333333333334</v>
      </c>
      <c r="Z731" s="16">
        <f>+N731*31/3.6</f>
        <v>199.77777777777774</v>
      </c>
      <c r="AA731" s="16">
        <f>+O731*31/3.6</f>
        <v>169.63888888888886</v>
      </c>
      <c r="AB731" s="16">
        <f>+P731*30/3.6</f>
        <v>125</v>
      </c>
      <c r="AC731" s="16">
        <f>+Q731*31/3.6</f>
        <v>86.111111111111114</v>
      </c>
      <c r="AD731" s="16">
        <f>+R731*30/3.6</f>
        <v>50</v>
      </c>
      <c r="AE731" s="16">
        <f>+S731*31/3.6</f>
        <v>37.027777777777771</v>
      </c>
      <c r="AF731" s="17">
        <f>+SUM(T731:AE731)</f>
        <v>1410.6944444444443</v>
      </c>
      <c r="AG731" s="18">
        <f t="shared" si="11"/>
        <v>1170.8763888888886</v>
      </c>
      <c r="AJ731" s="19"/>
      <c r="AK731" s="19"/>
      <c r="AL731" s="19"/>
    </row>
    <row r="732" spans="1:38" s="11" customFormat="1" ht="12.75" customHeight="1" x14ac:dyDescent="0.25">
      <c r="A732" s="14">
        <v>3</v>
      </c>
      <c r="B732" s="14" t="str">
        <f>+VLOOKUP(A732,COD_REG_PROV!$G$1:$J$21,4,FALSE)</f>
        <v>LOMBARDIA</v>
      </c>
      <c r="C732" s="3">
        <v>17</v>
      </c>
      <c r="D732" s="3" t="str">
        <f>+VLOOKUP(A732,COD_REG_PROV!$A$1:$E$111,4,FALSE)</f>
        <v>Novara</v>
      </c>
      <c r="E732" s="3">
        <v>88</v>
      </c>
      <c r="F732" s="3" t="s">
        <v>149</v>
      </c>
      <c r="G732" s="4" t="s">
        <v>164</v>
      </c>
      <c r="H732" s="15">
        <v>5.3</v>
      </c>
      <c r="I732" s="15">
        <v>8</v>
      </c>
      <c r="J732" s="15">
        <v>13.5</v>
      </c>
      <c r="K732" s="15">
        <v>17.2</v>
      </c>
      <c r="L732" s="15">
        <v>20.5</v>
      </c>
      <c r="M732" s="15">
        <v>22.5</v>
      </c>
      <c r="N732" s="15">
        <v>22.8</v>
      </c>
      <c r="O732" s="15">
        <v>19.3</v>
      </c>
      <c r="P732" s="15">
        <v>14.5</v>
      </c>
      <c r="Q732" s="15">
        <v>9.8000000000000007</v>
      </c>
      <c r="R732" s="15">
        <v>5.9</v>
      </c>
      <c r="S732" s="15">
        <v>4.3</v>
      </c>
      <c r="T732" s="16">
        <f>+H732*31/3.6</f>
        <v>45.638888888888886</v>
      </c>
      <c r="U732" s="16">
        <f>+I732*28/3.6</f>
        <v>62.222222222222221</v>
      </c>
      <c r="V732" s="16">
        <f>+J732*31/3.6</f>
        <v>116.25</v>
      </c>
      <c r="W732" s="16">
        <f>+K732*30/3.6</f>
        <v>143.33333333333334</v>
      </c>
      <c r="X732" s="16">
        <f>+L732*31/3.6</f>
        <v>176.52777777777777</v>
      </c>
      <c r="Y732" s="16">
        <f>+M732*30/3.6</f>
        <v>187.5</v>
      </c>
      <c r="Z732" s="16">
        <f>+N732*31/3.6</f>
        <v>196.33333333333334</v>
      </c>
      <c r="AA732" s="16">
        <f>+O732*31/3.6</f>
        <v>166.19444444444446</v>
      </c>
      <c r="AB732" s="16">
        <f>+P732*30/3.6</f>
        <v>120.83333333333333</v>
      </c>
      <c r="AC732" s="16">
        <f>+Q732*31/3.6</f>
        <v>84.388888888888886</v>
      </c>
      <c r="AD732" s="16">
        <f>+R732*30/3.6</f>
        <v>49.166666666666664</v>
      </c>
      <c r="AE732" s="16">
        <f>+S732*31/3.6</f>
        <v>37.027777777777771</v>
      </c>
      <c r="AF732" s="17">
        <f>+SUM(T732:AE732)</f>
        <v>1385.4166666666667</v>
      </c>
      <c r="AG732" s="18">
        <f t="shared" si="11"/>
        <v>1149.8958333333333</v>
      </c>
      <c r="AJ732" s="19"/>
      <c r="AK732" s="19"/>
      <c r="AL732" s="19"/>
    </row>
    <row r="733" spans="1:38" s="11" customFormat="1" ht="12.75" customHeight="1" x14ac:dyDescent="0.25">
      <c r="A733" s="14">
        <v>3</v>
      </c>
      <c r="B733" s="14" t="str">
        <f>+VLOOKUP(A733,COD_REG_PROV!$G$1:$J$21,4,FALSE)</f>
        <v>LOMBARDIA</v>
      </c>
      <c r="C733" s="3">
        <v>15</v>
      </c>
      <c r="D733" s="3" t="str">
        <f>+VLOOKUP(A733,COD_REG_PROV!$A$1:$E$111,4,FALSE)</f>
        <v>Novara</v>
      </c>
      <c r="E733" s="3">
        <v>119</v>
      </c>
      <c r="F733" s="3" t="s">
        <v>210</v>
      </c>
      <c r="G733" s="4" t="s">
        <v>249</v>
      </c>
      <c r="H733" s="15">
        <v>5.0999999999999996</v>
      </c>
      <c r="I733" s="15">
        <v>8</v>
      </c>
      <c r="J733" s="15">
        <v>13.3</v>
      </c>
      <c r="K733" s="15">
        <v>17</v>
      </c>
      <c r="L733" s="15">
        <v>20</v>
      </c>
      <c r="M733" s="15">
        <v>22.3</v>
      </c>
      <c r="N733" s="15">
        <v>22.4</v>
      </c>
      <c r="O733" s="15">
        <v>19.100000000000001</v>
      </c>
      <c r="P733" s="15">
        <v>14.1</v>
      </c>
      <c r="Q733" s="15">
        <v>9.5</v>
      </c>
      <c r="R733" s="15">
        <v>5.8</v>
      </c>
      <c r="S733" s="15">
        <v>4.3</v>
      </c>
      <c r="T733" s="16">
        <f>+H733*31/3.6</f>
        <v>43.916666666666664</v>
      </c>
      <c r="U733" s="16">
        <f>+I733*28/3.6</f>
        <v>62.222222222222221</v>
      </c>
      <c r="V733" s="16">
        <f>+J733*31/3.6</f>
        <v>114.52777777777777</v>
      </c>
      <c r="W733" s="16">
        <f>+K733*30/3.6</f>
        <v>141.66666666666666</v>
      </c>
      <c r="X733" s="16">
        <f>+L733*31/3.6</f>
        <v>172.22222222222223</v>
      </c>
      <c r="Y733" s="16">
        <f>+M733*30/3.6</f>
        <v>185.83333333333334</v>
      </c>
      <c r="Z733" s="16">
        <f>+N733*31/3.6</f>
        <v>192.88888888888889</v>
      </c>
      <c r="AA733" s="16">
        <f>+O733*31/3.6</f>
        <v>164.47222222222223</v>
      </c>
      <c r="AB733" s="16">
        <f>+P733*30/3.6</f>
        <v>117.5</v>
      </c>
      <c r="AC733" s="16">
        <f>+Q733*31/3.6</f>
        <v>81.805555555555557</v>
      </c>
      <c r="AD733" s="16">
        <f>+R733*30/3.6</f>
        <v>48.333333333333329</v>
      </c>
      <c r="AE733" s="16">
        <f>+S733*31/3.6</f>
        <v>37.027777777777771</v>
      </c>
      <c r="AF733" s="17">
        <f>+SUM(T733:AE733)</f>
        <v>1362.4166666666667</v>
      </c>
      <c r="AG733" s="18">
        <f t="shared" si="11"/>
        <v>1130.8058333333333</v>
      </c>
      <c r="AJ733" s="19"/>
      <c r="AK733" s="19"/>
      <c r="AL733" s="19"/>
    </row>
    <row r="734" spans="1:38" s="11" customFormat="1" ht="12.75" customHeight="1" x14ac:dyDescent="0.25">
      <c r="A734" s="14">
        <v>19</v>
      </c>
      <c r="B734" s="14" t="str">
        <f>+VLOOKUP(A734,COD_REG_PROV!$G$1:$J$21,4,FALSE)</f>
        <v>SICILIA</v>
      </c>
      <c r="C734" s="3">
        <v>89</v>
      </c>
      <c r="D734" s="3" t="str">
        <f>+VLOOKUP(A734,COD_REG_PROV!$A$1:$E$111,4,FALSE)</f>
        <v>Cremona</v>
      </c>
      <c r="E734" s="3">
        <v>11</v>
      </c>
      <c r="F734" s="3" t="s">
        <v>1665</v>
      </c>
      <c r="G734" s="4" t="s">
        <v>1672</v>
      </c>
      <c r="H734" s="15">
        <v>8.3000000000000007</v>
      </c>
      <c r="I734" s="15">
        <v>11.3</v>
      </c>
      <c r="J734" s="15">
        <v>15.4</v>
      </c>
      <c r="K734" s="15">
        <v>19.2</v>
      </c>
      <c r="L734" s="15">
        <v>22.7</v>
      </c>
      <c r="M734" s="15">
        <v>24.3</v>
      </c>
      <c r="N734" s="15">
        <v>24.2</v>
      </c>
      <c r="O734" s="15">
        <v>21.4</v>
      </c>
      <c r="P734" s="15">
        <v>17.100000000000001</v>
      </c>
      <c r="Q734" s="15">
        <v>13.1</v>
      </c>
      <c r="R734" s="15">
        <v>9.1</v>
      </c>
      <c r="S734" s="15">
        <v>7.7</v>
      </c>
      <c r="T734" s="16">
        <f>+H734*31/3.6</f>
        <v>71.472222222222229</v>
      </c>
      <c r="U734" s="16">
        <f>+I734*28/3.6</f>
        <v>87.8888888888889</v>
      </c>
      <c r="V734" s="16">
        <f>+J734*31/3.6</f>
        <v>132.61111111111111</v>
      </c>
      <c r="W734" s="16">
        <f>+K734*30/3.6</f>
        <v>160</v>
      </c>
      <c r="X734" s="16">
        <f>+L734*31/3.6</f>
        <v>195.4722222222222</v>
      </c>
      <c r="Y734" s="16">
        <f>+M734*30/3.6</f>
        <v>202.5</v>
      </c>
      <c r="Z734" s="16">
        <f>+N734*31/3.6</f>
        <v>208.38888888888886</v>
      </c>
      <c r="AA734" s="16">
        <f>+O734*31/3.6</f>
        <v>184.27777777777777</v>
      </c>
      <c r="AB734" s="16">
        <f>+P734*30/3.6</f>
        <v>142.5</v>
      </c>
      <c r="AC734" s="16">
        <f>+Q734*31/3.6</f>
        <v>112.80555555555554</v>
      </c>
      <c r="AD734" s="16">
        <f>+R734*30/3.6</f>
        <v>75.833333333333329</v>
      </c>
      <c r="AE734" s="16">
        <f>+S734*31/3.6</f>
        <v>66.305555555555557</v>
      </c>
      <c r="AF734" s="17">
        <f>+SUM(T734:AE734)</f>
        <v>1640.0555555555554</v>
      </c>
      <c r="AG734" s="18">
        <f t="shared" si="11"/>
        <v>1361.2461111111108</v>
      </c>
      <c r="AJ734" s="19"/>
      <c r="AK734" s="19"/>
      <c r="AL734" s="19"/>
    </row>
    <row r="735" spans="1:38" s="11" customFormat="1" ht="12.75" customHeight="1" x14ac:dyDescent="0.25">
      <c r="A735" s="14">
        <v>19</v>
      </c>
      <c r="B735" s="14" t="str">
        <f>+VLOOKUP(A735,COD_REG_PROV!$G$1:$J$21,4,FALSE)</f>
        <v>SICILIA</v>
      </c>
      <c r="C735" s="3">
        <v>86</v>
      </c>
      <c r="D735" s="3" t="str">
        <f>+VLOOKUP(A735,COD_REG_PROV!$A$1:$E$111,4,FALSE)</f>
        <v>Cremona</v>
      </c>
      <c r="E735" s="3">
        <v>11</v>
      </c>
      <c r="F735" s="3" t="s">
        <v>1596</v>
      </c>
      <c r="G735" s="4" t="s">
        <v>1603</v>
      </c>
      <c r="H735" s="15">
        <v>8</v>
      </c>
      <c r="I735" s="15">
        <v>11</v>
      </c>
      <c r="J735" s="15">
        <v>15.3</v>
      </c>
      <c r="K735" s="15">
        <v>18.899999999999999</v>
      </c>
      <c r="L735" s="15">
        <v>22.7</v>
      </c>
      <c r="M735" s="15">
        <v>24.2</v>
      </c>
      <c r="N735" s="15">
        <v>24.1</v>
      </c>
      <c r="O735" s="15">
        <v>21.2</v>
      </c>
      <c r="P735" s="15">
        <v>16.899999999999999</v>
      </c>
      <c r="Q735" s="15">
        <v>12.9</v>
      </c>
      <c r="R735" s="15">
        <v>8.8000000000000007</v>
      </c>
      <c r="S735" s="15">
        <v>7.4</v>
      </c>
      <c r="T735" s="16">
        <f>+H735*31/3.6</f>
        <v>68.888888888888886</v>
      </c>
      <c r="U735" s="16">
        <f>+I735*28/3.6</f>
        <v>85.555555555555557</v>
      </c>
      <c r="V735" s="16">
        <f>+J735*31/3.6</f>
        <v>131.75</v>
      </c>
      <c r="W735" s="16">
        <f>+K735*30/3.6</f>
        <v>157.5</v>
      </c>
      <c r="X735" s="16">
        <f>+L735*31/3.6</f>
        <v>195.4722222222222</v>
      </c>
      <c r="Y735" s="16">
        <f>+M735*30/3.6</f>
        <v>201.66666666666666</v>
      </c>
      <c r="Z735" s="16">
        <f>+N735*31/3.6</f>
        <v>207.52777777777777</v>
      </c>
      <c r="AA735" s="16">
        <f>+O735*31/3.6</f>
        <v>182.55555555555554</v>
      </c>
      <c r="AB735" s="16">
        <f>+P735*30/3.6</f>
        <v>140.83333333333331</v>
      </c>
      <c r="AC735" s="16">
        <f>+Q735*31/3.6</f>
        <v>111.08333333333334</v>
      </c>
      <c r="AD735" s="16">
        <f>+R735*30/3.6</f>
        <v>73.333333333333329</v>
      </c>
      <c r="AE735" s="16">
        <f>+S735*31/3.6</f>
        <v>63.722222222222221</v>
      </c>
      <c r="AF735" s="17">
        <f>+SUM(T735:AE735)</f>
        <v>1619.8888888888885</v>
      </c>
      <c r="AG735" s="18">
        <f t="shared" si="11"/>
        <v>1344.5077777777774</v>
      </c>
      <c r="AJ735" s="19"/>
      <c r="AK735" s="19"/>
      <c r="AL735" s="19"/>
    </row>
    <row r="736" spans="1:38" s="11" customFormat="1" ht="12.75" customHeight="1" x14ac:dyDescent="0.25">
      <c r="A736" s="14">
        <v>16</v>
      </c>
      <c r="B736" s="14" t="str">
        <f>+VLOOKUP(A736,COD_REG_PROV!$G$1:$J$21,4,FALSE)</f>
        <v>PUGLIA</v>
      </c>
      <c r="C736" s="3">
        <v>75</v>
      </c>
      <c r="D736" s="3" t="str">
        <f>+VLOOKUP(A736,COD_REG_PROV!$A$1:$E$111,4,FALSE)</f>
        <v>Bergamo</v>
      </c>
      <c r="E736" s="3">
        <v>36</v>
      </c>
      <c r="F736" s="3" t="s">
        <v>1359</v>
      </c>
      <c r="G736" s="4" t="s">
        <v>1370</v>
      </c>
      <c r="H736" s="15">
        <v>7</v>
      </c>
      <c r="I736" s="15">
        <v>9.8000000000000007</v>
      </c>
      <c r="J736" s="15">
        <v>14.6</v>
      </c>
      <c r="K736" s="15">
        <v>18.5</v>
      </c>
      <c r="L736" s="15">
        <v>22.1</v>
      </c>
      <c r="M736" s="15">
        <v>24.3</v>
      </c>
      <c r="N736" s="15">
        <v>24.2</v>
      </c>
      <c r="O736" s="15">
        <v>21</v>
      </c>
      <c r="P736" s="15">
        <v>16.600000000000001</v>
      </c>
      <c r="Q736" s="15">
        <v>12.1</v>
      </c>
      <c r="R736" s="15">
        <v>7.9</v>
      </c>
      <c r="S736" s="15">
        <v>6.2</v>
      </c>
      <c r="T736" s="16">
        <f>+H736*31/3.6</f>
        <v>60.277777777777779</v>
      </c>
      <c r="U736" s="16">
        <f>+I736*28/3.6</f>
        <v>76.222222222222229</v>
      </c>
      <c r="V736" s="16">
        <f>+J736*31/3.6</f>
        <v>125.72222222222221</v>
      </c>
      <c r="W736" s="16">
        <f>+K736*30/3.6</f>
        <v>154.16666666666666</v>
      </c>
      <c r="X736" s="16">
        <f>+L736*31/3.6</f>
        <v>190.30555555555557</v>
      </c>
      <c r="Y736" s="16">
        <f>+M736*30/3.6</f>
        <v>202.5</v>
      </c>
      <c r="Z736" s="16">
        <f>+N736*31/3.6</f>
        <v>208.38888888888886</v>
      </c>
      <c r="AA736" s="16">
        <f>+O736*31/3.6</f>
        <v>180.83333333333334</v>
      </c>
      <c r="AB736" s="16">
        <f>+P736*30/3.6</f>
        <v>138.33333333333334</v>
      </c>
      <c r="AC736" s="16">
        <f>+Q736*31/3.6</f>
        <v>104.19444444444443</v>
      </c>
      <c r="AD736" s="16">
        <f>+R736*30/3.6</f>
        <v>65.833333333333329</v>
      </c>
      <c r="AE736" s="16">
        <f>+S736*31/3.6</f>
        <v>53.388888888888893</v>
      </c>
      <c r="AF736" s="17">
        <f>+SUM(T736:AE736)</f>
        <v>1560.1666666666663</v>
      </c>
      <c r="AG736" s="18">
        <f t="shared" si="11"/>
        <v>1294.938333333333</v>
      </c>
      <c r="AJ736" s="19"/>
      <c r="AK736" s="19"/>
      <c r="AL736" s="19"/>
    </row>
    <row r="737" spans="1:38" s="11" customFormat="1" ht="12.75" customHeight="1" x14ac:dyDescent="0.25">
      <c r="A737" s="14">
        <v>19</v>
      </c>
      <c r="B737" s="14" t="str">
        <f>+VLOOKUP(A737,COD_REG_PROV!$G$1:$J$21,4,FALSE)</f>
        <v>SICILIA</v>
      </c>
      <c r="C737" s="3">
        <v>82</v>
      </c>
      <c r="D737" s="3" t="str">
        <f>+VLOOKUP(A737,COD_REG_PROV!$A$1:$E$111,4,FALSE)</f>
        <v>Cremona</v>
      </c>
      <c r="E737" s="3">
        <v>45</v>
      </c>
      <c r="F737" s="3" t="s">
        <v>1628</v>
      </c>
      <c r="G737" s="4" t="s">
        <v>1642</v>
      </c>
      <c r="H737" s="15">
        <v>8.1</v>
      </c>
      <c r="I737" s="15">
        <v>11</v>
      </c>
      <c r="J737" s="15">
        <v>15.4</v>
      </c>
      <c r="K737" s="15">
        <v>19</v>
      </c>
      <c r="L737" s="15">
        <v>22.7</v>
      </c>
      <c r="M737" s="15">
        <v>24.2</v>
      </c>
      <c r="N737" s="15">
        <v>24.3</v>
      </c>
      <c r="O737" s="15">
        <v>21.4</v>
      </c>
      <c r="P737" s="15">
        <v>17</v>
      </c>
      <c r="Q737" s="15">
        <v>12.9</v>
      </c>
      <c r="R737" s="15">
        <v>8.9</v>
      </c>
      <c r="S737" s="15">
        <v>7.4</v>
      </c>
      <c r="T737" s="16">
        <f>+H737*31/3.6</f>
        <v>69.75</v>
      </c>
      <c r="U737" s="16">
        <f>+I737*28/3.6</f>
        <v>85.555555555555557</v>
      </c>
      <c r="V737" s="16">
        <f>+J737*31/3.6</f>
        <v>132.61111111111111</v>
      </c>
      <c r="W737" s="16">
        <f>+K737*30/3.6</f>
        <v>158.33333333333334</v>
      </c>
      <c r="X737" s="16">
        <f>+L737*31/3.6</f>
        <v>195.4722222222222</v>
      </c>
      <c r="Y737" s="16">
        <f>+M737*30/3.6</f>
        <v>201.66666666666666</v>
      </c>
      <c r="Z737" s="16">
        <f>+N737*31/3.6</f>
        <v>209.25</v>
      </c>
      <c r="AA737" s="16">
        <f>+O737*31/3.6</f>
        <v>184.27777777777777</v>
      </c>
      <c r="AB737" s="16">
        <f>+P737*30/3.6</f>
        <v>141.66666666666666</v>
      </c>
      <c r="AC737" s="16">
        <f>+Q737*31/3.6</f>
        <v>111.08333333333334</v>
      </c>
      <c r="AD737" s="16">
        <f>+R737*30/3.6</f>
        <v>74.166666666666671</v>
      </c>
      <c r="AE737" s="16">
        <f>+S737*31/3.6</f>
        <v>63.722222222222221</v>
      </c>
      <c r="AF737" s="17">
        <f>+SUM(T737:AE737)</f>
        <v>1627.5555555555554</v>
      </c>
      <c r="AG737" s="18">
        <f t="shared" si="11"/>
        <v>1350.8711111111108</v>
      </c>
      <c r="AJ737" s="19"/>
      <c r="AK737" s="19"/>
      <c r="AL737" s="19"/>
    </row>
    <row r="738" spans="1:38" s="11" customFormat="1" ht="12.75" customHeight="1" x14ac:dyDescent="0.25">
      <c r="A738" s="14">
        <v>7</v>
      </c>
      <c r="B738" s="14" t="str">
        <f>+VLOOKUP(A738,COD_REG_PROV!$G$1:$J$21,4,FALSE)</f>
        <v>LIGURIA</v>
      </c>
      <c r="C738" s="3">
        <v>11</v>
      </c>
      <c r="D738" s="3" t="str">
        <f>+VLOOKUP(A738,COD_REG_PROV!$A$1:$E$111,4,FALSE)</f>
        <v>Valle d'Aosta/Vallée d'Aoste</v>
      </c>
      <c r="E738" s="3">
        <v>16</v>
      </c>
      <c r="F738" s="3" t="s">
        <v>596</v>
      </c>
      <c r="G738" s="4" t="s">
        <v>599</v>
      </c>
      <c r="H738" s="15">
        <v>5.7</v>
      </c>
      <c r="I738" s="15">
        <v>8.3000000000000007</v>
      </c>
      <c r="J738" s="15">
        <v>13.5</v>
      </c>
      <c r="K738" s="15">
        <v>17.2</v>
      </c>
      <c r="L738" s="15">
        <v>20.9</v>
      </c>
      <c r="M738" s="15">
        <v>22.9</v>
      </c>
      <c r="N738" s="15">
        <v>23.1</v>
      </c>
      <c r="O738" s="15">
        <v>19.600000000000001</v>
      </c>
      <c r="P738" s="15">
        <v>14.8</v>
      </c>
      <c r="Q738" s="15">
        <v>10.1</v>
      </c>
      <c r="R738" s="15">
        <v>6.4</v>
      </c>
      <c r="S738" s="15">
        <v>4.5999999999999996</v>
      </c>
      <c r="T738" s="16">
        <f>+H738*31/3.6</f>
        <v>49.083333333333336</v>
      </c>
      <c r="U738" s="16">
        <f>+I738*28/3.6</f>
        <v>64.555555555555557</v>
      </c>
      <c r="V738" s="16">
        <f>+J738*31/3.6</f>
        <v>116.25</v>
      </c>
      <c r="W738" s="16">
        <f>+K738*30/3.6</f>
        <v>143.33333333333334</v>
      </c>
      <c r="X738" s="16">
        <f>+L738*31/3.6</f>
        <v>179.9722222222222</v>
      </c>
      <c r="Y738" s="16">
        <f>+M738*30/3.6</f>
        <v>190.83333333333334</v>
      </c>
      <c r="Z738" s="16">
        <f>+N738*31/3.6</f>
        <v>198.91666666666666</v>
      </c>
      <c r="AA738" s="16">
        <f>+O738*31/3.6</f>
        <v>168.77777777777777</v>
      </c>
      <c r="AB738" s="16">
        <f>+P738*30/3.6</f>
        <v>123.33333333333333</v>
      </c>
      <c r="AC738" s="16">
        <f>+Q738*31/3.6</f>
        <v>86.972222222222214</v>
      </c>
      <c r="AD738" s="16">
        <f>+R738*30/3.6</f>
        <v>53.333333333333329</v>
      </c>
      <c r="AE738" s="16">
        <f>+S738*31/3.6</f>
        <v>39.611111111111107</v>
      </c>
      <c r="AF738" s="17">
        <f>+SUM(T738:AE738)</f>
        <v>1414.9722222222219</v>
      </c>
      <c r="AG738" s="18">
        <f t="shared" si="11"/>
        <v>1174.4269444444442</v>
      </c>
      <c r="AJ738" s="19"/>
      <c r="AK738" s="19"/>
      <c r="AL738" s="19"/>
    </row>
    <row r="739" spans="1:38" s="11" customFormat="1" ht="12.75" customHeight="1" x14ac:dyDescent="0.25">
      <c r="A739" s="14">
        <v>16</v>
      </c>
      <c r="B739" s="14" t="str">
        <f>+VLOOKUP(A739,COD_REG_PROV!$G$1:$J$21,4,FALSE)</f>
        <v>PUGLIA</v>
      </c>
      <c r="C739" s="3">
        <v>71</v>
      </c>
      <c r="D739" s="3" t="str">
        <f>+VLOOKUP(A739,COD_REG_PROV!$A$1:$E$111,4,FALSE)</f>
        <v>Bergamo</v>
      </c>
      <c r="E739" s="3">
        <v>27</v>
      </c>
      <c r="F739" s="3" t="s">
        <v>1333</v>
      </c>
      <c r="G739" s="4" t="s">
        <v>1340</v>
      </c>
      <c r="H739" s="15">
        <v>6.4</v>
      </c>
      <c r="I739" s="15">
        <v>9</v>
      </c>
      <c r="J739" s="15">
        <v>14</v>
      </c>
      <c r="K739" s="15">
        <v>18.3</v>
      </c>
      <c r="L739" s="15">
        <v>21.9</v>
      </c>
      <c r="M739" s="15">
        <v>24</v>
      </c>
      <c r="N739" s="15">
        <v>23.7</v>
      </c>
      <c r="O739" s="15">
        <v>20.6</v>
      </c>
      <c r="P739" s="15">
        <v>16</v>
      </c>
      <c r="Q739" s="15">
        <v>11.3</v>
      </c>
      <c r="R739" s="15">
        <v>7.2</v>
      </c>
      <c r="S739" s="15">
        <v>5.6</v>
      </c>
      <c r="T739" s="16">
        <f>+H739*31/3.6</f>
        <v>55.111111111111114</v>
      </c>
      <c r="U739" s="16">
        <f>+I739*28/3.6</f>
        <v>70</v>
      </c>
      <c r="V739" s="16">
        <f>+J739*31/3.6</f>
        <v>120.55555555555556</v>
      </c>
      <c r="W739" s="16">
        <f>+K739*30/3.6</f>
        <v>152.5</v>
      </c>
      <c r="X739" s="16">
        <f>+L739*31/3.6</f>
        <v>188.58333333333331</v>
      </c>
      <c r="Y739" s="16">
        <f>+M739*30/3.6</f>
        <v>200</v>
      </c>
      <c r="Z739" s="16">
        <f>+N739*31/3.6</f>
        <v>204.08333333333331</v>
      </c>
      <c r="AA739" s="16">
        <f>+O739*31/3.6</f>
        <v>177.38888888888889</v>
      </c>
      <c r="AB739" s="16">
        <f>+P739*30/3.6</f>
        <v>133.33333333333334</v>
      </c>
      <c r="AC739" s="16">
        <f>+Q739*31/3.6</f>
        <v>97.305555555555557</v>
      </c>
      <c r="AD739" s="16">
        <f>+R739*30/3.6</f>
        <v>60</v>
      </c>
      <c r="AE739" s="16">
        <f>+S739*31/3.6</f>
        <v>48.222222222222221</v>
      </c>
      <c r="AF739" s="17">
        <f>+SUM(T739:AE739)</f>
        <v>1507.0833333333333</v>
      </c>
      <c r="AG739" s="18">
        <f t="shared" si="11"/>
        <v>1250.8791666666666</v>
      </c>
      <c r="AJ739" s="19"/>
      <c r="AK739" s="19"/>
      <c r="AL739" s="19"/>
    </row>
    <row r="740" spans="1:38" s="11" customFormat="1" ht="12.75" customHeight="1" x14ac:dyDescent="0.25">
      <c r="A740" s="14">
        <v>7</v>
      </c>
      <c r="B740" s="14" t="str">
        <f>+VLOOKUP(A740,COD_REG_PROV!$G$1:$J$21,4,FALSE)</f>
        <v>LIGURIA</v>
      </c>
      <c r="C740" s="3">
        <v>11</v>
      </c>
      <c r="D740" s="3" t="str">
        <f>+VLOOKUP(A740,COD_REG_PROV!$A$1:$E$111,4,FALSE)</f>
        <v>Valle d'Aosta/Vallée d'Aoste</v>
      </c>
      <c r="E740" s="3">
        <v>17</v>
      </c>
      <c r="F740" s="3" t="s">
        <v>596</v>
      </c>
      <c r="G740" s="4" t="s">
        <v>600</v>
      </c>
      <c r="H740" s="15">
        <v>5.7</v>
      </c>
      <c r="I740" s="15">
        <v>8.3000000000000007</v>
      </c>
      <c r="J740" s="15">
        <v>13.5</v>
      </c>
      <c r="K740" s="15">
        <v>17.2</v>
      </c>
      <c r="L740" s="15">
        <v>20.9</v>
      </c>
      <c r="M740" s="15">
        <v>22.9</v>
      </c>
      <c r="N740" s="15">
        <v>23.1</v>
      </c>
      <c r="O740" s="15">
        <v>19.600000000000001</v>
      </c>
      <c r="P740" s="15">
        <v>14.8</v>
      </c>
      <c r="Q740" s="15">
        <v>10</v>
      </c>
      <c r="R740" s="15">
        <v>6.3</v>
      </c>
      <c r="S740" s="15">
        <v>4.5999999999999996</v>
      </c>
      <c r="T740" s="16">
        <f>+H740*31/3.6</f>
        <v>49.083333333333336</v>
      </c>
      <c r="U740" s="16">
        <f>+I740*28/3.6</f>
        <v>64.555555555555557</v>
      </c>
      <c r="V740" s="16">
        <f>+J740*31/3.6</f>
        <v>116.25</v>
      </c>
      <c r="W740" s="16">
        <f>+K740*30/3.6</f>
        <v>143.33333333333334</v>
      </c>
      <c r="X740" s="16">
        <f>+L740*31/3.6</f>
        <v>179.9722222222222</v>
      </c>
      <c r="Y740" s="16">
        <f>+M740*30/3.6</f>
        <v>190.83333333333334</v>
      </c>
      <c r="Z740" s="16">
        <f>+N740*31/3.6</f>
        <v>198.91666666666666</v>
      </c>
      <c r="AA740" s="16">
        <f>+O740*31/3.6</f>
        <v>168.77777777777777</v>
      </c>
      <c r="AB740" s="16">
        <f>+P740*30/3.6</f>
        <v>123.33333333333333</v>
      </c>
      <c r="AC740" s="16">
        <f>+Q740*31/3.6</f>
        <v>86.111111111111114</v>
      </c>
      <c r="AD740" s="16">
        <f>+R740*30/3.6</f>
        <v>52.5</v>
      </c>
      <c r="AE740" s="16">
        <f>+S740*31/3.6</f>
        <v>39.611111111111107</v>
      </c>
      <c r="AF740" s="17">
        <f>+SUM(T740:AE740)</f>
        <v>1413.2777777777776</v>
      </c>
      <c r="AG740" s="18">
        <f t="shared" si="11"/>
        <v>1173.0205555555553</v>
      </c>
      <c r="AJ740" s="19"/>
      <c r="AK740" s="19"/>
      <c r="AL740" s="19"/>
    </row>
    <row r="741" spans="1:38" s="11" customFormat="1" ht="12.75" customHeight="1" x14ac:dyDescent="0.25">
      <c r="A741" s="14">
        <v>16</v>
      </c>
      <c r="B741" s="14" t="str">
        <f>+VLOOKUP(A741,COD_REG_PROV!$G$1:$J$21,4,FALSE)</f>
        <v>PUGLIA</v>
      </c>
      <c r="C741" s="3">
        <v>75</v>
      </c>
      <c r="D741" s="3" t="str">
        <f>+VLOOKUP(A741,COD_REG_PROV!$A$1:$E$111,4,FALSE)</f>
        <v>Bergamo</v>
      </c>
      <c r="E741" s="3">
        <v>37</v>
      </c>
      <c r="F741" s="3" t="s">
        <v>1359</v>
      </c>
      <c r="G741" s="4" t="s">
        <v>1371</v>
      </c>
      <c r="H741" s="15">
        <v>7</v>
      </c>
      <c r="I741" s="15">
        <v>9.8000000000000007</v>
      </c>
      <c r="J741" s="15">
        <v>14.6</v>
      </c>
      <c r="K741" s="15">
        <v>18.5</v>
      </c>
      <c r="L741" s="15">
        <v>22.1</v>
      </c>
      <c r="M741" s="15">
        <v>24.3</v>
      </c>
      <c r="N741" s="15">
        <v>24.2</v>
      </c>
      <c r="O741" s="15">
        <v>21</v>
      </c>
      <c r="P741" s="15">
        <v>16.600000000000001</v>
      </c>
      <c r="Q741" s="15">
        <v>12.1</v>
      </c>
      <c r="R741" s="15">
        <v>7.9</v>
      </c>
      <c r="S741" s="15">
        <v>6.3</v>
      </c>
      <c r="T741" s="16">
        <f>+H741*31/3.6</f>
        <v>60.277777777777779</v>
      </c>
      <c r="U741" s="16">
        <f>+I741*28/3.6</f>
        <v>76.222222222222229</v>
      </c>
      <c r="V741" s="16">
        <f>+J741*31/3.6</f>
        <v>125.72222222222221</v>
      </c>
      <c r="W741" s="16">
        <f>+K741*30/3.6</f>
        <v>154.16666666666666</v>
      </c>
      <c r="X741" s="16">
        <f>+L741*31/3.6</f>
        <v>190.30555555555557</v>
      </c>
      <c r="Y741" s="16">
        <f>+M741*30/3.6</f>
        <v>202.5</v>
      </c>
      <c r="Z741" s="16">
        <f>+N741*31/3.6</f>
        <v>208.38888888888886</v>
      </c>
      <c r="AA741" s="16">
        <f>+O741*31/3.6</f>
        <v>180.83333333333334</v>
      </c>
      <c r="AB741" s="16">
        <f>+P741*30/3.6</f>
        <v>138.33333333333334</v>
      </c>
      <c r="AC741" s="16">
        <f>+Q741*31/3.6</f>
        <v>104.19444444444443</v>
      </c>
      <c r="AD741" s="16">
        <f>+R741*30/3.6</f>
        <v>65.833333333333329</v>
      </c>
      <c r="AE741" s="16">
        <f>+S741*31/3.6</f>
        <v>54.249999999999993</v>
      </c>
      <c r="AF741" s="17">
        <f>+SUM(T741:AE741)</f>
        <v>1561.0277777777774</v>
      </c>
      <c r="AG741" s="18">
        <f t="shared" si="11"/>
        <v>1295.6530555555551</v>
      </c>
      <c r="AJ741" s="19"/>
      <c r="AK741" s="19"/>
      <c r="AL741" s="19"/>
    </row>
    <row r="742" spans="1:38" s="11" customFormat="1" ht="12.75" customHeight="1" x14ac:dyDescent="0.25">
      <c r="A742" s="14">
        <v>4</v>
      </c>
      <c r="B742" s="14" t="str">
        <f>+VLOOKUP(A742,COD_REG_PROV!$G$1:$J$21,4,FALSE)</f>
        <v>TRENTINO-ALTO ADIGE/SÜDTIROL</v>
      </c>
      <c r="C742" s="3">
        <v>22</v>
      </c>
      <c r="D742" s="3" t="str">
        <f>+VLOOKUP(A742,COD_REG_PROV!$A$1:$E$111,4,FALSE)</f>
        <v>Cuneo</v>
      </c>
      <c r="E742" s="3">
        <v>104</v>
      </c>
      <c r="F742" s="3" t="s">
        <v>379</v>
      </c>
      <c r="G742" s="4" t="s">
        <v>384</v>
      </c>
      <c r="H742" s="15">
        <v>5.0999999999999996</v>
      </c>
      <c r="I742" s="15">
        <v>7.9</v>
      </c>
      <c r="J742" s="15">
        <v>12.9</v>
      </c>
      <c r="K742" s="15">
        <v>16.399999999999999</v>
      </c>
      <c r="L742" s="15">
        <v>19.600000000000001</v>
      </c>
      <c r="M742" s="15">
        <v>21.4</v>
      </c>
      <c r="N742" s="15">
        <v>21.7</v>
      </c>
      <c r="O742" s="15">
        <v>18.3</v>
      </c>
      <c r="P742" s="15">
        <v>13.9</v>
      </c>
      <c r="Q742" s="15">
        <v>9.5</v>
      </c>
      <c r="R742" s="15">
        <v>5.8</v>
      </c>
      <c r="S742" s="15">
        <v>4.2</v>
      </c>
      <c r="T742" s="16">
        <f>+H742*31/3.6</f>
        <v>43.916666666666664</v>
      </c>
      <c r="U742" s="16">
        <f>+I742*28/3.6</f>
        <v>61.44444444444445</v>
      </c>
      <c r="V742" s="16">
        <f>+J742*31/3.6</f>
        <v>111.08333333333334</v>
      </c>
      <c r="W742" s="16">
        <f>+K742*30/3.6</f>
        <v>136.66666666666666</v>
      </c>
      <c r="X742" s="16">
        <f>+L742*31/3.6</f>
        <v>168.77777777777777</v>
      </c>
      <c r="Y742" s="16">
        <f>+M742*30/3.6</f>
        <v>178.33333333333334</v>
      </c>
      <c r="Z742" s="16">
        <f>+N742*31/3.6</f>
        <v>186.86111111111109</v>
      </c>
      <c r="AA742" s="16">
        <f>+O742*31/3.6</f>
        <v>157.58333333333334</v>
      </c>
      <c r="AB742" s="16">
        <f>+P742*30/3.6</f>
        <v>115.83333333333333</v>
      </c>
      <c r="AC742" s="16">
        <f>+Q742*31/3.6</f>
        <v>81.805555555555557</v>
      </c>
      <c r="AD742" s="16">
        <f>+R742*30/3.6</f>
        <v>48.333333333333329</v>
      </c>
      <c r="AE742" s="16">
        <f>+S742*31/3.6</f>
        <v>36.166666666666671</v>
      </c>
      <c r="AF742" s="17">
        <f>+SUM(T742:AE742)</f>
        <v>1326.8055555555557</v>
      </c>
      <c r="AG742" s="18">
        <f t="shared" si="11"/>
        <v>1101.2486111111111</v>
      </c>
      <c r="AJ742" s="19"/>
      <c r="AK742" s="19"/>
      <c r="AL742" s="19"/>
    </row>
    <row r="743" spans="1:38" s="11" customFormat="1" ht="12.75" customHeight="1" x14ac:dyDescent="0.25">
      <c r="A743" s="14">
        <v>19</v>
      </c>
      <c r="B743" s="14" t="str">
        <f>+VLOOKUP(A743,COD_REG_PROV!$G$1:$J$21,4,FALSE)</f>
        <v>SICILIA</v>
      </c>
      <c r="C743" s="3">
        <v>84</v>
      </c>
      <c r="D743" s="3" t="str">
        <f>+VLOOKUP(A743,COD_REG_PROV!$A$1:$E$111,4,FALSE)</f>
        <v>Cremona</v>
      </c>
      <c r="E743" s="3">
        <v>21</v>
      </c>
      <c r="F743" s="3" t="s">
        <v>1527</v>
      </c>
      <c r="G743" s="4" t="s">
        <v>1538</v>
      </c>
      <c r="H743" s="15">
        <v>8.5</v>
      </c>
      <c r="I743" s="15">
        <v>11.6</v>
      </c>
      <c r="J743" s="15">
        <v>15.7</v>
      </c>
      <c r="K743" s="15">
        <v>19.399999999999999</v>
      </c>
      <c r="L743" s="15">
        <v>23</v>
      </c>
      <c r="M743" s="15">
        <v>24.3</v>
      </c>
      <c r="N743" s="15">
        <v>24.4</v>
      </c>
      <c r="O743" s="15">
        <v>21.7</v>
      </c>
      <c r="P743" s="15">
        <v>17.3</v>
      </c>
      <c r="Q743" s="15">
        <v>13.2</v>
      </c>
      <c r="R743" s="15">
        <v>9.4</v>
      </c>
      <c r="S743" s="15">
        <v>7.8</v>
      </c>
      <c r="T743" s="16">
        <f>+H743*31/3.6</f>
        <v>73.194444444444443</v>
      </c>
      <c r="U743" s="16">
        <f>+I743*28/3.6</f>
        <v>90.222222222222229</v>
      </c>
      <c r="V743" s="16">
        <f>+J743*31/3.6</f>
        <v>135.19444444444443</v>
      </c>
      <c r="W743" s="16">
        <f>+K743*30/3.6</f>
        <v>161.66666666666666</v>
      </c>
      <c r="X743" s="16">
        <f>+L743*31/3.6</f>
        <v>198.05555555555554</v>
      </c>
      <c r="Y743" s="16">
        <f>+M743*30/3.6</f>
        <v>202.5</v>
      </c>
      <c r="Z743" s="16">
        <f>+N743*31/3.6</f>
        <v>210.11111111111109</v>
      </c>
      <c r="AA743" s="16">
        <f>+O743*31/3.6</f>
        <v>186.86111111111109</v>
      </c>
      <c r="AB743" s="16">
        <f>+P743*30/3.6</f>
        <v>144.16666666666666</v>
      </c>
      <c r="AC743" s="16">
        <f>+Q743*31/3.6</f>
        <v>113.66666666666666</v>
      </c>
      <c r="AD743" s="16">
        <f>+R743*30/3.6</f>
        <v>78.333333333333329</v>
      </c>
      <c r="AE743" s="16">
        <f>+S743*31/3.6</f>
        <v>67.166666666666657</v>
      </c>
      <c r="AF743" s="17">
        <f>+SUM(T743:AE743)</f>
        <v>1661.1388888888889</v>
      </c>
      <c r="AG743" s="18">
        <f t="shared" si="11"/>
        <v>1378.7452777777778</v>
      </c>
      <c r="AJ743" s="19"/>
      <c r="AK743" s="19"/>
      <c r="AL743" s="19"/>
    </row>
    <row r="744" spans="1:38" s="11" customFormat="1" ht="12.75" customHeight="1" x14ac:dyDescent="0.25">
      <c r="A744" s="14">
        <v>6</v>
      </c>
      <c r="B744" s="14" t="str">
        <f>+VLOOKUP(A744,COD_REG_PROV!$G$1:$J$21,4,FALSE)</f>
        <v>FRIULI-VENEZIA GIULIA</v>
      </c>
      <c r="C744" s="3">
        <v>30</v>
      </c>
      <c r="D744" s="3" t="str">
        <f>+VLOOKUP(A744,COD_REG_PROV!$A$1:$E$111,4,FALSE)</f>
        <v>Alessandria</v>
      </c>
      <c r="E744" s="3">
        <v>49</v>
      </c>
      <c r="F744" s="3" t="s">
        <v>558</v>
      </c>
      <c r="G744" s="4" t="s">
        <v>567</v>
      </c>
      <c r="H744" s="15">
        <v>4.9000000000000004</v>
      </c>
      <c r="I744" s="15">
        <v>7.8</v>
      </c>
      <c r="J744" s="15">
        <v>12.8</v>
      </c>
      <c r="K744" s="15">
        <v>16.600000000000001</v>
      </c>
      <c r="L744" s="15">
        <v>20.399999999999999</v>
      </c>
      <c r="M744" s="15">
        <v>22.2</v>
      </c>
      <c r="N744" s="15">
        <v>22.4</v>
      </c>
      <c r="O744" s="15">
        <v>19.100000000000001</v>
      </c>
      <c r="P744" s="15">
        <v>14.2</v>
      </c>
      <c r="Q744" s="15">
        <v>9.6</v>
      </c>
      <c r="R744" s="15">
        <v>5.7</v>
      </c>
      <c r="S744" s="15">
        <v>4</v>
      </c>
      <c r="T744" s="16">
        <f>+H744*31/3.6</f>
        <v>42.194444444444443</v>
      </c>
      <c r="U744" s="16">
        <f>+I744*28/3.6</f>
        <v>60.666666666666664</v>
      </c>
      <c r="V744" s="16">
        <f>+J744*31/3.6</f>
        <v>110.22222222222223</v>
      </c>
      <c r="W744" s="16">
        <f>+K744*30/3.6</f>
        <v>138.33333333333334</v>
      </c>
      <c r="X744" s="16">
        <f>+L744*31/3.6</f>
        <v>175.66666666666666</v>
      </c>
      <c r="Y744" s="16">
        <f>+M744*30/3.6</f>
        <v>185</v>
      </c>
      <c r="Z744" s="16">
        <f>+N744*31/3.6</f>
        <v>192.88888888888889</v>
      </c>
      <c r="AA744" s="16">
        <f>+O744*31/3.6</f>
        <v>164.47222222222223</v>
      </c>
      <c r="AB744" s="16">
        <f>+P744*30/3.6</f>
        <v>118.33333333333333</v>
      </c>
      <c r="AC744" s="16">
        <f>+Q744*31/3.6</f>
        <v>82.666666666666657</v>
      </c>
      <c r="AD744" s="16">
        <f>+R744*30/3.6</f>
        <v>47.5</v>
      </c>
      <c r="AE744" s="16">
        <f>+S744*31/3.6</f>
        <v>34.444444444444443</v>
      </c>
      <c r="AF744" s="17">
        <f>+SUM(T744:AE744)</f>
        <v>1352.3888888888889</v>
      </c>
      <c r="AG744" s="18">
        <f t="shared" si="11"/>
        <v>1122.4827777777778</v>
      </c>
      <c r="AJ744" s="19"/>
      <c r="AK744" s="19"/>
      <c r="AL744" s="19"/>
    </row>
    <row r="745" spans="1:38" s="11" customFormat="1" ht="12.75" customHeight="1" x14ac:dyDescent="0.25">
      <c r="A745" s="14">
        <v>3</v>
      </c>
      <c r="B745" s="14" t="str">
        <f>+VLOOKUP(A745,COD_REG_PROV!$G$1:$J$21,4,FALSE)</f>
        <v>LOMBARDIA</v>
      </c>
      <c r="C745" s="3">
        <v>15</v>
      </c>
      <c r="D745" s="3" t="str">
        <f>+VLOOKUP(A745,COD_REG_PROV!$A$1:$E$111,4,FALSE)</f>
        <v>Novara</v>
      </c>
      <c r="E745" s="3">
        <v>121</v>
      </c>
      <c r="F745" s="3" t="s">
        <v>210</v>
      </c>
      <c r="G745" s="4" t="s">
        <v>250</v>
      </c>
      <c r="H745" s="15">
        <v>5.2</v>
      </c>
      <c r="I745" s="15">
        <v>8.1</v>
      </c>
      <c r="J745" s="15">
        <v>13.5</v>
      </c>
      <c r="K745" s="15">
        <v>17.100000000000001</v>
      </c>
      <c r="L745" s="15">
        <v>20.100000000000001</v>
      </c>
      <c r="M745" s="15">
        <v>22.4</v>
      </c>
      <c r="N745" s="15">
        <v>22.5</v>
      </c>
      <c r="O745" s="15">
        <v>19.2</v>
      </c>
      <c r="P745" s="15">
        <v>14.2</v>
      </c>
      <c r="Q745" s="15">
        <v>9.6</v>
      </c>
      <c r="R745" s="15">
        <v>5.8</v>
      </c>
      <c r="S745" s="15">
        <v>4.3</v>
      </c>
      <c r="T745" s="16">
        <f>+H745*31/3.6</f>
        <v>44.777777777777779</v>
      </c>
      <c r="U745" s="16">
        <f>+I745*28/3.6</f>
        <v>62.999999999999993</v>
      </c>
      <c r="V745" s="16">
        <f>+J745*31/3.6</f>
        <v>116.25</v>
      </c>
      <c r="W745" s="16">
        <f>+K745*30/3.6</f>
        <v>142.5</v>
      </c>
      <c r="X745" s="16">
        <f>+L745*31/3.6</f>
        <v>173.08333333333334</v>
      </c>
      <c r="Y745" s="16">
        <f>+M745*30/3.6</f>
        <v>186.66666666666666</v>
      </c>
      <c r="Z745" s="16">
        <f>+N745*31/3.6</f>
        <v>193.75</v>
      </c>
      <c r="AA745" s="16">
        <f>+O745*31/3.6</f>
        <v>165.33333333333331</v>
      </c>
      <c r="AB745" s="16">
        <f>+P745*30/3.6</f>
        <v>118.33333333333333</v>
      </c>
      <c r="AC745" s="16">
        <f>+Q745*31/3.6</f>
        <v>82.666666666666657</v>
      </c>
      <c r="AD745" s="16">
        <f>+R745*30/3.6</f>
        <v>48.333333333333329</v>
      </c>
      <c r="AE745" s="16">
        <f>+S745*31/3.6</f>
        <v>37.027777777777771</v>
      </c>
      <c r="AF745" s="17">
        <f>+SUM(T745:AE745)</f>
        <v>1371.7222222222222</v>
      </c>
      <c r="AG745" s="18">
        <f t="shared" si="11"/>
        <v>1138.5294444444444</v>
      </c>
      <c r="AJ745" s="19"/>
      <c r="AK745" s="19"/>
      <c r="AL745" s="19"/>
    </row>
    <row r="746" spans="1:38" s="11" customFormat="1" ht="12.75" customHeight="1" x14ac:dyDescent="0.25">
      <c r="A746" s="14">
        <v>19</v>
      </c>
      <c r="B746" s="14" t="str">
        <f>+VLOOKUP(A746,COD_REG_PROV!$G$1:$J$21,4,FALSE)</f>
        <v>SICILIA</v>
      </c>
      <c r="C746" s="3">
        <v>87</v>
      </c>
      <c r="D746" s="3" t="str">
        <f>+VLOOKUP(A746,COD_REG_PROV!$A$1:$E$111,4,FALSE)</f>
        <v>Cremona</v>
      </c>
      <c r="E746" s="3">
        <v>21</v>
      </c>
      <c r="F746" s="3" t="s">
        <v>1565</v>
      </c>
      <c r="G746" s="4" t="s">
        <v>1580</v>
      </c>
      <c r="H746" s="15">
        <v>7.8</v>
      </c>
      <c r="I746" s="15">
        <v>10.8</v>
      </c>
      <c r="J746" s="15">
        <v>15.2</v>
      </c>
      <c r="K746" s="15">
        <v>18.8</v>
      </c>
      <c r="L746" s="15">
        <v>22.5</v>
      </c>
      <c r="M746" s="15">
        <v>24.1</v>
      </c>
      <c r="N746" s="15">
        <v>24</v>
      </c>
      <c r="O746" s="15">
        <v>21.1</v>
      </c>
      <c r="P746" s="15">
        <v>16.8</v>
      </c>
      <c r="Q746" s="15">
        <v>12.8</v>
      </c>
      <c r="R746" s="15">
        <v>8.6</v>
      </c>
      <c r="S746" s="15">
        <v>7.3</v>
      </c>
      <c r="T746" s="16">
        <f>+H746*31/3.6</f>
        <v>67.166666666666657</v>
      </c>
      <c r="U746" s="16">
        <f>+I746*28/3.6</f>
        <v>84.000000000000014</v>
      </c>
      <c r="V746" s="16">
        <f>+J746*31/3.6</f>
        <v>130.88888888888889</v>
      </c>
      <c r="W746" s="16">
        <f>+K746*30/3.6</f>
        <v>156.66666666666666</v>
      </c>
      <c r="X746" s="16">
        <f>+L746*31/3.6</f>
        <v>193.75</v>
      </c>
      <c r="Y746" s="16">
        <f>+M746*30/3.6</f>
        <v>200.83333333333331</v>
      </c>
      <c r="Z746" s="16">
        <f>+N746*31/3.6</f>
        <v>206.66666666666666</v>
      </c>
      <c r="AA746" s="16">
        <f>+O746*31/3.6</f>
        <v>181.69444444444446</v>
      </c>
      <c r="AB746" s="16">
        <f>+P746*30/3.6</f>
        <v>140</v>
      </c>
      <c r="AC746" s="16">
        <f>+Q746*31/3.6</f>
        <v>110.22222222222223</v>
      </c>
      <c r="AD746" s="16">
        <f>+R746*30/3.6</f>
        <v>71.666666666666671</v>
      </c>
      <c r="AE746" s="16">
        <f>+S746*31/3.6</f>
        <v>62.861111111111107</v>
      </c>
      <c r="AF746" s="17">
        <f>+SUM(T746:AE746)</f>
        <v>1606.4166666666665</v>
      </c>
      <c r="AG746" s="18">
        <f t="shared" si="11"/>
        <v>1333.3258333333331</v>
      </c>
      <c r="AJ746" s="19"/>
      <c r="AK746" s="19"/>
      <c r="AL746" s="19"/>
    </row>
    <row r="747" spans="1:38" s="11" customFormat="1" ht="12.75" customHeight="1" x14ac:dyDescent="0.25">
      <c r="A747" s="14">
        <v>15</v>
      </c>
      <c r="B747" s="14" t="str">
        <f>+VLOOKUP(A747,COD_REG_PROV!$G$1:$J$21,4,FALSE)</f>
        <v>CAMPANIA</v>
      </c>
      <c r="C747" s="3">
        <v>64</v>
      </c>
      <c r="D747" s="3" t="str">
        <f>+VLOOKUP(A747,COD_REG_PROV!$A$1:$E$111,4,FALSE)</f>
        <v>Milano</v>
      </c>
      <c r="E747" s="3">
        <v>44</v>
      </c>
      <c r="F747" s="3" t="s">
        <v>1116</v>
      </c>
      <c r="G747" s="4" t="s">
        <v>1123</v>
      </c>
      <c r="H747" s="15">
        <v>6.7</v>
      </c>
      <c r="I747" s="15">
        <v>9.1</v>
      </c>
      <c r="J747" s="15">
        <v>13.8</v>
      </c>
      <c r="K747" s="15">
        <v>17.899999999999999</v>
      </c>
      <c r="L747" s="15">
        <v>21.7</v>
      </c>
      <c r="M747" s="15">
        <v>23.8</v>
      </c>
      <c r="N747" s="15">
        <v>23.4</v>
      </c>
      <c r="O747" s="15">
        <v>20.6</v>
      </c>
      <c r="P747" s="15">
        <v>15.9</v>
      </c>
      <c r="Q747" s="15">
        <v>11.4</v>
      </c>
      <c r="R747" s="15">
        <v>7.6</v>
      </c>
      <c r="S747" s="15">
        <v>6</v>
      </c>
      <c r="T747" s="16">
        <f>+H747*31/3.6</f>
        <v>57.69444444444445</v>
      </c>
      <c r="U747" s="16">
        <f>+I747*28/3.6</f>
        <v>70.777777777777771</v>
      </c>
      <c r="V747" s="16">
        <f>+J747*31/3.6</f>
        <v>118.83333333333333</v>
      </c>
      <c r="W747" s="16">
        <f>+K747*30/3.6</f>
        <v>149.16666666666666</v>
      </c>
      <c r="X747" s="16">
        <f>+L747*31/3.6</f>
        <v>186.86111111111109</v>
      </c>
      <c r="Y747" s="16">
        <f>+M747*30/3.6</f>
        <v>198.33333333333331</v>
      </c>
      <c r="Z747" s="16">
        <f>+N747*31/3.6</f>
        <v>201.5</v>
      </c>
      <c r="AA747" s="16">
        <f>+O747*31/3.6</f>
        <v>177.38888888888889</v>
      </c>
      <c r="AB747" s="16">
        <f>+P747*30/3.6</f>
        <v>132.5</v>
      </c>
      <c r="AC747" s="16">
        <f>+Q747*31/3.6</f>
        <v>98.166666666666671</v>
      </c>
      <c r="AD747" s="16">
        <f>+R747*30/3.6</f>
        <v>63.333333333333329</v>
      </c>
      <c r="AE747" s="16">
        <f>+S747*31/3.6</f>
        <v>51.666666666666664</v>
      </c>
      <c r="AF747" s="17">
        <f>+SUM(T747:AE747)</f>
        <v>1506.2222222222222</v>
      </c>
      <c r="AG747" s="18">
        <f t="shared" si="11"/>
        <v>1250.1644444444444</v>
      </c>
      <c r="AJ747" s="19"/>
      <c r="AK747" s="19"/>
      <c r="AL747" s="19"/>
    </row>
    <row r="748" spans="1:38" s="11" customFormat="1" ht="12.75" customHeight="1" x14ac:dyDescent="0.25">
      <c r="A748" s="14">
        <v>19</v>
      </c>
      <c r="B748" s="14" t="str">
        <f>+VLOOKUP(A748,COD_REG_PROV!$G$1:$J$21,4,FALSE)</f>
        <v>SICILIA</v>
      </c>
      <c r="C748" s="3">
        <v>83</v>
      </c>
      <c r="D748" s="3" t="str">
        <f>+VLOOKUP(A748,COD_REG_PROV!$A$1:$E$111,4,FALSE)</f>
        <v>Cremona</v>
      </c>
      <c r="E748" s="3">
        <v>41</v>
      </c>
      <c r="F748" s="3" t="s">
        <v>1611</v>
      </c>
      <c r="G748" s="4" t="s">
        <v>1615</v>
      </c>
      <c r="H748" s="15">
        <v>7.8</v>
      </c>
      <c r="I748" s="15">
        <v>10.8</v>
      </c>
      <c r="J748" s="15">
        <v>15.3</v>
      </c>
      <c r="K748" s="15">
        <v>18.899999999999999</v>
      </c>
      <c r="L748" s="15">
        <v>22.6</v>
      </c>
      <c r="M748" s="15">
        <v>24.2</v>
      </c>
      <c r="N748" s="15">
        <v>24.2</v>
      </c>
      <c r="O748" s="15">
        <v>21.2</v>
      </c>
      <c r="P748" s="15">
        <v>16.899999999999999</v>
      </c>
      <c r="Q748" s="15">
        <v>12.8</v>
      </c>
      <c r="R748" s="15">
        <v>8.6</v>
      </c>
      <c r="S748" s="15">
        <v>7.1</v>
      </c>
      <c r="T748" s="16">
        <f>+H748*31/3.6</f>
        <v>67.166666666666657</v>
      </c>
      <c r="U748" s="16">
        <f>+I748*28/3.6</f>
        <v>84.000000000000014</v>
      </c>
      <c r="V748" s="16">
        <f>+J748*31/3.6</f>
        <v>131.75</v>
      </c>
      <c r="W748" s="16">
        <f>+K748*30/3.6</f>
        <v>157.5</v>
      </c>
      <c r="X748" s="16">
        <f>+L748*31/3.6</f>
        <v>194.61111111111111</v>
      </c>
      <c r="Y748" s="16">
        <f>+M748*30/3.6</f>
        <v>201.66666666666666</v>
      </c>
      <c r="Z748" s="16">
        <f>+N748*31/3.6</f>
        <v>208.38888888888886</v>
      </c>
      <c r="AA748" s="16">
        <f>+O748*31/3.6</f>
        <v>182.55555555555554</v>
      </c>
      <c r="AB748" s="16">
        <f>+P748*30/3.6</f>
        <v>140.83333333333331</v>
      </c>
      <c r="AC748" s="16">
        <f>+Q748*31/3.6</f>
        <v>110.22222222222223</v>
      </c>
      <c r="AD748" s="16">
        <f>+R748*30/3.6</f>
        <v>71.666666666666671</v>
      </c>
      <c r="AE748" s="16">
        <f>+S748*31/3.6</f>
        <v>61.138888888888886</v>
      </c>
      <c r="AF748" s="17">
        <f>+SUM(T748:AE748)</f>
        <v>1611.4999999999998</v>
      </c>
      <c r="AG748" s="18">
        <f t="shared" si="11"/>
        <v>1337.5449999999998</v>
      </c>
      <c r="AJ748" s="19"/>
      <c r="AK748" s="19"/>
      <c r="AL748" s="19"/>
    </row>
    <row r="749" spans="1:38" s="11" customFormat="1" ht="12.75" customHeight="1" x14ac:dyDescent="0.25">
      <c r="A749" s="14">
        <v>3</v>
      </c>
      <c r="B749" s="14" t="str">
        <f>+VLOOKUP(A749,COD_REG_PROV!$G$1:$J$21,4,FALSE)</f>
        <v>LOMBARDIA</v>
      </c>
      <c r="C749" s="3">
        <v>15</v>
      </c>
      <c r="D749" s="3" t="str">
        <f>+VLOOKUP(A749,COD_REG_PROV!$A$1:$E$111,4,FALSE)</f>
        <v>Novara</v>
      </c>
      <c r="E749" s="3">
        <v>123</v>
      </c>
      <c r="F749" s="3" t="s">
        <v>210</v>
      </c>
      <c r="G749" s="4" t="s">
        <v>251</v>
      </c>
      <c r="H749" s="15">
        <v>5.0999999999999996</v>
      </c>
      <c r="I749" s="15">
        <v>8</v>
      </c>
      <c r="J749" s="15">
        <v>13.4</v>
      </c>
      <c r="K749" s="15">
        <v>17.100000000000001</v>
      </c>
      <c r="L749" s="15">
        <v>20.100000000000001</v>
      </c>
      <c r="M749" s="15">
        <v>22.4</v>
      </c>
      <c r="N749" s="15">
        <v>22.5</v>
      </c>
      <c r="O749" s="15">
        <v>19.100000000000001</v>
      </c>
      <c r="P749" s="15">
        <v>14.2</v>
      </c>
      <c r="Q749" s="15">
        <v>9.6</v>
      </c>
      <c r="R749" s="15">
        <v>5.8</v>
      </c>
      <c r="S749" s="15">
        <v>4.3</v>
      </c>
      <c r="T749" s="16">
        <f>+H749*31/3.6</f>
        <v>43.916666666666664</v>
      </c>
      <c r="U749" s="16">
        <f>+I749*28/3.6</f>
        <v>62.222222222222221</v>
      </c>
      <c r="V749" s="16">
        <f>+J749*31/3.6</f>
        <v>115.3888888888889</v>
      </c>
      <c r="W749" s="16">
        <f>+K749*30/3.6</f>
        <v>142.5</v>
      </c>
      <c r="X749" s="16">
        <f>+L749*31/3.6</f>
        <v>173.08333333333334</v>
      </c>
      <c r="Y749" s="16">
        <f>+M749*30/3.6</f>
        <v>186.66666666666666</v>
      </c>
      <c r="Z749" s="16">
        <f>+N749*31/3.6</f>
        <v>193.75</v>
      </c>
      <c r="AA749" s="16">
        <f>+O749*31/3.6</f>
        <v>164.47222222222223</v>
      </c>
      <c r="AB749" s="16">
        <f>+P749*30/3.6</f>
        <v>118.33333333333333</v>
      </c>
      <c r="AC749" s="16">
        <f>+Q749*31/3.6</f>
        <v>82.666666666666657</v>
      </c>
      <c r="AD749" s="16">
        <f>+R749*30/3.6</f>
        <v>48.333333333333329</v>
      </c>
      <c r="AE749" s="16">
        <f>+S749*31/3.6</f>
        <v>37.027777777777771</v>
      </c>
      <c r="AF749" s="17">
        <f>+SUM(T749:AE749)</f>
        <v>1368.3611111111111</v>
      </c>
      <c r="AG749" s="18">
        <f t="shared" si="11"/>
        <v>1135.7397222222221</v>
      </c>
      <c r="AJ749" s="19"/>
      <c r="AK749" s="19"/>
      <c r="AL749" s="19"/>
    </row>
    <row r="750" spans="1:38" s="11" customFormat="1" ht="12.75" customHeight="1" x14ac:dyDescent="0.25">
      <c r="A750" s="14">
        <v>9</v>
      </c>
      <c r="B750" s="14" t="str">
        <f>+VLOOKUP(A750,COD_REG_PROV!$G$1:$J$21,4,FALSE)</f>
        <v>TOSCANA</v>
      </c>
      <c r="C750" s="3">
        <v>49</v>
      </c>
      <c r="D750" s="3" t="str">
        <f>+VLOOKUP(A750,COD_REG_PROV!$A$1:$E$111,4,FALSE)</f>
        <v>Savona</v>
      </c>
      <c r="E750" s="3">
        <v>9</v>
      </c>
      <c r="F750" s="3" t="s">
        <v>802</v>
      </c>
      <c r="G750" s="4" t="s">
        <v>807</v>
      </c>
      <c r="H750" s="15">
        <v>6</v>
      </c>
      <c r="I750" s="15">
        <v>8.6999999999999993</v>
      </c>
      <c r="J750" s="15">
        <v>13.7</v>
      </c>
      <c r="K750" s="15">
        <v>17.3</v>
      </c>
      <c r="L750" s="15">
        <v>21.4</v>
      </c>
      <c r="M750" s="15">
        <v>23.4</v>
      </c>
      <c r="N750" s="15">
        <v>23.5</v>
      </c>
      <c r="O750" s="15">
        <v>20</v>
      </c>
      <c r="P750" s="15">
        <v>15.3</v>
      </c>
      <c r="Q750" s="15">
        <v>10.5</v>
      </c>
      <c r="R750" s="15">
        <v>6.7</v>
      </c>
      <c r="S750" s="15">
        <v>5.0999999999999996</v>
      </c>
      <c r="T750" s="16">
        <f>+H750*31/3.6</f>
        <v>51.666666666666664</v>
      </c>
      <c r="U750" s="16">
        <f>+I750*28/3.6</f>
        <v>67.666666666666657</v>
      </c>
      <c r="V750" s="16">
        <f>+J750*31/3.6</f>
        <v>117.97222222222221</v>
      </c>
      <c r="W750" s="16">
        <f>+K750*30/3.6</f>
        <v>144.16666666666666</v>
      </c>
      <c r="X750" s="16">
        <f>+L750*31/3.6</f>
        <v>184.27777777777777</v>
      </c>
      <c r="Y750" s="16">
        <f>+M750*30/3.6</f>
        <v>195</v>
      </c>
      <c r="Z750" s="16">
        <f>+N750*31/3.6</f>
        <v>202.36111111111111</v>
      </c>
      <c r="AA750" s="16">
        <f>+O750*31/3.6</f>
        <v>172.22222222222223</v>
      </c>
      <c r="AB750" s="16">
        <f>+P750*30/3.6</f>
        <v>127.5</v>
      </c>
      <c r="AC750" s="16">
        <f>+Q750*31/3.6</f>
        <v>90.416666666666671</v>
      </c>
      <c r="AD750" s="16">
        <f>+R750*30/3.6</f>
        <v>55.833333333333329</v>
      </c>
      <c r="AE750" s="16">
        <f>+S750*31/3.6</f>
        <v>43.916666666666664</v>
      </c>
      <c r="AF750" s="17">
        <f>+SUM(T750:AE750)</f>
        <v>1453</v>
      </c>
      <c r="AG750" s="18">
        <f t="shared" si="11"/>
        <v>1205.99</v>
      </c>
      <c r="AJ750" s="19"/>
      <c r="AK750" s="19"/>
      <c r="AL750" s="19"/>
    </row>
    <row r="751" spans="1:38" s="11" customFormat="1" ht="12.75" customHeight="1" x14ac:dyDescent="0.25">
      <c r="A751" s="14">
        <v>16</v>
      </c>
      <c r="B751" s="14" t="str">
        <f>+VLOOKUP(A751,COD_REG_PROV!$G$1:$J$21,4,FALSE)</f>
        <v>PUGLIA</v>
      </c>
      <c r="C751" s="3">
        <v>73</v>
      </c>
      <c r="D751" s="3" t="str">
        <f>+VLOOKUP(A751,COD_REG_PROV!$A$1:$E$111,4,FALSE)</f>
        <v>Bergamo</v>
      </c>
      <c r="E751" s="3">
        <v>11</v>
      </c>
      <c r="F751" s="3" t="s">
        <v>1392</v>
      </c>
      <c r="G751" s="4" t="s">
        <v>1399</v>
      </c>
      <c r="H751" s="15">
        <v>7.1</v>
      </c>
      <c r="I751" s="15">
        <v>9.6999999999999993</v>
      </c>
      <c r="J751" s="15">
        <v>14.5</v>
      </c>
      <c r="K751" s="15">
        <v>18.5</v>
      </c>
      <c r="L751" s="15">
        <v>22</v>
      </c>
      <c r="M751" s="15">
        <v>24.2</v>
      </c>
      <c r="N751" s="15">
        <v>24</v>
      </c>
      <c r="O751" s="15">
        <v>20.9</v>
      </c>
      <c r="P751" s="15">
        <v>16.5</v>
      </c>
      <c r="Q751" s="15">
        <v>12</v>
      </c>
      <c r="R751" s="15">
        <v>7.8</v>
      </c>
      <c r="S751" s="15">
        <v>6.3</v>
      </c>
      <c r="T751" s="16">
        <f>+H751*31/3.6</f>
        <v>61.138888888888886</v>
      </c>
      <c r="U751" s="16">
        <f>+I751*28/3.6</f>
        <v>75.444444444444429</v>
      </c>
      <c r="V751" s="16">
        <f>+J751*31/3.6</f>
        <v>124.86111111111111</v>
      </c>
      <c r="W751" s="16">
        <f>+K751*30/3.6</f>
        <v>154.16666666666666</v>
      </c>
      <c r="X751" s="16">
        <f>+L751*31/3.6</f>
        <v>189.44444444444443</v>
      </c>
      <c r="Y751" s="16">
        <f>+M751*30/3.6</f>
        <v>201.66666666666666</v>
      </c>
      <c r="Z751" s="16">
        <f>+N751*31/3.6</f>
        <v>206.66666666666666</v>
      </c>
      <c r="AA751" s="16">
        <f>+O751*31/3.6</f>
        <v>179.9722222222222</v>
      </c>
      <c r="AB751" s="16">
        <f>+P751*30/3.6</f>
        <v>137.5</v>
      </c>
      <c r="AC751" s="16">
        <f>+Q751*31/3.6</f>
        <v>103.33333333333333</v>
      </c>
      <c r="AD751" s="16">
        <f>+R751*30/3.6</f>
        <v>65</v>
      </c>
      <c r="AE751" s="16">
        <f>+S751*31/3.6</f>
        <v>54.249999999999993</v>
      </c>
      <c r="AF751" s="17">
        <f>+SUM(T751:AE751)</f>
        <v>1553.4444444444443</v>
      </c>
      <c r="AG751" s="18">
        <f t="shared" si="11"/>
        <v>1289.3588888888887</v>
      </c>
      <c r="AJ751" s="19"/>
      <c r="AK751" s="19"/>
      <c r="AL751" s="19"/>
    </row>
    <row r="752" spans="1:38" s="11" customFormat="1" ht="12.75" customHeight="1" x14ac:dyDescent="0.25">
      <c r="A752" s="14">
        <v>7</v>
      </c>
      <c r="B752" s="14" t="str">
        <f>+VLOOKUP(A752,COD_REG_PROV!$G$1:$J$21,4,FALSE)</f>
        <v>LIGURIA</v>
      </c>
      <c r="C752" s="3">
        <v>9</v>
      </c>
      <c r="D752" s="3" t="str">
        <f>+VLOOKUP(A752,COD_REG_PROV!$A$1:$E$111,4,FALSE)</f>
        <v>Valle d'Aosta/Vallée d'Aoste</v>
      </c>
      <c r="E752" s="3">
        <v>34</v>
      </c>
      <c r="F752" s="3" t="s">
        <v>602</v>
      </c>
      <c r="G752" s="4" t="s">
        <v>610</v>
      </c>
      <c r="H752" s="15">
        <v>5.7</v>
      </c>
      <c r="I752" s="15">
        <v>8.6999999999999993</v>
      </c>
      <c r="J752" s="15">
        <v>13.8</v>
      </c>
      <c r="K752" s="15">
        <v>17.5</v>
      </c>
      <c r="L752" s="15">
        <v>20.8</v>
      </c>
      <c r="M752" s="15">
        <v>23</v>
      </c>
      <c r="N752" s="15">
        <v>22.9</v>
      </c>
      <c r="O752" s="15">
        <v>19.5</v>
      </c>
      <c r="P752" s="15">
        <v>14.8</v>
      </c>
      <c r="Q752" s="15">
        <v>10.1</v>
      </c>
      <c r="R752" s="15">
        <v>6.6</v>
      </c>
      <c r="S752" s="15">
        <v>4.8</v>
      </c>
      <c r="T752" s="16">
        <f>+H752*31/3.6</f>
        <v>49.083333333333336</v>
      </c>
      <c r="U752" s="16">
        <f>+I752*28/3.6</f>
        <v>67.666666666666657</v>
      </c>
      <c r="V752" s="16">
        <f>+J752*31/3.6</f>
        <v>118.83333333333333</v>
      </c>
      <c r="W752" s="16">
        <f>+K752*30/3.6</f>
        <v>145.83333333333334</v>
      </c>
      <c r="X752" s="16">
        <f>+L752*31/3.6</f>
        <v>179.11111111111111</v>
      </c>
      <c r="Y752" s="16">
        <f>+M752*30/3.6</f>
        <v>191.66666666666666</v>
      </c>
      <c r="Z752" s="16">
        <f>+N752*31/3.6</f>
        <v>197.19444444444443</v>
      </c>
      <c r="AA752" s="16">
        <f>+O752*31/3.6</f>
        <v>167.91666666666666</v>
      </c>
      <c r="AB752" s="16">
        <f>+P752*30/3.6</f>
        <v>123.33333333333333</v>
      </c>
      <c r="AC752" s="16">
        <f>+Q752*31/3.6</f>
        <v>86.972222222222214</v>
      </c>
      <c r="AD752" s="16">
        <f>+R752*30/3.6</f>
        <v>55</v>
      </c>
      <c r="AE752" s="16">
        <f>+S752*31/3.6</f>
        <v>41.333333333333329</v>
      </c>
      <c r="AF752" s="17">
        <f>+SUM(T752:AE752)</f>
        <v>1423.9444444444441</v>
      </c>
      <c r="AG752" s="18">
        <f t="shared" si="11"/>
        <v>1181.8738888888886</v>
      </c>
      <c r="AJ752" s="19"/>
      <c r="AK752" s="19"/>
      <c r="AL752" s="19"/>
    </row>
    <row r="753" spans="1:38" s="11" customFormat="1" ht="12.75" customHeight="1" x14ac:dyDescent="0.25">
      <c r="A753" s="14">
        <v>16</v>
      </c>
      <c r="B753" s="14" t="str">
        <f>+VLOOKUP(A753,COD_REG_PROV!$G$1:$J$21,4,FALSE)</f>
        <v>PUGLIA</v>
      </c>
      <c r="C753" s="3">
        <v>72</v>
      </c>
      <c r="D753" s="3" t="str">
        <f>+VLOOKUP(A753,COD_REG_PROV!$A$1:$E$111,4,FALSE)</f>
        <v>Bergamo</v>
      </c>
      <c r="E753" s="3">
        <v>25</v>
      </c>
      <c r="F753" s="3" t="s">
        <v>1272</v>
      </c>
      <c r="G753" s="4" t="s">
        <v>1293</v>
      </c>
      <c r="H753" s="15">
        <v>6.8</v>
      </c>
      <c r="I753" s="15">
        <v>9.5</v>
      </c>
      <c r="J753" s="15">
        <v>14.4</v>
      </c>
      <c r="K753" s="15">
        <v>18.3</v>
      </c>
      <c r="L753" s="15">
        <v>21.9</v>
      </c>
      <c r="M753" s="15">
        <v>24.2</v>
      </c>
      <c r="N753" s="15">
        <v>24</v>
      </c>
      <c r="O753" s="15">
        <v>20.9</v>
      </c>
      <c r="P753" s="15">
        <v>16.399999999999999</v>
      </c>
      <c r="Q753" s="15">
        <v>11.8</v>
      </c>
      <c r="R753" s="15">
        <v>7.6</v>
      </c>
      <c r="S753" s="15">
        <v>6.2</v>
      </c>
      <c r="T753" s="16">
        <f>+H753*31/3.6</f>
        <v>58.55555555555555</v>
      </c>
      <c r="U753" s="16">
        <f>+I753*28/3.6</f>
        <v>73.888888888888886</v>
      </c>
      <c r="V753" s="16">
        <f>+J753*31/3.6</f>
        <v>124</v>
      </c>
      <c r="W753" s="16">
        <f>+K753*30/3.6</f>
        <v>152.5</v>
      </c>
      <c r="X753" s="16">
        <f>+L753*31/3.6</f>
        <v>188.58333333333331</v>
      </c>
      <c r="Y753" s="16">
        <f>+M753*30/3.6</f>
        <v>201.66666666666666</v>
      </c>
      <c r="Z753" s="16">
        <f>+N753*31/3.6</f>
        <v>206.66666666666666</v>
      </c>
      <c r="AA753" s="16">
        <f>+O753*31/3.6</f>
        <v>179.9722222222222</v>
      </c>
      <c r="AB753" s="16">
        <f>+P753*30/3.6</f>
        <v>136.66666666666666</v>
      </c>
      <c r="AC753" s="16">
        <f>+Q753*31/3.6</f>
        <v>101.61111111111111</v>
      </c>
      <c r="AD753" s="16">
        <f>+R753*30/3.6</f>
        <v>63.333333333333329</v>
      </c>
      <c r="AE753" s="16">
        <f>+S753*31/3.6</f>
        <v>53.388888888888893</v>
      </c>
      <c r="AF753" s="17">
        <f>+SUM(T753:AE753)</f>
        <v>1540.8333333333333</v>
      </c>
      <c r="AG753" s="18">
        <f t="shared" si="11"/>
        <v>1278.8916666666667</v>
      </c>
      <c r="AJ753" s="19"/>
      <c r="AK753" s="19"/>
      <c r="AL753" s="19"/>
    </row>
    <row r="754" spans="1:38" s="11" customFormat="1" ht="12.75" customHeight="1" x14ac:dyDescent="0.25">
      <c r="A754" s="14">
        <v>18</v>
      </c>
      <c r="B754" s="14" t="str">
        <f>+VLOOKUP(A754,COD_REG_PROV!$G$1:$J$21,4,FALSE)</f>
        <v>CALABRIA</v>
      </c>
      <c r="C754" s="3">
        <v>80</v>
      </c>
      <c r="D754" s="3" t="str">
        <f>+VLOOKUP(A754,COD_REG_PROV!$A$1:$E$111,4,FALSE)</f>
        <v>Pavia</v>
      </c>
      <c r="E754" s="3">
        <v>43</v>
      </c>
      <c r="F754" s="3" t="s">
        <v>1498</v>
      </c>
      <c r="G754" s="4" t="s">
        <v>1506</v>
      </c>
      <c r="H754" s="15">
        <v>7.5</v>
      </c>
      <c r="I754" s="15">
        <v>10.5</v>
      </c>
      <c r="J754" s="15">
        <v>15</v>
      </c>
      <c r="K754" s="15">
        <v>18.7</v>
      </c>
      <c r="L754" s="15">
        <v>22.3</v>
      </c>
      <c r="M754" s="15">
        <v>24.2</v>
      </c>
      <c r="N754" s="15">
        <v>24.1</v>
      </c>
      <c r="O754" s="15">
        <v>21.2</v>
      </c>
      <c r="P754" s="15">
        <v>16.7</v>
      </c>
      <c r="Q754" s="15">
        <v>12.7</v>
      </c>
      <c r="R754" s="15">
        <v>8.6</v>
      </c>
      <c r="S754" s="15">
        <v>7.1</v>
      </c>
      <c r="T754" s="16">
        <f>+H754*31/3.6</f>
        <v>64.583333333333329</v>
      </c>
      <c r="U754" s="16">
        <f>+I754*28/3.6</f>
        <v>81.666666666666671</v>
      </c>
      <c r="V754" s="16">
        <f>+J754*31/3.6</f>
        <v>129.16666666666666</v>
      </c>
      <c r="W754" s="16">
        <f>+K754*30/3.6</f>
        <v>155.83333333333334</v>
      </c>
      <c r="X754" s="16">
        <f>+L754*31/3.6</f>
        <v>192.0277777777778</v>
      </c>
      <c r="Y754" s="16">
        <f>+M754*30/3.6</f>
        <v>201.66666666666666</v>
      </c>
      <c r="Z754" s="16">
        <f>+N754*31/3.6</f>
        <v>207.52777777777777</v>
      </c>
      <c r="AA754" s="16">
        <f>+O754*31/3.6</f>
        <v>182.55555555555554</v>
      </c>
      <c r="AB754" s="16">
        <f>+P754*30/3.6</f>
        <v>139.16666666666666</v>
      </c>
      <c r="AC754" s="16">
        <f>+Q754*31/3.6</f>
        <v>109.3611111111111</v>
      </c>
      <c r="AD754" s="16">
        <f>+R754*30/3.6</f>
        <v>71.666666666666671</v>
      </c>
      <c r="AE754" s="16">
        <f>+S754*31/3.6</f>
        <v>61.138888888888886</v>
      </c>
      <c r="AF754" s="17">
        <f>+SUM(T754:AE754)</f>
        <v>1596.3611111111113</v>
      </c>
      <c r="AG754" s="18">
        <f t="shared" si="11"/>
        <v>1324.9797222222223</v>
      </c>
      <c r="AJ754" s="19"/>
      <c r="AK754" s="19"/>
      <c r="AL754" s="19"/>
    </row>
    <row r="755" spans="1:38" s="11" customFormat="1" ht="12.75" customHeight="1" x14ac:dyDescent="0.25">
      <c r="A755" s="14">
        <v>3</v>
      </c>
      <c r="B755" s="14" t="str">
        <f>+VLOOKUP(A755,COD_REG_PROV!$G$1:$J$21,4,FALSE)</f>
        <v>LOMBARDIA</v>
      </c>
      <c r="C755" s="3">
        <v>98</v>
      </c>
      <c r="D755" s="3" t="str">
        <f>+VLOOKUP(A755,COD_REG_PROV!$A$1:$E$111,4,FALSE)</f>
        <v>Novara</v>
      </c>
      <c r="E755" s="3">
        <v>31</v>
      </c>
      <c r="F755" s="3" t="s">
        <v>205</v>
      </c>
      <c r="G755" s="4" t="s">
        <v>208</v>
      </c>
      <c r="H755" s="15">
        <v>5.3</v>
      </c>
      <c r="I755" s="15">
        <v>8.1</v>
      </c>
      <c r="J755" s="15">
        <v>13.6</v>
      </c>
      <c r="K755" s="15">
        <v>17.399999999999999</v>
      </c>
      <c r="L755" s="15">
        <v>20.6</v>
      </c>
      <c r="M755" s="15">
        <v>22.7</v>
      </c>
      <c r="N755" s="15">
        <v>22.9</v>
      </c>
      <c r="O755" s="15">
        <v>19.399999999999999</v>
      </c>
      <c r="P755" s="15">
        <v>14.5</v>
      </c>
      <c r="Q755" s="15">
        <v>9.6999999999999993</v>
      </c>
      <c r="R755" s="15">
        <v>5.9</v>
      </c>
      <c r="S755" s="15">
        <v>4.3</v>
      </c>
      <c r="T755" s="16">
        <f>+H755*31/3.6</f>
        <v>45.638888888888886</v>
      </c>
      <c r="U755" s="16">
        <f>+I755*28/3.6</f>
        <v>62.999999999999993</v>
      </c>
      <c r="V755" s="16">
        <f>+J755*31/3.6</f>
        <v>117.1111111111111</v>
      </c>
      <c r="W755" s="16">
        <f>+K755*30/3.6</f>
        <v>145</v>
      </c>
      <c r="X755" s="16">
        <f>+L755*31/3.6</f>
        <v>177.38888888888889</v>
      </c>
      <c r="Y755" s="16">
        <f>+M755*30/3.6</f>
        <v>189.16666666666666</v>
      </c>
      <c r="Z755" s="16">
        <f>+N755*31/3.6</f>
        <v>197.19444444444443</v>
      </c>
      <c r="AA755" s="16">
        <f>+O755*31/3.6</f>
        <v>167.05555555555554</v>
      </c>
      <c r="AB755" s="16">
        <f>+P755*30/3.6</f>
        <v>120.83333333333333</v>
      </c>
      <c r="AC755" s="16">
        <f>+Q755*31/3.6</f>
        <v>83.527777777777771</v>
      </c>
      <c r="AD755" s="16">
        <f>+R755*30/3.6</f>
        <v>49.166666666666664</v>
      </c>
      <c r="AE755" s="16">
        <f>+S755*31/3.6</f>
        <v>37.027777777777771</v>
      </c>
      <c r="AF755" s="17">
        <f>+SUM(T755:AE755)</f>
        <v>1392.1111111111113</v>
      </c>
      <c r="AG755" s="18">
        <f t="shared" si="11"/>
        <v>1155.4522222222224</v>
      </c>
      <c r="AJ755" s="19"/>
      <c r="AK755" s="19"/>
      <c r="AL755" s="19"/>
    </row>
    <row r="756" spans="1:38" s="11" customFormat="1" ht="12.75" customHeight="1" x14ac:dyDescent="0.25">
      <c r="A756" s="14">
        <v>3</v>
      </c>
      <c r="B756" s="14" t="str">
        <f>+VLOOKUP(A756,COD_REG_PROV!$G$1:$J$21,4,FALSE)</f>
        <v>LOMBARDIA</v>
      </c>
      <c r="C756" s="3">
        <v>12</v>
      </c>
      <c r="D756" s="3" t="str">
        <f>+VLOOKUP(A756,COD_REG_PROV!$A$1:$E$111,4,FALSE)</f>
        <v>Novara</v>
      </c>
      <c r="E756" s="3">
        <v>90</v>
      </c>
      <c r="F756" s="3" t="s">
        <v>330</v>
      </c>
      <c r="G756" s="4" t="s">
        <v>343</v>
      </c>
      <c r="H756" s="15">
        <v>5.0999999999999996</v>
      </c>
      <c r="I756" s="15">
        <v>8.1</v>
      </c>
      <c r="J756" s="15">
        <v>13.4</v>
      </c>
      <c r="K756" s="15">
        <v>17</v>
      </c>
      <c r="L756" s="15">
        <v>20.100000000000001</v>
      </c>
      <c r="M756" s="15">
        <v>22.4</v>
      </c>
      <c r="N756" s="15">
        <v>22.5</v>
      </c>
      <c r="O756" s="15">
        <v>19.100000000000001</v>
      </c>
      <c r="P756" s="15">
        <v>14.1</v>
      </c>
      <c r="Q756" s="15">
        <v>9.6</v>
      </c>
      <c r="R756" s="15">
        <v>5.8</v>
      </c>
      <c r="S756" s="15">
        <v>4.4000000000000004</v>
      </c>
      <c r="T756" s="16">
        <f>+H756*31/3.6</f>
        <v>43.916666666666664</v>
      </c>
      <c r="U756" s="16">
        <f>+I756*28/3.6</f>
        <v>62.999999999999993</v>
      </c>
      <c r="V756" s="16">
        <f>+J756*31/3.6</f>
        <v>115.3888888888889</v>
      </c>
      <c r="W756" s="16">
        <f>+K756*30/3.6</f>
        <v>141.66666666666666</v>
      </c>
      <c r="X756" s="16">
        <f>+L756*31/3.6</f>
        <v>173.08333333333334</v>
      </c>
      <c r="Y756" s="16">
        <f>+M756*30/3.6</f>
        <v>186.66666666666666</v>
      </c>
      <c r="Z756" s="16">
        <f>+N756*31/3.6</f>
        <v>193.75</v>
      </c>
      <c r="AA756" s="16">
        <f>+O756*31/3.6</f>
        <v>164.47222222222223</v>
      </c>
      <c r="AB756" s="16">
        <f>+P756*30/3.6</f>
        <v>117.5</v>
      </c>
      <c r="AC756" s="16">
        <f>+Q756*31/3.6</f>
        <v>82.666666666666657</v>
      </c>
      <c r="AD756" s="16">
        <f>+R756*30/3.6</f>
        <v>48.333333333333329</v>
      </c>
      <c r="AE756" s="16">
        <f>+S756*31/3.6</f>
        <v>37.888888888888893</v>
      </c>
      <c r="AF756" s="17">
        <f>+SUM(T756:AE756)</f>
        <v>1368.3333333333333</v>
      </c>
      <c r="AG756" s="18">
        <f t="shared" si="11"/>
        <v>1135.7166666666665</v>
      </c>
      <c r="AJ756" s="19"/>
      <c r="AK756" s="19"/>
      <c r="AL756" s="19"/>
    </row>
    <row r="757" spans="1:38" s="11" customFormat="1" ht="12.75" customHeight="1" x14ac:dyDescent="0.25">
      <c r="A757" s="14">
        <v>3</v>
      </c>
      <c r="B757" s="14" t="str">
        <f>+VLOOKUP(A757,COD_REG_PROV!$G$1:$J$21,4,FALSE)</f>
        <v>LOMBARDIA</v>
      </c>
      <c r="C757" s="3">
        <v>17</v>
      </c>
      <c r="D757" s="3" t="str">
        <f>+VLOOKUP(A757,COD_REG_PROV!$A$1:$E$111,4,FALSE)</f>
        <v>Novara</v>
      </c>
      <c r="E757" s="3">
        <v>92</v>
      </c>
      <c r="F757" s="3" t="s">
        <v>149</v>
      </c>
      <c r="G757" s="4" t="s">
        <v>165</v>
      </c>
      <c r="H757" s="15">
        <v>5.3</v>
      </c>
      <c r="I757" s="15">
        <v>8</v>
      </c>
      <c r="J757" s="15">
        <v>13.4</v>
      </c>
      <c r="K757" s="15">
        <v>17.100000000000001</v>
      </c>
      <c r="L757" s="15">
        <v>20.3</v>
      </c>
      <c r="M757" s="15">
        <v>22.3</v>
      </c>
      <c r="N757" s="15">
        <v>22.6</v>
      </c>
      <c r="O757" s="15">
        <v>19.100000000000001</v>
      </c>
      <c r="P757" s="15">
        <v>14.5</v>
      </c>
      <c r="Q757" s="15">
        <v>9.8000000000000007</v>
      </c>
      <c r="R757" s="15">
        <v>5.8</v>
      </c>
      <c r="S757" s="15">
        <v>4.3</v>
      </c>
      <c r="T757" s="16">
        <f>+H757*31/3.6</f>
        <v>45.638888888888886</v>
      </c>
      <c r="U757" s="16">
        <f>+I757*28/3.6</f>
        <v>62.222222222222221</v>
      </c>
      <c r="V757" s="16">
        <f>+J757*31/3.6</f>
        <v>115.3888888888889</v>
      </c>
      <c r="W757" s="16">
        <f>+K757*30/3.6</f>
        <v>142.5</v>
      </c>
      <c r="X757" s="16">
        <f>+L757*31/3.6</f>
        <v>174.80555555555557</v>
      </c>
      <c r="Y757" s="16">
        <f>+M757*30/3.6</f>
        <v>185.83333333333334</v>
      </c>
      <c r="Z757" s="16">
        <f>+N757*31/3.6</f>
        <v>194.61111111111111</v>
      </c>
      <c r="AA757" s="16">
        <f>+O757*31/3.6</f>
        <v>164.47222222222223</v>
      </c>
      <c r="AB757" s="16">
        <f>+P757*30/3.6</f>
        <v>120.83333333333333</v>
      </c>
      <c r="AC757" s="16">
        <f>+Q757*31/3.6</f>
        <v>84.388888888888886</v>
      </c>
      <c r="AD757" s="16">
        <f>+R757*30/3.6</f>
        <v>48.333333333333329</v>
      </c>
      <c r="AE757" s="16">
        <f>+S757*31/3.6</f>
        <v>37.027777777777771</v>
      </c>
      <c r="AF757" s="17">
        <f>+SUM(T757:AE757)</f>
        <v>1376.0555555555554</v>
      </c>
      <c r="AG757" s="18">
        <f t="shared" si="11"/>
        <v>1142.126111111111</v>
      </c>
      <c r="AJ757" s="19"/>
      <c r="AK757" s="19"/>
      <c r="AL757" s="19"/>
    </row>
    <row r="758" spans="1:38" s="11" customFormat="1" ht="12.75" customHeight="1" x14ac:dyDescent="0.25">
      <c r="A758" s="14">
        <v>18</v>
      </c>
      <c r="B758" s="14" t="str">
        <f>+VLOOKUP(A758,COD_REG_PROV!$G$1:$J$21,4,FALSE)</f>
        <v>CALABRIA</v>
      </c>
      <c r="C758" s="3">
        <v>78</v>
      </c>
      <c r="D758" s="3" t="str">
        <f>+VLOOKUP(A758,COD_REG_PROV!$A$1:$E$111,4,FALSE)</f>
        <v>Pavia</v>
      </c>
      <c r="E758" s="3">
        <v>68</v>
      </c>
      <c r="F758" s="3" t="s">
        <v>1445</v>
      </c>
      <c r="G758" s="4" t="s">
        <v>1459</v>
      </c>
      <c r="H758" s="15">
        <v>7.1</v>
      </c>
      <c r="I758" s="15">
        <v>9.6999999999999993</v>
      </c>
      <c r="J758" s="15">
        <v>14.5</v>
      </c>
      <c r="K758" s="15">
        <v>18.399999999999999</v>
      </c>
      <c r="L758" s="15">
        <v>22</v>
      </c>
      <c r="M758" s="15">
        <v>24</v>
      </c>
      <c r="N758" s="15">
        <v>23.7</v>
      </c>
      <c r="O758" s="15">
        <v>20.8</v>
      </c>
      <c r="P758" s="15">
        <v>16.3</v>
      </c>
      <c r="Q758" s="15">
        <v>12.2</v>
      </c>
      <c r="R758" s="15">
        <v>8.1</v>
      </c>
      <c r="S758" s="15">
        <v>6.6</v>
      </c>
      <c r="T758" s="16">
        <f>+H758*31/3.6</f>
        <v>61.138888888888886</v>
      </c>
      <c r="U758" s="16">
        <f>+I758*28/3.6</f>
        <v>75.444444444444429</v>
      </c>
      <c r="V758" s="16">
        <f>+J758*31/3.6</f>
        <v>124.86111111111111</v>
      </c>
      <c r="W758" s="16">
        <f>+K758*30/3.6</f>
        <v>153.33333333333334</v>
      </c>
      <c r="X758" s="16">
        <f>+L758*31/3.6</f>
        <v>189.44444444444443</v>
      </c>
      <c r="Y758" s="16">
        <f>+M758*30/3.6</f>
        <v>200</v>
      </c>
      <c r="Z758" s="16">
        <f>+N758*31/3.6</f>
        <v>204.08333333333331</v>
      </c>
      <c r="AA758" s="16">
        <f>+O758*31/3.6</f>
        <v>179.11111111111111</v>
      </c>
      <c r="AB758" s="16">
        <f>+P758*30/3.6</f>
        <v>135.83333333333334</v>
      </c>
      <c r="AC758" s="16">
        <f>+Q758*31/3.6</f>
        <v>105.05555555555554</v>
      </c>
      <c r="AD758" s="16">
        <f>+R758*30/3.6</f>
        <v>67.5</v>
      </c>
      <c r="AE758" s="16">
        <f>+S758*31/3.6</f>
        <v>56.833333333333329</v>
      </c>
      <c r="AF758" s="17">
        <f>+SUM(T758:AE758)</f>
        <v>1552.6388888888889</v>
      </c>
      <c r="AG758" s="18">
        <f t="shared" si="11"/>
        <v>1288.6902777777777</v>
      </c>
      <c r="AJ758" s="19"/>
      <c r="AK758" s="19"/>
      <c r="AL758" s="19"/>
    </row>
    <row r="759" spans="1:38" s="11" customFormat="1" ht="12.75" customHeight="1" x14ac:dyDescent="0.25">
      <c r="A759" s="14">
        <v>5</v>
      </c>
      <c r="B759" s="14" t="str">
        <f>+VLOOKUP(A759,COD_REG_PROV!$G$1:$J$21,4,FALSE)</f>
        <v>VENETO</v>
      </c>
      <c r="C759" s="3">
        <v>24</v>
      </c>
      <c r="D759" s="3" t="str">
        <f>+VLOOKUP(A759,COD_REG_PROV!$A$1:$E$111,4,FALSE)</f>
        <v>Asti</v>
      </c>
      <c r="E759" s="3">
        <v>52</v>
      </c>
      <c r="F759" s="3" t="s">
        <v>482</v>
      </c>
      <c r="G759" s="4" t="s">
        <v>492</v>
      </c>
      <c r="H759" s="15">
        <v>5.3</v>
      </c>
      <c r="I759" s="15">
        <v>8.3000000000000007</v>
      </c>
      <c r="J759" s="15">
        <v>13.4</v>
      </c>
      <c r="K759" s="15">
        <v>17.100000000000001</v>
      </c>
      <c r="L759" s="15">
        <v>20.5</v>
      </c>
      <c r="M759" s="15">
        <v>22.5</v>
      </c>
      <c r="N759" s="15">
        <v>22.9</v>
      </c>
      <c r="O759" s="15">
        <v>19.399999999999999</v>
      </c>
      <c r="P759" s="15">
        <v>14.7</v>
      </c>
      <c r="Q759" s="15">
        <v>9.9</v>
      </c>
      <c r="R759" s="15">
        <v>5.9</v>
      </c>
      <c r="S759" s="15">
        <v>4.3</v>
      </c>
      <c r="T759" s="16">
        <f>+H759*31/3.6</f>
        <v>45.638888888888886</v>
      </c>
      <c r="U759" s="16">
        <f>+I759*28/3.6</f>
        <v>64.555555555555557</v>
      </c>
      <c r="V759" s="16">
        <f>+J759*31/3.6</f>
        <v>115.3888888888889</v>
      </c>
      <c r="W759" s="16">
        <f>+K759*30/3.6</f>
        <v>142.5</v>
      </c>
      <c r="X759" s="16">
        <f>+L759*31/3.6</f>
        <v>176.52777777777777</v>
      </c>
      <c r="Y759" s="16">
        <f>+M759*30/3.6</f>
        <v>187.5</v>
      </c>
      <c r="Z759" s="16">
        <f>+N759*31/3.6</f>
        <v>197.19444444444443</v>
      </c>
      <c r="AA759" s="16">
        <f>+O759*31/3.6</f>
        <v>167.05555555555554</v>
      </c>
      <c r="AB759" s="16">
        <f>+P759*30/3.6</f>
        <v>122.5</v>
      </c>
      <c r="AC759" s="16">
        <f>+Q759*31/3.6</f>
        <v>85.250000000000014</v>
      </c>
      <c r="AD759" s="16">
        <f>+R759*30/3.6</f>
        <v>49.166666666666664</v>
      </c>
      <c r="AE759" s="16">
        <f>+S759*31/3.6</f>
        <v>37.027777777777771</v>
      </c>
      <c r="AF759" s="17">
        <f>+SUM(T759:AE759)</f>
        <v>1390.3055555555557</v>
      </c>
      <c r="AG759" s="18">
        <f t="shared" si="11"/>
        <v>1153.9536111111111</v>
      </c>
      <c r="AJ759" s="19"/>
      <c r="AK759" s="19"/>
      <c r="AL759" s="19"/>
    </row>
    <row r="760" spans="1:38" s="11" customFormat="1" ht="12.75" customHeight="1" x14ac:dyDescent="0.25">
      <c r="A760" s="14">
        <v>11</v>
      </c>
      <c r="B760" s="14" t="str">
        <f>+VLOOKUP(A760,COD_REG_PROV!$G$1:$J$21,4,FALSE)</f>
        <v>MARCHE</v>
      </c>
      <c r="C760" s="3">
        <v>42</v>
      </c>
      <c r="D760" s="3" t="str">
        <f>+VLOOKUP(A760,COD_REG_PROV!$A$1:$E$111,4,FALSE)</f>
        <v>La Spezia</v>
      </c>
      <c r="E760" s="3">
        <v>22</v>
      </c>
      <c r="F760" s="3" t="s">
        <v>899</v>
      </c>
      <c r="G760" s="4" t="s">
        <v>909</v>
      </c>
      <c r="H760" s="15">
        <v>5.7</v>
      </c>
      <c r="I760" s="15">
        <v>8.3000000000000007</v>
      </c>
      <c r="J760" s="15">
        <v>13.7</v>
      </c>
      <c r="K760" s="15">
        <v>17.600000000000001</v>
      </c>
      <c r="L760" s="15">
        <v>21.5</v>
      </c>
      <c r="M760" s="15">
        <v>23.4</v>
      </c>
      <c r="N760" s="15">
        <v>23.5</v>
      </c>
      <c r="O760" s="15">
        <v>20</v>
      </c>
      <c r="P760" s="15">
        <v>15.4</v>
      </c>
      <c r="Q760" s="15">
        <v>10.5</v>
      </c>
      <c r="R760" s="15">
        <v>6.4</v>
      </c>
      <c r="S760" s="15">
        <v>4.9000000000000004</v>
      </c>
      <c r="T760" s="16">
        <f>+H760*31/3.6</f>
        <v>49.083333333333336</v>
      </c>
      <c r="U760" s="16">
        <f>+I760*28/3.6</f>
        <v>64.555555555555557</v>
      </c>
      <c r="V760" s="16">
        <f>+J760*31/3.6</f>
        <v>117.97222222222221</v>
      </c>
      <c r="W760" s="16">
        <f>+K760*30/3.6</f>
        <v>146.66666666666666</v>
      </c>
      <c r="X760" s="16">
        <f>+L760*31/3.6</f>
        <v>185.13888888888889</v>
      </c>
      <c r="Y760" s="16">
        <f>+M760*30/3.6</f>
        <v>195</v>
      </c>
      <c r="Z760" s="16">
        <f>+N760*31/3.6</f>
        <v>202.36111111111111</v>
      </c>
      <c r="AA760" s="16">
        <f>+O760*31/3.6</f>
        <v>172.22222222222223</v>
      </c>
      <c r="AB760" s="16">
        <f>+P760*30/3.6</f>
        <v>128.33333333333334</v>
      </c>
      <c r="AC760" s="16">
        <f>+Q760*31/3.6</f>
        <v>90.416666666666671</v>
      </c>
      <c r="AD760" s="16">
        <f>+R760*30/3.6</f>
        <v>53.333333333333329</v>
      </c>
      <c r="AE760" s="16">
        <f>+S760*31/3.6</f>
        <v>42.194444444444443</v>
      </c>
      <c r="AF760" s="17">
        <f>+SUM(T760:AE760)</f>
        <v>1447.2777777777776</v>
      </c>
      <c r="AG760" s="18">
        <f t="shared" si="11"/>
        <v>1201.2405555555554</v>
      </c>
      <c r="AJ760" s="19"/>
      <c r="AK760" s="19"/>
      <c r="AL760" s="19"/>
    </row>
    <row r="761" spans="1:38" s="11" customFormat="1" ht="12.75" customHeight="1" x14ac:dyDescent="0.25">
      <c r="A761" s="14">
        <v>13</v>
      </c>
      <c r="B761" s="14" t="str">
        <f>+VLOOKUP(A761,COD_REG_PROV!$G$1:$J$21,4,FALSE)</f>
        <v>ABRUZZO</v>
      </c>
      <c r="C761" s="3">
        <v>68</v>
      </c>
      <c r="D761" s="3" t="str">
        <f>+VLOOKUP(A761,COD_REG_PROV!$A$1:$E$111,4,FALSE)</f>
        <v>Como</v>
      </c>
      <c r="E761" s="3">
        <v>21</v>
      </c>
      <c r="F761" s="3" t="s">
        <v>1077</v>
      </c>
      <c r="G761" s="4" t="s">
        <v>1079</v>
      </c>
      <c r="H761" s="15">
        <v>6.1</v>
      </c>
      <c r="I761" s="15">
        <v>8.6</v>
      </c>
      <c r="J761" s="15">
        <v>13.6</v>
      </c>
      <c r="K761" s="15">
        <v>17.7</v>
      </c>
      <c r="L761" s="15">
        <v>21.4</v>
      </c>
      <c r="M761" s="15">
        <v>23.4</v>
      </c>
      <c r="N761" s="15">
        <v>23.2</v>
      </c>
      <c r="O761" s="15">
        <v>20</v>
      </c>
      <c r="P761" s="15">
        <v>15.4</v>
      </c>
      <c r="Q761" s="15">
        <v>11</v>
      </c>
      <c r="R761" s="15">
        <v>6.9</v>
      </c>
      <c r="S761" s="15">
        <v>5.4</v>
      </c>
      <c r="T761" s="16">
        <f>+H761*31/3.6</f>
        <v>52.527777777777771</v>
      </c>
      <c r="U761" s="16">
        <f>+I761*28/3.6</f>
        <v>66.888888888888886</v>
      </c>
      <c r="V761" s="16">
        <f>+J761*31/3.6</f>
        <v>117.1111111111111</v>
      </c>
      <c r="W761" s="16">
        <f>+K761*30/3.6</f>
        <v>147.5</v>
      </c>
      <c r="X761" s="16">
        <f>+L761*31/3.6</f>
        <v>184.27777777777777</v>
      </c>
      <c r="Y761" s="16">
        <f>+M761*30/3.6</f>
        <v>195</v>
      </c>
      <c r="Z761" s="16">
        <f>+N761*31/3.6</f>
        <v>199.77777777777774</v>
      </c>
      <c r="AA761" s="16">
        <f>+O761*31/3.6</f>
        <v>172.22222222222223</v>
      </c>
      <c r="AB761" s="16">
        <f>+P761*30/3.6</f>
        <v>128.33333333333334</v>
      </c>
      <c r="AC761" s="16">
        <f>+Q761*31/3.6</f>
        <v>94.722222222222214</v>
      </c>
      <c r="AD761" s="16">
        <f>+R761*30/3.6</f>
        <v>57.5</v>
      </c>
      <c r="AE761" s="16">
        <f>+S761*31/3.6</f>
        <v>46.5</v>
      </c>
      <c r="AF761" s="17">
        <f>+SUM(T761:AE761)</f>
        <v>1462.3611111111109</v>
      </c>
      <c r="AG761" s="18">
        <f t="shared" si="11"/>
        <v>1213.7597222222219</v>
      </c>
      <c r="AJ761" s="19"/>
      <c r="AK761" s="19"/>
      <c r="AL761" s="19"/>
    </row>
    <row r="762" spans="1:38" s="11" customFormat="1" ht="12.75" customHeight="1" x14ac:dyDescent="0.25">
      <c r="A762" s="14">
        <v>9</v>
      </c>
      <c r="B762" s="14" t="str">
        <f>+VLOOKUP(A762,COD_REG_PROV!$G$1:$J$21,4,FALSE)</f>
        <v>TOSCANA</v>
      </c>
      <c r="C762" s="3">
        <v>46</v>
      </c>
      <c r="D762" s="3" t="str">
        <f>+VLOOKUP(A762,COD_REG_PROV!$A$1:$E$111,4,FALSE)</f>
        <v>Savona</v>
      </c>
      <c r="E762" s="3">
        <v>17</v>
      </c>
      <c r="F762" s="3" t="s">
        <v>811</v>
      </c>
      <c r="G762" s="4" t="s">
        <v>817</v>
      </c>
      <c r="H762" s="15">
        <v>5.8</v>
      </c>
      <c r="I762" s="15">
        <v>8.4</v>
      </c>
      <c r="J762" s="15">
        <v>13.5</v>
      </c>
      <c r="K762" s="15">
        <v>17.100000000000001</v>
      </c>
      <c r="L762" s="15">
        <v>21.1</v>
      </c>
      <c r="M762" s="15">
        <v>23</v>
      </c>
      <c r="N762" s="15">
        <v>23.2</v>
      </c>
      <c r="O762" s="15">
        <v>19.7</v>
      </c>
      <c r="P762" s="15">
        <v>15</v>
      </c>
      <c r="Q762" s="15">
        <v>10.3</v>
      </c>
      <c r="R762" s="15">
        <v>6.5</v>
      </c>
      <c r="S762" s="15">
        <v>4.9000000000000004</v>
      </c>
      <c r="T762" s="16">
        <f>+H762*31/3.6</f>
        <v>49.944444444444436</v>
      </c>
      <c r="U762" s="16">
        <f>+I762*28/3.6</f>
        <v>65.333333333333343</v>
      </c>
      <c r="V762" s="16">
        <f>+J762*31/3.6</f>
        <v>116.25</v>
      </c>
      <c r="W762" s="16">
        <f>+K762*30/3.6</f>
        <v>142.5</v>
      </c>
      <c r="X762" s="16">
        <f>+L762*31/3.6</f>
        <v>181.69444444444446</v>
      </c>
      <c r="Y762" s="16">
        <f>+M762*30/3.6</f>
        <v>191.66666666666666</v>
      </c>
      <c r="Z762" s="16">
        <f>+N762*31/3.6</f>
        <v>199.77777777777774</v>
      </c>
      <c r="AA762" s="16">
        <f>+O762*31/3.6</f>
        <v>169.63888888888886</v>
      </c>
      <c r="AB762" s="16">
        <f>+P762*30/3.6</f>
        <v>125</v>
      </c>
      <c r="AC762" s="16">
        <f>+Q762*31/3.6</f>
        <v>88.694444444444443</v>
      </c>
      <c r="AD762" s="16">
        <f>+R762*30/3.6</f>
        <v>54.166666666666664</v>
      </c>
      <c r="AE762" s="16">
        <f>+S762*31/3.6</f>
        <v>42.194444444444443</v>
      </c>
      <c r="AF762" s="17">
        <f>+SUM(T762:AE762)</f>
        <v>1426.8611111111109</v>
      </c>
      <c r="AG762" s="18">
        <f t="shared" si="11"/>
        <v>1184.2947222222219</v>
      </c>
      <c r="AJ762" s="19"/>
      <c r="AK762" s="19"/>
      <c r="AL762" s="19"/>
    </row>
    <row r="763" spans="1:38" s="11" customFormat="1" ht="12.75" customHeight="1" x14ac:dyDescent="0.25">
      <c r="A763" s="14">
        <v>16</v>
      </c>
      <c r="B763" s="14" t="str">
        <f>+VLOOKUP(A763,COD_REG_PROV!$G$1:$J$21,4,FALSE)</f>
        <v>PUGLIA</v>
      </c>
      <c r="C763" s="3">
        <v>71</v>
      </c>
      <c r="D763" s="3" t="str">
        <f>+VLOOKUP(A763,COD_REG_PROV!$A$1:$E$111,4,FALSE)</f>
        <v>Bergamo</v>
      </c>
      <c r="E763" s="3">
        <v>28</v>
      </c>
      <c r="F763" s="3" t="s">
        <v>1333</v>
      </c>
      <c r="G763" s="4" t="s">
        <v>1341</v>
      </c>
      <c r="H763" s="15">
        <v>6.5</v>
      </c>
      <c r="I763" s="15">
        <v>9.1</v>
      </c>
      <c r="J763" s="15">
        <v>13.9</v>
      </c>
      <c r="K763" s="15">
        <v>18.2</v>
      </c>
      <c r="L763" s="15">
        <v>21.9</v>
      </c>
      <c r="M763" s="15">
        <v>23.8</v>
      </c>
      <c r="N763" s="15">
        <v>23.6</v>
      </c>
      <c r="O763" s="15">
        <v>20.6</v>
      </c>
      <c r="P763" s="15">
        <v>16</v>
      </c>
      <c r="Q763" s="15">
        <v>11.3</v>
      </c>
      <c r="R763" s="15">
        <v>7.3</v>
      </c>
      <c r="S763" s="15">
        <v>5.8</v>
      </c>
      <c r="T763" s="16">
        <f>+H763*31/3.6</f>
        <v>55.972222222222221</v>
      </c>
      <c r="U763" s="16">
        <f>+I763*28/3.6</f>
        <v>70.777777777777771</v>
      </c>
      <c r="V763" s="16">
        <f>+J763*31/3.6</f>
        <v>119.69444444444446</v>
      </c>
      <c r="W763" s="16">
        <f>+K763*30/3.6</f>
        <v>151.66666666666666</v>
      </c>
      <c r="X763" s="16">
        <f>+L763*31/3.6</f>
        <v>188.58333333333331</v>
      </c>
      <c r="Y763" s="16">
        <f>+M763*30/3.6</f>
        <v>198.33333333333331</v>
      </c>
      <c r="Z763" s="16">
        <f>+N763*31/3.6</f>
        <v>203.22222222222223</v>
      </c>
      <c r="AA763" s="16">
        <f>+O763*31/3.6</f>
        <v>177.38888888888889</v>
      </c>
      <c r="AB763" s="16">
        <f>+P763*30/3.6</f>
        <v>133.33333333333334</v>
      </c>
      <c r="AC763" s="16">
        <f>+Q763*31/3.6</f>
        <v>97.305555555555557</v>
      </c>
      <c r="AD763" s="16">
        <f>+R763*30/3.6</f>
        <v>60.833333333333329</v>
      </c>
      <c r="AE763" s="16">
        <f>+S763*31/3.6</f>
        <v>49.944444444444436</v>
      </c>
      <c r="AF763" s="17">
        <f>+SUM(T763:AE763)</f>
        <v>1507.0555555555552</v>
      </c>
      <c r="AG763" s="18">
        <f t="shared" si="11"/>
        <v>1250.8561111111107</v>
      </c>
      <c r="AJ763" s="19"/>
      <c r="AK763" s="19"/>
      <c r="AL763" s="19"/>
    </row>
    <row r="764" spans="1:38" s="11" customFormat="1" ht="12.75" customHeight="1" x14ac:dyDescent="0.25">
      <c r="A764" s="14">
        <v>8</v>
      </c>
      <c r="B764" s="14" t="str">
        <f>+VLOOKUP(A764,COD_REG_PROV!$G$1:$J$21,4,FALSE)</f>
        <v>EMILIA-ROMAGNA</v>
      </c>
      <c r="C764" s="3">
        <v>39</v>
      </c>
      <c r="D764" s="3" t="str">
        <f>+VLOOKUP(A764,COD_REG_PROV!$A$1:$E$111,4,FALSE)</f>
        <v>Imperia</v>
      </c>
      <c r="E764" s="3">
        <v>12</v>
      </c>
      <c r="F764" s="3" t="s">
        <v>710</v>
      </c>
      <c r="G764" s="4" t="s">
        <v>719</v>
      </c>
      <c r="H764" s="15">
        <v>5.3</v>
      </c>
      <c r="I764" s="15">
        <v>8.1</v>
      </c>
      <c r="J764" s="15">
        <v>13.7</v>
      </c>
      <c r="K764" s="15">
        <v>17.2</v>
      </c>
      <c r="L764" s="15">
        <v>21.3</v>
      </c>
      <c r="M764" s="15">
        <v>23.1</v>
      </c>
      <c r="N764" s="15">
        <v>23.3</v>
      </c>
      <c r="O764" s="15">
        <v>19.8</v>
      </c>
      <c r="P764" s="15">
        <v>15.2</v>
      </c>
      <c r="Q764" s="15">
        <v>10.199999999999999</v>
      </c>
      <c r="R764" s="15">
        <v>6.1</v>
      </c>
      <c r="S764" s="15">
        <v>4.4000000000000004</v>
      </c>
      <c r="T764" s="16">
        <f>+H764*31/3.6</f>
        <v>45.638888888888886</v>
      </c>
      <c r="U764" s="16">
        <f>+I764*28/3.6</f>
        <v>62.999999999999993</v>
      </c>
      <c r="V764" s="16">
        <f>+J764*31/3.6</f>
        <v>117.97222222222221</v>
      </c>
      <c r="W764" s="16">
        <f>+K764*30/3.6</f>
        <v>143.33333333333334</v>
      </c>
      <c r="X764" s="16">
        <f>+L764*31/3.6</f>
        <v>183.41666666666669</v>
      </c>
      <c r="Y764" s="16">
        <f>+M764*30/3.6</f>
        <v>192.5</v>
      </c>
      <c r="Z764" s="16">
        <f>+N764*31/3.6</f>
        <v>200.63888888888891</v>
      </c>
      <c r="AA764" s="16">
        <f>+O764*31/3.6</f>
        <v>170.50000000000003</v>
      </c>
      <c r="AB764" s="16">
        <f>+P764*30/3.6</f>
        <v>126.66666666666666</v>
      </c>
      <c r="AC764" s="16">
        <f>+Q764*31/3.6</f>
        <v>87.833333333333329</v>
      </c>
      <c r="AD764" s="16">
        <f>+R764*30/3.6</f>
        <v>50.833333333333329</v>
      </c>
      <c r="AE764" s="16">
        <f>+S764*31/3.6</f>
        <v>37.888888888888893</v>
      </c>
      <c r="AF764" s="17">
        <f>+SUM(T764:AE764)</f>
        <v>1420.2222222222222</v>
      </c>
      <c r="AG764" s="18">
        <f t="shared" si="11"/>
        <v>1178.7844444444443</v>
      </c>
      <c r="AJ764" s="19"/>
      <c r="AK764" s="19"/>
      <c r="AL764" s="19"/>
    </row>
    <row r="765" spans="1:38" s="11" customFormat="1" ht="12.75" customHeight="1" x14ac:dyDescent="0.25">
      <c r="A765" s="14">
        <v>3</v>
      </c>
      <c r="B765" s="14" t="str">
        <f>+VLOOKUP(A765,COD_REG_PROV!$G$1:$J$21,4,FALSE)</f>
        <v>LOMBARDIA</v>
      </c>
      <c r="C765" s="3">
        <v>12</v>
      </c>
      <c r="D765" s="3" t="str">
        <f>+VLOOKUP(A765,COD_REG_PROV!$A$1:$E$111,4,FALSE)</f>
        <v>Novara</v>
      </c>
      <c r="E765" s="3">
        <v>92</v>
      </c>
      <c r="F765" s="3" t="s">
        <v>330</v>
      </c>
      <c r="G765" s="4" t="s">
        <v>344</v>
      </c>
      <c r="H765" s="15">
        <v>4.5</v>
      </c>
      <c r="I765" s="15">
        <v>7.4</v>
      </c>
      <c r="J765" s="15">
        <v>12.6</v>
      </c>
      <c r="K765" s="15">
        <v>16.3</v>
      </c>
      <c r="L765" s="15">
        <v>19.3</v>
      </c>
      <c r="M765" s="15">
        <v>21.8</v>
      </c>
      <c r="N765" s="15">
        <v>21.8</v>
      </c>
      <c r="O765" s="15">
        <v>18.5</v>
      </c>
      <c r="P765" s="15">
        <v>13.6</v>
      </c>
      <c r="Q765" s="15">
        <v>9.3000000000000007</v>
      </c>
      <c r="R765" s="15">
        <v>5.6</v>
      </c>
      <c r="S765" s="15">
        <v>4</v>
      </c>
      <c r="T765" s="16">
        <f>+H765*31/3.6</f>
        <v>38.75</v>
      </c>
      <c r="U765" s="16">
        <f>+I765*28/3.6</f>
        <v>57.555555555555557</v>
      </c>
      <c r="V765" s="16">
        <f>+J765*31/3.6</f>
        <v>108.49999999999999</v>
      </c>
      <c r="W765" s="16">
        <f>+K765*30/3.6</f>
        <v>135.83333333333334</v>
      </c>
      <c r="X765" s="16">
        <f>+L765*31/3.6</f>
        <v>166.19444444444446</v>
      </c>
      <c r="Y765" s="16">
        <f>+M765*30/3.6</f>
        <v>181.66666666666666</v>
      </c>
      <c r="Z765" s="16">
        <f>+N765*31/3.6</f>
        <v>187.72222222222223</v>
      </c>
      <c r="AA765" s="16">
        <f>+O765*31/3.6</f>
        <v>159.30555555555554</v>
      </c>
      <c r="AB765" s="16">
        <f>+P765*30/3.6</f>
        <v>113.33333333333333</v>
      </c>
      <c r="AC765" s="16">
        <f>+Q765*31/3.6</f>
        <v>80.083333333333329</v>
      </c>
      <c r="AD765" s="16">
        <f>+R765*30/3.6</f>
        <v>46.666666666666664</v>
      </c>
      <c r="AE765" s="16">
        <f>+S765*31/3.6</f>
        <v>34.444444444444443</v>
      </c>
      <c r="AF765" s="17">
        <f>+SUM(T765:AE765)</f>
        <v>1310.0555555555554</v>
      </c>
      <c r="AG765" s="18">
        <f t="shared" si="11"/>
        <v>1087.346111111111</v>
      </c>
      <c r="AJ765" s="19"/>
      <c r="AK765" s="19"/>
      <c r="AL765" s="19"/>
    </row>
    <row r="766" spans="1:38" s="11" customFormat="1" ht="12.75" customHeight="1" x14ac:dyDescent="0.25">
      <c r="A766" s="14">
        <v>3</v>
      </c>
      <c r="B766" s="14" t="str">
        <f>+VLOOKUP(A766,COD_REG_PROV!$G$1:$J$21,4,FALSE)</f>
        <v>LOMBARDIA</v>
      </c>
      <c r="C766" s="3">
        <v>17</v>
      </c>
      <c r="D766" s="3" t="str">
        <f>+VLOOKUP(A766,COD_REG_PROV!$A$1:$E$111,4,FALSE)</f>
        <v>Novara</v>
      </c>
      <c r="E766" s="3">
        <v>96</v>
      </c>
      <c r="F766" s="3" t="s">
        <v>149</v>
      </c>
      <c r="G766" s="4" t="s">
        <v>166</v>
      </c>
      <c r="H766" s="15">
        <v>5.0999999999999996</v>
      </c>
      <c r="I766" s="15">
        <v>7.8</v>
      </c>
      <c r="J766" s="15">
        <v>13.2</v>
      </c>
      <c r="K766" s="15">
        <v>16.899999999999999</v>
      </c>
      <c r="L766" s="15">
        <v>20</v>
      </c>
      <c r="M766" s="15">
        <v>22</v>
      </c>
      <c r="N766" s="15">
        <v>22.2</v>
      </c>
      <c r="O766" s="15">
        <v>18.8</v>
      </c>
      <c r="P766" s="15">
        <v>14.2</v>
      </c>
      <c r="Q766" s="15">
        <v>9.6999999999999993</v>
      </c>
      <c r="R766" s="15">
        <v>5.8</v>
      </c>
      <c r="S766" s="15">
        <v>4.2</v>
      </c>
      <c r="T766" s="16">
        <f>+H766*31/3.6</f>
        <v>43.916666666666664</v>
      </c>
      <c r="U766" s="16">
        <f>+I766*28/3.6</f>
        <v>60.666666666666664</v>
      </c>
      <c r="V766" s="16">
        <f>+J766*31/3.6</f>
        <v>113.66666666666666</v>
      </c>
      <c r="W766" s="16">
        <f>+K766*30/3.6</f>
        <v>140.83333333333331</v>
      </c>
      <c r="X766" s="16">
        <f>+L766*31/3.6</f>
        <v>172.22222222222223</v>
      </c>
      <c r="Y766" s="16">
        <f>+M766*30/3.6</f>
        <v>183.33333333333334</v>
      </c>
      <c r="Z766" s="16">
        <f>+N766*31/3.6</f>
        <v>191.16666666666666</v>
      </c>
      <c r="AA766" s="16">
        <f>+O766*31/3.6</f>
        <v>161.88888888888891</v>
      </c>
      <c r="AB766" s="16">
        <f>+P766*30/3.6</f>
        <v>118.33333333333333</v>
      </c>
      <c r="AC766" s="16">
        <f>+Q766*31/3.6</f>
        <v>83.527777777777771</v>
      </c>
      <c r="AD766" s="16">
        <f>+R766*30/3.6</f>
        <v>48.333333333333329</v>
      </c>
      <c r="AE766" s="16">
        <f>+S766*31/3.6</f>
        <v>36.166666666666671</v>
      </c>
      <c r="AF766" s="17">
        <f>+SUM(T766:AE766)</f>
        <v>1354.0555555555554</v>
      </c>
      <c r="AG766" s="18">
        <f t="shared" si="11"/>
        <v>1123.866111111111</v>
      </c>
      <c r="AJ766" s="19"/>
      <c r="AK766" s="19"/>
      <c r="AL766" s="19"/>
    </row>
    <row r="767" spans="1:38" s="11" customFormat="1" ht="12.75" customHeight="1" x14ac:dyDescent="0.25">
      <c r="A767" s="14">
        <v>15</v>
      </c>
      <c r="B767" s="14" t="str">
        <f>+VLOOKUP(A767,COD_REG_PROV!$G$1:$J$21,4,FALSE)</f>
        <v>CAMPANIA</v>
      </c>
      <c r="C767" s="3">
        <v>61</v>
      </c>
      <c r="D767" s="3" t="str">
        <f>+VLOOKUP(A767,COD_REG_PROV!$A$1:$E$111,4,FALSE)</f>
        <v>Milano</v>
      </c>
      <c r="E767" s="3">
        <v>46</v>
      </c>
      <c r="F767" s="3" t="s">
        <v>1141</v>
      </c>
      <c r="G767" s="4" t="s">
        <v>1153</v>
      </c>
      <c r="H767" s="15">
        <v>6.9</v>
      </c>
      <c r="I767" s="15">
        <v>9.5</v>
      </c>
      <c r="J767" s="15">
        <v>14</v>
      </c>
      <c r="K767" s="15">
        <v>18</v>
      </c>
      <c r="L767" s="15">
        <v>21.9</v>
      </c>
      <c r="M767" s="15">
        <v>23.8</v>
      </c>
      <c r="N767" s="15">
        <v>23.7</v>
      </c>
      <c r="O767" s="15">
        <v>20.8</v>
      </c>
      <c r="P767" s="15">
        <v>16.100000000000001</v>
      </c>
      <c r="Q767" s="15">
        <v>11.7</v>
      </c>
      <c r="R767" s="15">
        <v>7.8</v>
      </c>
      <c r="S767" s="15">
        <v>6.1</v>
      </c>
      <c r="T767" s="16">
        <f>+H767*31/3.6</f>
        <v>59.416666666666664</v>
      </c>
      <c r="U767" s="16">
        <f>+I767*28/3.6</f>
        <v>73.888888888888886</v>
      </c>
      <c r="V767" s="16">
        <f>+J767*31/3.6</f>
        <v>120.55555555555556</v>
      </c>
      <c r="W767" s="16">
        <f>+K767*30/3.6</f>
        <v>150</v>
      </c>
      <c r="X767" s="16">
        <f>+L767*31/3.6</f>
        <v>188.58333333333331</v>
      </c>
      <c r="Y767" s="16">
        <f>+M767*30/3.6</f>
        <v>198.33333333333331</v>
      </c>
      <c r="Z767" s="16">
        <f>+N767*31/3.6</f>
        <v>204.08333333333331</v>
      </c>
      <c r="AA767" s="16">
        <f>+O767*31/3.6</f>
        <v>179.11111111111111</v>
      </c>
      <c r="AB767" s="16">
        <f>+P767*30/3.6</f>
        <v>134.16666666666669</v>
      </c>
      <c r="AC767" s="16">
        <f>+Q767*31/3.6</f>
        <v>100.75</v>
      </c>
      <c r="AD767" s="16">
        <f>+R767*30/3.6</f>
        <v>65</v>
      </c>
      <c r="AE767" s="16">
        <f>+S767*31/3.6</f>
        <v>52.527777777777771</v>
      </c>
      <c r="AF767" s="17">
        <f>+SUM(T767:AE767)</f>
        <v>1526.4166666666665</v>
      </c>
      <c r="AG767" s="18">
        <f t="shared" si="11"/>
        <v>1266.9258333333332</v>
      </c>
      <c r="AJ767" s="19"/>
      <c r="AK767" s="19"/>
      <c r="AL767" s="19"/>
    </row>
    <row r="768" spans="1:38" s="11" customFormat="1" ht="12.75" customHeight="1" x14ac:dyDescent="0.25">
      <c r="A768" s="14">
        <v>1</v>
      </c>
      <c r="B768" s="14" t="str">
        <f>+VLOOKUP(A768,COD_REG_PROV!$G$1:$J$21,4,FALSE)</f>
        <v>PIEMONTE</v>
      </c>
      <c r="C768" s="3">
        <v>1</v>
      </c>
      <c r="D768" s="3" t="str">
        <f>+VLOOKUP(A768,COD_REG_PROV!$A$1:$E$111,4,FALSE)</f>
        <v>Torino</v>
      </c>
      <c r="E768" s="3">
        <v>139</v>
      </c>
      <c r="F768" s="3" t="s">
        <v>69</v>
      </c>
      <c r="G768" s="4" t="s">
        <v>91</v>
      </c>
      <c r="H768" s="15">
        <v>4.5999999999999996</v>
      </c>
      <c r="I768" s="15">
        <v>7.6</v>
      </c>
      <c r="J768" s="15">
        <v>13.1</v>
      </c>
      <c r="K768" s="15">
        <v>16.8</v>
      </c>
      <c r="L768" s="15">
        <v>19.899999999999999</v>
      </c>
      <c r="M768" s="15">
        <v>22.1</v>
      </c>
      <c r="N768" s="15">
        <v>21.9</v>
      </c>
      <c r="O768" s="15">
        <v>18.600000000000001</v>
      </c>
      <c r="P768" s="15">
        <v>14.1</v>
      </c>
      <c r="Q768" s="15">
        <v>9.9</v>
      </c>
      <c r="R768" s="15">
        <v>6.1</v>
      </c>
      <c r="S768" s="15">
        <v>4.3</v>
      </c>
      <c r="T768" s="16">
        <f>+H768*31/3.6</f>
        <v>39.611111111111107</v>
      </c>
      <c r="U768" s="16">
        <f>+I768*28/3.6</f>
        <v>59.111111111111107</v>
      </c>
      <c r="V768" s="16">
        <f>+J768*31/3.6</f>
        <v>112.80555555555554</v>
      </c>
      <c r="W768" s="16">
        <f>+K768*30/3.6</f>
        <v>140</v>
      </c>
      <c r="X768" s="16">
        <f>+L768*31/3.6</f>
        <v>171.36111111111111</v>
      </c>
      <c r="Y768" s="16">
        <f>+M768*30/3.6</f>
        <v>184.16666666666666</v>
      </c>
      <c r="Z768" s="16">
        <f>+N768*31/3.6</f>
        <v>188.58333333333331</v>
      </c>
      <c r="AA768" s="16">
        <f>+O768*31/3.6</f>
        <v>160.16666666666666</v>
      </c>
      <c r="AB768" s="16">
        <f>+P768*30/3.6</f>
        <v>117.5</v>
      </c>
      <c r="AC768" s="16">
        <f>+Q768*31/3.6</f>
        <v>85.250000000000014</v>
      </c>
      <c r="AD768" s="16">
        <f>+R768*30/3.6</f>
        <v>50.833333333333329</v>
      </c>
      <c r="AE768" s="16">
        <f>+S768*31/3.6</f>
        <v>37.027777777777771</v>
      </c>
      <c r="AF768" s="17">
        <f>+SUM(T768:AE768)</f>
        <v>1346.4166666666667</v>
      </c>
      <c r="AG768" s="18">
        <f t="shared" si="11"/>
        <v>1117.5258333333334</v>
      </c>
      <c r="AJ768" s="19"/>
      <c r="AK768" s="19"/>
      <c r="AL768" s="19"/>
    </row>
    <row r="769" spans="1:38" s="11" customFormat="1" ht="12.75" customHeight="1" x14ac:dyDescent="0.25">
      <c r="A769" s="14">
        <v>18</v>
      </c>
      <c r="B769" s="14" t="str">
        <f>+VLOOKUP(A769,COD_REG_PROV!$G$1:$J$21,4,FALSE)</f>
        <v>CALABRIA</v>
      </c>
      <c r="C769" s="3">
        <v>78</v>
      </c>
      <c r="D769" s="3" t="str">
        <f>+VLOOKUP(A769,COD_REG_PROV!$A$1:$E$111,4,FALSE)</f>
        <v>Pavia</v>
      </c>
      <c r="E769" s="3">
        <v>70</v>
      </c>
      <c r="F769" s="3" t="s">
        <v>1445</v>
      </c>
      <c r="G769" s="4" t="s">
        <v>1460</v>
      </c>
      <c r="H769" s="15">
        <v>7.1</v>
      </c>
      <c r="I769" s="15">
        <v>9.6999999999999993</v>
      </c>
      <c r="J769" s="15">
        <v>14.4</v>
      </c>
      <c r="K769" s="15">
        <v>18.2</v>
      </c>
      <c r="L769" s="15">
        <v>21.9</v>
      </c>
      <c r="M769" s="15">
        <v>24</v>
      </c>
      <c r="N769" s="15">
        <v>23.6</v>
      </c>
      <c r="O769" s="15">
        <v>20.8</v>
      </c>
      <c r="P769" s="15">
        <v>16.3</v>
      </c>
      <c r="Q769" s="15">
        <v>12.1</v>
      </c>
      <c r="R769" s="15">
        <v>8.1</v>
      </c>
      <c r="S769" s="15">
        <v>6.5</v>
      </c>
      <c r="T769" s="16">
        <f>+H769*31/3.6</f>
        <v>61.138888888888886</v>
      </c>
      <c r="U769" s="16">
        <f>+I769*28/3.6</f>
        <v>75.444444444444429</v>
      </c>
      <c r="V769" s="16">
        <f>+J769*31/3.6</f>
        <v>124</v>
      </c>
      <c r="W769" s="16">
        <f>+K769*30/3.6</f>
        <v>151.66666666666666</v>
      </c>
      <c r="X769" s="16">
        <f>+L769*31/3.6</f>
        <v>188.58333333333331</v>
      </c>
      <c r="Y769" s="16">
        <f>+M769*30/3.6</f>
        <v>200</v>
      </c>
      <c r="Z769" s="16">
        <f>+N769*31/3.6</f>
        <v>203.22222222222223</v>
      </c>
      <c r="AA769" s="16">
        <f>+O769*31/3.6</f>
        <v>179.11111111111111</v>
      </c>
      <c r="AB769" s="16">
        <f>+P769*30/3.6</f>
        <v>135.83333333333334</v>
      </c>
      <c r="AC769" s="16">
        <f>+Q769*31/3.6</f>
        <v>104.19444444444443</v>
      </c>
      <c r="AD769" s="16">
        <f>+R769*30/3.6</f>
        <v>67.5</v>
      </c>
      <c r="AE769" s="16">
        <f>+S769*31/3.6</f>
        <v>55.972222222222221</v>
      </c>
      <c r="AF769" s="17">
        <f>+SUM(T769:AE769)</f>
        <v>1546.6666666666663</v>
      </c>
      <c r="AG769" s="18">
        <f t="shared" si="11"/>
        <v>1283.7333333333329</v>
      </c>
      <c r="AJ769" s="19"/>
      <c r="AK769" s="19"/>
      <c r="AL769" s="19"/>
    </row>
    <row r="770" spans="1:38" s="11" customFormat="1" ht="12.75" customHeight="1" x14ac:dyDescent="0.25">
      <c r="A770" s="14">
        <v>11</v>
      </c>
      <c r="B770" s="14" t="str">
        <f>+VLOOKUP(A770,COD_REG_PROV!$G$1:$J$21,4,FALSE)</f>
        <v>MARCHE</v>
      </c>
      <c r="C770" s="3">
        <v>43</v>
      </c>
      <c r="D770" s="3" t="str">
        <f>+VLOOKUP(A770,COD_REG_PROV!$A$1:$E$111,4,FALSE)</f>
        <v>La Spezia</v>
      </c>
      <c r="E770" s="3">
        <v>23</v>
      </c>
      <c r="F770" s="3" t="s">
        <v>929</v>
      </c>
      <c r="G770" s="4" t="s">
        <v>934</v>
      </c>
      <c r="H770" s="15">
        <v>5.7</v>
      </c>
      <c r="I770" s="15">
        <v>8.3000000000000007</v>
      </c>
      <c r="J770" s="15">
        <v>13.6</v>
      </c>
      <c r="K770" s="15">
        <v>17.5</v>
      </c>
      <c r="L770" s="15">
        <v>21.4</v>
      </c>
      <c r="M770" s="15">
        <v>23.3</v>
      </c>
      <c r="N770" s="15">
        <v>23.3</v>
      </c>
      <c r="O770" s="15">
        <v>19.899999999999999</v>
      </c>
      <c r="P770" s="15">
        <v>15.3</v>
      </c>
      <c r="Q770" s="15">
        <v>10.5</v>
      </c>
      <c r="R770" s="15">
        <v>6.5</v>
      </c>
      <c r="S770" s="15">
        <v>5</v>
      </c>
      <c r="T770" s="16">
        <f>+H770*31/3.6</f>
        <v>49.083333333333336</v>
      </c>
      <c r="U770" s="16">
        <f>+I770*28/3.6</f>
        <v>64.555555555555557</v>
      </c>
      <c r="V770" s="16">
        <f>+J770*31/3.6</f>
        <v>117.1111111111111</v>
      </c>
      <c r="W770" s="16">
        <f>+K770*30/3.6</f>
        <v>145.83333333333334</v>
      </c>
      <c r="X770" s="16">
        <f>+L770*31/3.6</f>
        <v>184.27777777777777</v>
      </c>
      <c r="Y770" s="16">
        <f>+M770*30/3.6</f>
        <v>194.16666666666666</v>
      </c>
      <c r="Z770" s="16">
        <f>+N770*31/3.6</f>
        <v>200.63888888888891</v>
      </c>
      <c r="AA770" s="16">
        <f>+O770*31/3.6</f>
        <v>171.36111111111111</v>
      </c>
      <c r="AB770" s="16">
        <f>+P770*30/3.6</f>
        <v>127.5</v>
      </c>
      <c r="AC770" s="16">
        <f>+Q770*31/3.6</f>
        <v>90.416666666666671</v>
      </c>
      <c r="AD770" s="16">
        <f>+R770*30/3.6</f>
        <v>54.166666666666664</v>
      </c>
      <c r="AE770" s="16">
        <f>+S770*31/3.6</f>
        <v>43.055555555555557</v>
      </c>
      <c r="AF770" s="17">
        <f>+SUM(T770:AE770)</f>
        <v>1442.166666666667</v>
      </c>
      <c r="AG770" s="18">
        <f t="shared" si="11"/>
        <v>1196.9983333333334</v>
      </c>
      <c r="AJ770" s="19"/>
      <c r="AK770" s="19"/>
      <c r="AL770" s="19"/>
    </row>
    <row r="771" spans="1:38" s="11" customFormat="1" ht="12.75" customHeight="1" x14ac:dyDescent="0.25">
      <c r="A771" s="14">
        <v>20</v>
      </c>
      <c r="B771" s="14" t="str">
        <f>+VLOOKUP(A771,COD_REG_PROV!$G$1:$J$21,4,FALSE)</f>
        <v>SARDEGNA</v>
      </c>
      <c r="C771" s="3">
        <v>91</v>
      </c>
      <c r="D771" s="3" t="str">
        <f>+VLOOKUP(A771,COD_REG_PROV!$A$1:$E$111,4,FALSE)</f>
        <v>Mantova</v>
      </c>
      <c r="E771" s="3">
        <v>44</v>
      </c>
      <c r="F771" s="3" t="s">
        <v>1726</v>
      </c>
      <c r="G771" s="4" t="s">
        <v>1730</v>
      </c>
      <c r="H771" s="15">
        <v>7.3</v>
      </c>
      <c r="I771" s="15">
        <v>9.9</v>
      </c>
      <c r="J771" s="15">
        <v>15</v>
      </c>
      <c r="K771" s="15">
        <v>18.399999999999999</v>
      </c>
      <c r="L771" s="15">
        <v>22.1</v>
      </c>
      <c r="M771" s="15">
        <v>24</v>
      </c>
      <c r="N771" s="15">
        <v>24.1</v>
      </c>
      <c r="O771" s="15">
        <v>21.2</v>
      </c>
      <c r="P771" s="15">
        <v>16.399999999999999</v>
      </c>
      <c r="Q771" s="15">
        <v>12</v>
      </c>
      <c r="R771" s="15">
        <v>8.1</v>
      </c>
      <c r="S771" s="15">
        <v>6.4</v>
      </c>
      <c r="T771" s="16">
        <f>+H771*31/3.6</f>
        <v>62.861111111111107</v>
      </c>
      <c r="U771" s="16">
        <f>+I771*28/3.6</f>
        <v>77</v>
      </c>
      <c r="V771" s="16">
        <f>+J771*31/3.6</f>
        <v>129.16666666666666</v>
      </c>
      <c r="W771" s="16">
        <f>+K771*30/3.6</f>
        <v>153.33333333333334</v>
      </c>
      <c r="X771" s="16">
        <f>+L771*31/3.6</f>
        <v>190.30555555555557</v>
      </c>
      <c r="Y771" s="16">
        <f>+M771*30/3.6</f>
        <v>200</v>
      </c>
      <c r="Z771" s="16">
        <f>+N771*31/3.6</f>
        <v>207.52777777777777</v>
      </c>
      <c r="AA771" s="16">
        <f>+O771*31/3.6</f>
        <v>182.55555555555554</v>
      </c>
      <c r="AB771" s="16">
        <f>+P771*30/3.6</f>
        <v>136.66666666666666</v>
      </c>
      <c r="AC771" s="16">
        <f>+Q771*31/3.6</f>
        <v>103.33333333333333</v>
      </c>
      <c r="AD771" s="16">
        <f>+R771*30/3.6</f>
        <v>67.5</v>
      </c>
      <c r="AE771" s="16">
        <f>+S771*31/3.6</f>
        <v>55.111111111111114</v>
      </c>
      <c r="AF771" s="17">
        <f>+SUM(T771:AE771)</f>
        <v>1565.3611111111111</v>
      </c>
      <c r="AG771" s="18">
        <f t="shared" si="11"/>
        <v>1299.2497222222221</v>
      </c>
      <c r="AJ771" s="19"/>
      <c r="AK771" s="19"/>
      <c r="AL771" s="19"/>
    </row>
    <row r="772" spans="1:38" s="11" customFormat="1" ht="12.75" customHeight="1" x14ac:dyDescent="0.25">
      <c r="A772" s="14">
        <v>15</v>
      </c>
      <c r="B772" s="14" t="str">
        <f>+VLOOKUP(A772,COD_REG_PROV!$G$1:$J$21,4,FALSE)</f>
        <v>CAMPANIA</v>
      </c>
      <c r="C772" s="3">
        <v>61</v>
      </c>
      <c r="D772" s="3" t="str">
        <f>+VLOOKUP(A772,COD_REG_PROV!$A$1:$E$111,4,FALSE)</f>
        <v>Milano</v>
      </c>
      <c r="E772" s="3">
        <v>48</v>
      </c>
      <c r="F772" s="3" t="s">
        <v>1141</v>
      </c>
      <c r="G772" s="4" t="s">
        <v>1154</v>
      </c>
      <c r="H772" s="15">
        <v>6.8</v>
      </c>
      <c r="I772" s="15">
        <v>9.4</v>
      </c>
      <c r="J772" s="15">
        <v>13.9</v>
      </c>
      <c r="K772" s="15">
        <v>17.899999999999999</v>
      </c>
      <c r="L772" s="15">
        <v>21.8</v>
      </c>
      <c r="M772" s="15">
        <v>23.8</v>
      </c>
      <c r="N772" s="15">
        <v>23.6</v>
      </c>
      <c r="O772" s="15">
        <v>20.7</v>
      </c>
      <c r="P772" s="15">
        <v>16</v>
      </c>
      <c r="Q772" s="15">
        <v>11.6</v>
      </c>
      <c r="R772" s="15">
        <v>7.7</v>
      </c>
      <c r="S772" s="15">
        <v>6</v>
      </c>
      <c r="T772" s="16">
        <f>+H772*31/3.6</f>
        <v>58.55555555555555</v>
      </c>
      <c r="U772" s="16">
        <f>+I772*28/3.6</f>
        <v>73.1111111111111</v>
      </c>
      <c r="V772" s="16">
        <f>+J772*31/3.6</f>
        <v>119.69444444444446</v>
      </c>
      <c r="W772" s="16">
        <f>+K772*30/3.6</f>
        <v>149.16666666666666</v>
      </c>
      <c r="X772" s="16">
        <f>+L772*31/3.6</f>
        <v>187.72222222222223</v>
      </c>
      <c r="Y772" s="16">
        <f>+M772*30/3.6</f>
        <v>198.33333333333331</v>
      </c>
      <c r="Z772" s="16">
        <f>+N772*31/3.6</f>
        <v>203.22222222222223</v>
      </c>
      <c r="AA772" s="16">
        <f>+O772*31/3.6</f>
        <v>178.24999999999997</v>
      </c>
      <c r="AB772" s="16">
        <f>+P772*30/3.6</f>
        <v>133.33333333333334</v>
      </c>
      <c r="AC772" s="16">
        <f>+Q772*31/3.6</f>
        <v>99.888888888888872</v>
      </c>
      <c r="AD772" s="16">
        <f>+R772*30/3.6</f>
        <v>64.166666666666671</v>
      </c>
      <c r="AE772" s="16">
        <f>+S772*31/3.6</f>
        <v>51.666666666666664</v>
      </c>
      <c r="AF772" s="17">
        <f>+SUM(T772:AE772)</f>
        <v>1517.1111111111111</v>
      </c>
      <c r="AG772" s="18">
        <f t="shared" ref="AG772:AG835" si="12">+AF772*0.83</f>
        <v>1259.2022222222222</v>
      </c>
      <c r="AJ772" s="19"/>
      <c r="AK772" s="19"/>
      <c r="AL772" s="19"/>
    </row>
    <row r="773" spans="1:38" s="11" customFormat="1" ht="12.75" customHeight="1" x14ac:dyDescent="0.25">
      <c r="A773" s="14">
        <v>3</v>
      </c>
      <c r="B773" s="14" t="str">
        <f>+VLOOKUP(A773,COD_REG_PROV!$G$1:$J$21,4,FALSE)</f>
        <v>LOMBARDIA</v>
      </c>
      <c r="C773" s="3">
        <v>15</v>
      </c>
      <c r="D773" s="3" t="str">
        <f>+VLOOKUP(A773,COD_REG_PROV!$A$1:$E$111,4,FALSE)</f>
        <v>Novara</v>
      </c>
      <c r="E773" s="3">
        <v>130</v>
      </c>
      <c r="F773" s="3" t="s">
        <v>210</v>
      </c>
      <c r="G773" s="4" t="s">
        <v>252</v>
      </c>
      <c r="H773" s="15">
        <v>5.2</v>
      </c>
      <c r="I773" s="15">
        <v>8.1999999999999993</v>
      </c>
      <c r="J773" s="15">
        <v>13.6</v>
      </c>
      <c r="K773" s="15">
        <v>17.3</v>
      </c>
      <c r="L773" s="15">
        <v>20.3</v>
      </c>
      <c r="M773" s="15">
        <v>22.7</v>
      </c>
      <c r="N773" s="15">
        <v>22.7</v>
      </c>
      <c r="O773" s="15">
        <v>19.3</v>
      </c>
      <c r="P773" s="15">
        <v>14.3</v>
      </c>
      <c r="Q773" s="15">
        <v>9.6</v>
      </c>
      <c r="R773" s="15">
        <v>5.9</v>
      </c>
      <c r="S773" s="15">
        <v>4.4000000000000004</v>
      </c>
      <c r="T773" s="16">
        <f>+H773*31/3.6</f>
        <v>44.777777777777779</v>
      </c>
      <c r="U773" s="16">
        <f>+I773*28/3.6</f>
        <v>63.777777777777764</v>
      </c>
      <c r="V773" s="16">
        <f>+J773*31/3.6</f>
        <v>117.1111111111111</v>
      </c>
      <c r="W773" s="16">
        <f>+K773*30/3.6</f>
        <v>144.16666666666666</v>
      </c>
      <c r="X773" s="16">
        <f>+L773*31/3.6</f>
        <v>174.80555555555557</v>
      </c>
      <c r="Y773" s="16">
        <f>+M773*30/3.6</f>
        <v>189.16666666666666</v>
      </c>
      <c r="Z773" s="16">
        <f>+N773*31/3.6</f>
        <v>195.4722222222222</v>
      </c>
      <c r="AA773" s="16">
        <f>+O773*31/3.6</f>
        <v>166.19444444444446</v>
      </c>
      <c r="AB773" s="16">
        <f>+P773*30/3.6</f>
        <v>119.16666666666666</v>
      </c>
      <c r="AC773" s="16">
        <f>+Q773*31/3.6</f>
        <v>82.666666666666657</v>
      </c>
      <c r="AD773" s="16">
        <f>+R773*30/3.6</f>
        <v>49.166666666666664</v>
      </c>
      <c r="AE773" s="16">
        <f>+S773*31/3.6</f>
        <v>37.888888888888893</v>
      </c>
      <c r="AF773" s="17">
        <f>+SUM(T773:AE773)</f>
        <v>1384.3611111111113</v>
      </c>
      <c r="AG773" s="18">
        <f t="shared" si="12"/>
        <v>1149.0197222222223</v>
      </c>
      <c r="AJ773" s="19"/>
      <c r="AK773" s="19"/>
      <c r="AL773" s="19"/>
    </row>
    <row r="774" spans="1:38" s="11" customFormat="1" ht="12.75" customHeight="1" x14ac:dyDescent="0.25">
      <c r="A774" s="14">
        <v>10</v>
      </c>
      <c r="B774" s="14" t="str">
        <f>+VLOOKUP(A774,COD_REG_PROV!$G$1:$J$21,4,FALSE)</f>
        <v>UMBRIA</v>
      </c>
      <c r="C774" s="3">
        <v>54</v>
      </c>
      <c r="D774" s="3" t="str">
        <f>+VLOOKUP(A774,COD_REG_PROV!$A$1:$E$111,4,FALSE)</f>
        <v>Genova</v>
      </c>
      <c r="E774" s="3">
        <v>26</v>
      </c>
      <c r="F774" s="3" t="s">
        <v>871</v>
      </c>
      <c r="G774" s="4" t="s">
        <v>883</v>
      </c>
      <c r="H774" s="15">
        <v>6</v>
      </c>
      <c r="I774" s="15">
        <v>8.6</v>
      </c>
      <c r="J774" s="15">
        <v>13.6</v>
      </c>
      <c r="K774" s="15">
        <v>17.2</v>
      </c>
      <c r="L774" s="15">
        <v>21.4</v>
      </c>
      <c r="M774" s="15">
        <v>23.1</v>
      </c>
      <c r="N774" s="15">
        <v>23.3</v>
      </c>
      <c r="O774" s="15">
        <v>20</v>
      </c>
      <c r="P774" s="15">
        <v>15.3</v>
      </c>
      <c r="Q774" s="15">
        <v>10.6</v>
      </c>
      <c r="R774" s="15">
        <v>7</v>
      </c>
      <c r="S774" s="15">
        <v>5.2</v>
      </c>
      <c r="T774" s="16">
        <f>+H774*31/3.6</f>
        <v>51.666666666666664</v>
      </c>
      <c r="U774" s="16">
        <f>+I774*28/3.6</f>
        <v>66.888888888888886</v>
      </c>
      <c r="V774" s="16">
        <f>+J774*31/3.6</f>
        <v>117.1111111111111</v>
      </c>
      <c r="W774" s="16">
        <f>+K774*30/3.6</f>
        <v>143.33333333333334</v>
      </c>
      <c r="X774" s="16">
        <f>+L774*31/3.6</f>
        <v>184.27777777777777</v>
      </c>
      <c r="Y774" s="16">
        <f>+M774*30/3.6</f>
        <v>192.5</v>
      </c>
      <c r="Z774" s="16">
        <f>+N774*31/3.6</f>
        <v>200.63888888888891</v>
      </c>
      <c r="AA774" s="16">
        <f>+O774*31/3.6</f>
        <v>172.22222222222223</v>
      </c>
      <c r="AB774" s="16">
        <f>+P774*30/3.6</f>
        <v>127.5</v>
      </c>
      <c r="AC774" s="16">
        <f>+Q774*31/3.6</f>
        <v>91.277777777777771</v>
      </c>
      <c r="AD774" s="16">
        <f>+R774*30/3.6</f>
        <v>58.333333333333329</v>
      </c>
      <c r="AE774" s="16">
        <f>+S774*31/3.6</f>
        <v>44.777777777777779</v>
      </c>
      <c r="AF774" s="17">
        <f>+SUM(T774:AE774)</f>
        <v>1450.5277777777778</v>
      </c>
      <c r="AG774" s="18">
        <f t="shared" si="12"/>
        <v>1203.9380555555556</v>
      </c>
      <c r="AJ774" s="19"/>
      <c r="AK774" s="19"/>
      <c r="AL774" s="19"/>
    </row>
    <row r="775" spans="1:38" s="11" customFormat="1" ht="12.75" customHeight="1" x14ac:dyDescent="0.25">
      <c r="A775" s="14">
        <v>16</v>
      </c>
      <c r="B775" s="14" t="str">
        <f>+VLOOKUP(A775,COD_REG_PROV!$G$1:$J$21,4,FALSE)</f>
        <v>PUGLIA</v>
      </c>
      <c r="C775" s="3">
        <v>75</v>
      </c>
      <c r="D775" s="3" t="str">
        <f>+VLOOKUP(A775,COD_REG_PROV!$A$1:$E$111,4,FALSE)</f>
        <v>Bergamo</v>
      </c>
      <c r="E775" s="3">
        <v>39</v>
      </c>
      <c r="F775" s="3" t="s">
        <v>1359</v>
      </c>
      <c r="G775" s="4" t="s">
        <v>1372</v>
      </c>
      <c r="H775" s="15">
        <v>7.1</v>
      </c>
      <c r="I775" s="15">
        <v>9.9</v>
      </c>
      <c r="J775" s="15">
        <v>14.7</v>
      </c>
      <c r="K775" s="15">
        <v>18.600000000000001</v>
      </c>
      <c r="L775" s="15">
        <v>22.1</v>
      </c>
      <c r="M775" s="15">
        <v>24.4</v>
      </c>
      <c r="N775" s="15">
        <v>24.2</v>
      </c>
      <c r="O775" s="15">
        <v>21</v>
      </c>
      <c r="P775" s="15">
        <v>16.7</v>
      </c>
      <c r="Q775" s="15">
        <v>12.2</v>
      </c>
      <c r="R775" s="15">
        <v>8</v>
      </c>
      <c r="S775" s="15">
        <v>6.3</v>
      </c>
      <c r="T775" s="16">
        <f>+H775*31/3.6</f>
        <v>61.138888888888886</v>
      </c>
      <c r="U775" s="16">
        <f>+I775*28/3.6</f>
        <v>77</v>
      </c>
      <c r="V775" s="16">
        <f>+J775*31/3.6</f>
        <v>126.58333333333333</v>
      </c>
      <c r="W775" s="16">
        <f>+K775*30/3.6</f>
        <v>155</v>
      </c>
      <c r="X775" s="16">
        <f>+L775*31/3.6</f>
        <v>190.30555555555557</v>
      </c>
      <c r="Y775" s="16">
        <f>+M775*30/3.6</f>
        <v>203.33333333333331</v>
      </c>
      <c r="Z775" s="16">
        <f>+N775*31/3.6</f>
        <v>208.38888888888886</v>
      </c>
      <c r="AA775" s="16">
        <f>+O775*31/3.6</f>
        <v>180.83333333333334</v>
      </c>
      <c r="AB775" s="16">
        <f>+P775*30/3.6</f>
        <v>139.16666666666666</v>
      </c>
      <c r="AC775" s="16">
        <f>+Q775*31/3.6</f>
        <v>105.05555555555554</v>
      </c>
      <c r="AD775" s="16">
        <f>+R775*30/3.6</f>
        <v>66.666666666666671</v>
      </c>
      <c r="AE775" s="16">
        <f>+S775*31/3.6</f>
        <v>54.249999999999993</v>
      </c>
      <c r="AF775" s="17">
        <f>+SUM(T775:AE775)</f>
        <v>1567.7222222222224</v>
      </c>
      <c r="AG775" s="18">
        <f t="shared" si="12"/>
        <v>1301.2094444444444</v>
      </c>
      <c r="AJ775" s="19"/>
      <c r="AK775" s="19"/>
      <c r="AL775" s="19"/>
    </row>
    <row r="776" spans="1:38" s="11" customFormat="1" ht="12.75" customHeight="1" x14ac:dyDescent="0.25">
      <c r="A776" s="14">
        <v>11</v>
      </c>
      <c r="B776" s="14" t="str">
        <f>+VLOOKUP(A776,COD_REG_PROV!$G$1:$J$21,4,FALSE)</f>
        <v>MARCHE</v>
      </c>
      <c r="C776" s="3">
        <v>42</v>
      </c>
      <c r="D776" s="3" t="str">
        <f>+VLOOKUP(A776,COD_REG_PROV!$A$1:$E$111,4,FALSE)</f>
        <v>La Spezia</v>
      </c>
      <c r="E776" s="3">
        <v>23</v>
      </c>
      <c r="F776" s="3" t="s">
        <v>899</v>
      </c>
      <c r="G776" s="4" t="s">
        <v>910</v>
      </c>
      <c r="H776" s="15">
        <v>5.6</v>
      </c>
      <c r="I776" s="15">
        <v>8.3000000000000007</v>
      </c>
      <c r="J776" s="15">
        <v>13.5</v>
      </c>
      <c r="K776" s="15">
        <v>17.399999999999999</v>
      </c>
      <c r="L776" s="15">
        <v>21.4</v>
      </c>
      <c r="M776" s="15">
        <v>23.2</v>
      </c>
      <c r="N776" s="15">
        <v>23.3</v>
      </c>
      <c r="O776" s="15">
        <v>19.899999999999999</v>
      </c>
      <c r="P776" s="15">
        <v>15.2</v>
      </c>
      <c r="Q776" s="15">
        <v>10.4</v>
      </c>
      <c r="R776" s="15">
        <v>6.4</v>
      </c>
      <c r="S776" s="15">
        <v>4.9000000000000004</v>
      </c>
      <c r="T776" s="16">
        <f>+H776*31/3.6</f>
        <v>48.222222222222221</v>
      </c>
      <c r="U776" s="16">
        <f>+I776*28/3.6</f>
        <v>64.555555555555557</v>
      </c>
      <c r="V776" s="16">
        <f>+J776*31/3.6</f>
        <v>116.25</v>
      </c>
      <c r="W776" s="16">
        <f>+K776*30/3.6</f>
        <v>145</v>
      </c>
      <c r="X776" s="16">
        <f>+L776*31/3.6</f>
        <v>184.27777777777777</v>
      </c>
      <c r="Y776" s="16">
        <f>+M776*30/3.6</f>
        <v>193.33333333333331</v>
      </c>
      <c r="Z776" s="16">
        <f>+N776*31/3.6</f>
        <v>200.63888888888891</v>
      </c>
      <c r="AA776" s="16">
        <f>+O776*31/3.6</f>
        <v>171.36111111111111</v>
      </c>
      <c r="AB776" s="16">
        <f>+P776*30/3.6</f>
        <v>126.66666666666666</v>
      </c>
      <c r="AC776" s="16">
        <f>+Q776*31/3.6</f>
        <v>89.555555555555557</v>
      </c>
      <c r="AD776" s="16">
        <f>+R776*30/3.6</f>
        <v>53.333333333333329</v>
      </c>
      <c r="AE776" s="16">
        <f>+S776*31/3.6</f>
        <v>42.194444444444443</v>
      </c>
      <c r="AF776" s="17">
        <f>+SUM(T776:AE776)</f>
        <v>1435.3888888888889</v>
      </c>
      <c r="AG776" s="18">
        <f t="shared" si="12"/>
        <v>1191.3727777777776</v>
      </c>
      <c r="AJ776" s="19"/>
      <c r="AK776" s="19"/>
      <c r="AL776" s="19"/>
    </row>
    <row r="777" spans="1:38" s="11" customFormat="1" ht="12.75" customHeight="1" x14ac:dyDescent="0.25">
      <c r="A777" s="14">
        <v>8</v>
      </c>
      <c r="B777" s="14" t="str">
        <f>+VLOOKUP(A777,COD_REG_PROV!$G$1:$J$21,4,FALSE)</f>
        <v>EMILIA-ROMAGNA</v>
      </c>
      <c r="C777" s="3">
        <v>37</v>
      </c>
      <c r="D777" s="3" t="str">
        <f>+VLOOKUP(A777,COD_REG_PROV!$A$1:$E$111,4,FALSE)</f>
        <v>Imperia</v>
      </c>
      <c r="E777" s="3">
        <v>35</v>
      </c>
      <c r="F777" s="3" t="s">
        <v>614</v>
      </c>
      <c r="G777" s="4" t="s">
        <v>628</v>
      </c>
      <c r="H777" s="15">
        <v>5.3</v>
      </c>
      <c r="I777" s="15">
        <v>8.1999999999999993</v>
      </c>
      <c r="J777" s="15">
        <v>13.7</v>
      </c>
      <c r="K777" s="15">
        <v>17.399999999999999</v>
      </c>
      <c r="L777" s="15">
        <v>21.2</v>
      </c>
      <c r="M777" s="15">
        <v>23.1</v>
      </c>
      <c r="N777" s="15">
        <v>23.3</v>
      </c>
      <c r="O777" s="15">
        <v>19.8</v>
      </c>
      <c r="P777" s="15">
        <v>15.1</v>
      </c>
      <c r="Q777" s="15">
        <v>10.1</v>
      </c>
      <c r="R777" s="15">
        <v>6.1</v>
      </c>
      <c r="S777" s="15">
        <v>4.4000000000000004</v>
      </c>
      <c r="T777" s="16">
        <f>+H777*31/3.6</f>
        <v>45.638888888888886</v>
      </c>
      <c r="U777" s="16">
        <f>+I777*28/3.6</f>
        <v>63.777777777777764</v>
      </c>
      <c r="V777" s="16">
        <f>+J777*31/3.6</f>
        <v>117.97222222222221</v>
      </c>
      <c r="W777" s="16">
        <f>+K777*30/3.6</f>
        <v>145</v>
      </c>
      <c r="X777" s="16">
        <f>+L777*31/3.6</f>
        <v>182.55555555555554</v>
      </c>
      <c r="Y777" s="16">
        <f>+M777*30/3.6</f>
        <v>192.5</v>
      </c>
      <c r="Z777" s="16">
        <f>+N777*31/3.6</f>
        <v>200.63888888888891</v>
      </c>
      <c r="AA777" s="16">
        <f>+O777*31/3.6</f>
        <v>170.50000000000003</v>
      </c>
      <c r="AB777" s="16">
        <f>+P777*30/3.6</f>
        <v>125.83333333333333</v>
      </c>
      <c r="AC777" s="16">
        <f>+Q777*31/3.6</f>
        <v>86.972222222222214</v>
      </c>
      <c r="AD777" s="16">
        <f>+R777*30/3.6</f>
        <v>50.833333333333329</v>
      </c>
      <c r="AE777" s="16">
        <f>+S777*31/3.6</f>
        <v>37.888888888888893</v>
      </c>
      <c r="AF777" s="17">
        <f>+SUM(T777:AE777)</f>
        <v>1420.1111111111109</v>
      </c>
      <c r="AG777" s="18">
        <f t="shared" si="12"/>
        <v>1178.692222222222</v>
      </c>
      <c r="AJ777" s="19"/>
      <c r="AK777" s="19"/>
      <c r="AL777" s="19"/>
    </row>
    <row r="778" spans="1:38" s="11" customFormat="1" ht="12.75" customHeight="1" x14ac:dyDescent="0.25">
      <c r="A778" s="14">
        <v>3</v>
      </c>
      <c r="B778" s="14" t="str">
        <f>+VLOOKUP(A778,COD_REG_PROV!$G$1:$J$21,4,FALSE)</f>
        <v>LOMBARDIA</v>
      </c>
      <c r="C778" s="3">
        <v>12</v>
      </c>
      <c r="D778" s="3" t="str">
        <f>+VLOOKUP(A778,COD_REG_PROV!$A$1:$E$111,4,FALSE)</f>
        <v>Novara</v>
      </c>
      <c r="E778" s="3">
        <v>96</v>
      </c>
      <c r="F778" s="3" t="s">
        <v>330</v>
      </c>
      <c r="G778" s="4" t="s">
        <v>345</v>
      </c>
      <c r="H778" s="15">
        <v>4.9000000000000004</v>
      </c>
      <c r="I778" s="15">
        <v>7.8</v>
      </c>
      <c r="J778" s="15">
        <v>13.1</v>
      </c>
      <c r="K778" s="15">
        <v>16.7</v>
      </c>
      <c r="L778" s="15">
        <v>19.7</v>
      </c>
      <c r="M778" s="15">
        <v>22.1</v>
      </c>
      <c r="N778" s="15">
        <v>22.2</v>
      </c>
      <c r="O778" s="15">
        <v>18.899999999999999</v>
      </c>
      <c r="P778" s="15">
        <v>13.9</v>
      </c>
      <c r="Q778" s="15">
        <v>9.5</v>
      </c>
      <c r="R778" s="15">
        <v>5.7</v>
      </c>
      <c r="S778" s="15">
        <v>4.2</v>
      </c>
      <c r="T778" s="16">
        <f>+H778*31/3.6</f>
        <v>42.194444444444443</v>
      </c>
      <c r="U778" s="16">
        <f>+I778*28/3.6</f>
        <v>60.666666666666664</v>
      </c>
      <c r="V778" s="16">
        <f>+J778*31/3.6</f>
        <v>112.80555555555554</v>
      </c>
      <c r="W778" s="16">
        <f>+K778*30/3.6</f>
        <v>139.16666666666666</v>
      </c>
      <c r="X778" s="16">
        <f>+L778*31/3.6</f>
        <v>169.63888888888886</v>
      </c>
      <c r="Y778" s="16">
        <f>+M778*30/3.6</f>
        <v>184.16666666666666</v>
      </c>
      <c r="Z778" s="16">
        <f>+N778*31/3.6</f>
        <v>191.16666666666666</v>
      </c>
      <c r="AA778" s="16">
        <f>+O778*31/3.6</f>
        <v>162.75</v>
      </c>
      <c r="AB778" s="16">
        <f>+P778*30/3.6</f>
        <v>115.83333333333333</v>
      </c>
      <c r="AC778" s="16">
        <f>+Q778*31/3.6</f>
        <v>81.805555555555557</v>
      </c>
      <c r="AD778" s="16">
        <f>+R778*30/3.6</f>
        <v>47.5</v>
      </c>
      <c r="AE778" s="16">
        <f>+S778*31/3.6</f>
        <v>36.166666666666671</v>
      </c>
      <c r="AF778" s="17">
        <f>+SUM(T778:AE778)</f>
        <v>1343.8611111111111</v>
      </c>
      <c r="AG778" s="18">
        <f t="shared" si="12"/>
        <v>1115.4047222222221</v>
      </c>
      <c r="AJ778" s="19"/>
      <c r="AK778" s="19"/>
      <c r="AL778" s="19"/>
    </row>
    <row r="779" spans="1:38" s="11" customFormat="1" ht="12.75" customHeight="1" x14ac:dyDescent="0.25">
      <c r="A779" s="14">
        <v>5</v>
      </c>
      <c r="B779" s="14" t="str">
        <f>+VLOOKUP(A779,COD_REG_PROV!$G$1:$J$21,4,FALSE)</f>
        <v>VENETO</v>
      </c>
      <c r="C779" s="3">
        <v>24</v>
      </c>
      <c r="D779" s="3" t="str">
        <f>+VLOOKUP(A779,COD_REG_PROV!$A$1:$E$111,4,FALSE)</f>
        <v>Asti</v>
      </c>
      <c r="E779" s="3">
        <v>55</v>
      </c>
      <c r="F779" s="3" t="s">
        <v>482</v>
      </c>
      <c r="G779" s="4" t="s">
        <v>493</v>
      </c>
      <c r="H779" s="15">
        <v>5.3</v>
      </c>
      <c r="I779" s="15">
        <v>8.1999999999999993</v>
      </c>
      <c r="J779" s="15">
        <v>13.2</v>
      </c>
      <c r="K779" s="15">
        <v>16.8</v>
      </c>
      <c r="L779" s="15">
        <v>20.100000000000001</v>
      </c>
      <c r="M779" s="15">
        <v>22</v>
      </c>
      <c r="N779" s="15">
        <v>22.4</v>
      </c>
      <c r="O779" s="15">
        <v>19</v>
      </c>
      <c r="P779" s="15">
        <v>14.3</v>
      </c>
      <c r="Q779" s="15">
        <v>9.6999999999999993</v>
      </c>
      <c r="R779" s="15">
        <v>5.9</v>
      </c>
      <c r="S779" s="15">
        <v>4.3</v>
      </c>
      <c r="T779" s="16">
        <f>+H779*31/3.6</f>
        <v>45.638888888888886</v>
      </c>
      <c r="U779" s="16">
        <f>+I779*28/3.6</f>
        <v>63.777777777777764</v>
      </c>
      <c r="V779" s="16">
        <f>+J779*31/3.6</f>
        <v>113.66666666666666</v>
      </c>
      <c r="W779" s="16">
        <f>+K779*30/3.6</f>
        <v>140</v>
      </c>
      <c r="X779" s="16">
        <f>+L779*31/3.6</f>
        <v>173.08333333333334</v>
      </c>
      <c r="Y779" s="16">
        <f>+M779*30/3.6</f>
        <v>183.33333333333334</v>
      </c>
      <c r="Z779" s="16">
        <f>+N779*31/3.6</f>
        <v>192.88888888888889</v>
      </c>
      <c r="AA779" s="16">
        <f>+O779*31/3.6</f>
        <v>163.61111111111111</v>
      </c>
      <c r="AB779" s="16">
        <f>+P779*30/3.6</f>
        <v>119.16666666666666</v>
      </c>
      <c r="AC779" s="16">
        <f>+Q779*31/3.6</f>
        <v>83.527777777777771</v>
      </c>
      <c r="AD779" s="16">
        <f>+R779*30/3.6</f>
        <v>49.166666666666664</v>
      </c>
      <c r="AE779" s="16">
        <f>+S779*31/3.6</f>
        <v>37.027777777777771</v>
      </c>
      <c r="AF779" s="17">
        <f>+SUM(T779:AE779)</f>
        <v>1364.8888888888891</v>
      </c>
      <c r="AG779" s="18">
        <f t="shared" si="12"/>
        <v>1132.857777777778</v>
      </c>
      <c r="AJ779" s="19"/>
      <c r="AK779" s="19"/>
      <c r="AL779" s="19"/>
    </row>
    <row r="780" spans="1:38" s="11" customFormat="1" ht="12.75" customHeight="1" x14ac:dyDescent="0.25">
      <c r="A780" s="14">
        <v>9</v>
      </c>
      <c r="B780" s="14" t="str">
        <f>+VLOOKUP(A780,COD_REG_PROV!$G$1:$J$21,4,FALSE)</f>
        <v>TOSCANA</v>
      </c>
      <c r="C780" s="3">
        <v>53</v>
      </c>
      <c r="D780" s="3" t="str">
        <f>+VLOOKUP(A780,COD_REG_PROV!$A$1:$E$111,4,FALSE)</f>
        <v>Savona</v>
      </c>
      <c r="E780" s="3">
        <v>14</v>
      </c>
      <c r="F780" s="3" t="s">
        <v>792</v>
      </c>
      <c r="G780" s="4" t="s">
        <v>797</v>
      </c>
      <c r="H780" s="15">
        <v>6.6</v>
      </c>
      <c r="I780" s="15">
        <v>9.3000000000000007</v>
      </c>
      <c r="J780" s="15">
        <v>14.1</v>
      </c>
      <c r="K780" s="15">
        <v>17.7</v>
      </c>
      <c r="L780" s="15">
        <v>21.9</v>
      </c>
      <c r="M780" s="15">
        <v>23.7</v>
      </c>
      <c r="N780" s="15">
        <v>23.6</v>
      </c>
      <c r="O780" s="15">
        <v>20.399999999999999</v>
      </c>
      <c r="P780" s="15">
        <v>15.6</v>
      </c>
      <c r="Q780" s="15">
        <v>11.2</v>
      </c>
      <c r="R780" s="15">
        <v>7.3</v>
      </c>
      <c r="S780" s="15">
        <v>5.7</v>
      </c>
      <c r="T780" s="16">
        <f>+H780*31/3.6</f>
        <v>56.833333333333329</v>
      </c>
      <c r="U780" s="16">
        <f>+I780*28/3.6</f>
        <v>72.333333333333343</v>
      </c>
      <c r="V780" s="16">
        <f>+J780*31/3.6</f>
        <v>121.41666666666666</v>
      </c>
      <c r="W780" s="16">
        <f>+K780*30/3.6</f>
        <v>147.5</v>
      </c>
      <c r="X780" s="16">
        <f>+L780*31/3.6</f>
        <v>188.58333333333331</v>
      </c>
      <c r="Y780" s="16">
        <f>+M780*30/3.6</f>
        <v>197.5</v>
      </c>
      <c r="Z780" s="16">
        <f>+N780*31/3.6</f>
        <v>203.22222222222223</v>
      </c>
      <c r="AA780" s="16">
        <f>+O780*31/3.6</f>
        <v>175.66666666666666</v>
      </c>
      <c r="AB780" s="16">
        <f>+P780*30/3.6</f>
        <v>130</v>
      </c>
      <c r="AC780" s="16">
        <f>+Q780*31/3.6</f>
        <v>96.444444444444443</v>
      </c>
      <c r="AD780" s="16">
        <f>+R780*30/3.6</f>
        <v>60.833333333333329</v>
      </c>
      <c r="AE780" s="16">
        <f>+S780*31/3.6</f>
        <v>49.083333333333336</v>
      </c>
      <c r="AF780" s="17">
        <f>+SUM(T780:AE780)</f>
        <v>1499.4166666666665</v>
      </c>
      <c r="AG780" s="18">
        <f t="shared" si="12"/>
        <v>1244.5158333333331</v>
      </c>
      <c r="AJ780" s="19"/>
      <c r="AK780" s="19"/>
      <c r="AL780" s="19"/>
    </row>
    <row r="781" spans="1:38" s="11" customFormat="1" ht="12.75" customHeight="1" x14ac:dyDescent="0.25">
      <c r="A781" s="14">
        <v>3</v>
      </c>
      <c r="B781" s="14" t="str">
        <f>+VLOOKUP(A781,COD_REG_PROV!$G$1:$J$21,4,FALSE)</f>
        <v>LOMBARDIA</v>
      </c>
      <c r="C781" s="3">
        <v>97</v>
      </c>
      <c r="D781" s="3" t="str">
        <f>+VLOOKUP(A781,COD_REG_PROV!$A$1:$E$111,4,FALSE)</f>
        <v>Novara</v>
      </c>
      <c r="E781" s="3">
        <v>46</v>
      </c>
      <c r="F781" s="3" t="s">
        <v>196</v>
      </c>
      <c r="G781" s="4" t="s">
        <v>202</v>
      </c>
      <c r="H781" s="15">
        <v>4.7</v>
      </c>
      <c r="I781" s="15">
        <v>7.5</v>
      </c>
      <c r="J781" s="15">
        <v>12.8</v>
      </c>
      <c r="K781" s="15">
        <v>16.5</v>
      </c>
      <c r="L781" s="15">
        <v>19.600000000000001</v>
      </c>
      <c r="M781" s="15">
        <v>21.8</v>
      </c>
      <c r="N781" s="15">
        <v>21.9</v>
      </c>
      <c r="O781" s="15">
        <v>18.600000000000001</v>
      </c>
      <c r="P781" s="15">
        <v>13.8</v>
      </c>
      <c r="Q781" s="15">
        <v>9.4</v>
      </c>
      <c r="R781" s="15">
        <v>5.6</v>
      </c>
      <c r="S781" s="15">
        <v>4.0999999999999996</v>
      </c>
      <c r="T781" s="16">
        <f>+H781*31/3.6</f>
        <v>40.472222222222229</v>
      </c>
      <c r="U781" s="16">
        <f>+I781*28/3.6</f>
        <v>58.333333333333329</v>
      </c>
      <c r="V781" s="16">
        <f>+J781*31/3.6</f>
        <v>110.22222222222223</v>
      </c>
      <c r="W781" s="16">
        <f>+K781*30/3.6</f>
        <v>137.5</v>
      </c>
      <c r="X781" s="16">
        <f>+L781*31/3.6</f>
        <v>168.77777777777777</v>
      </c>
      <c r="Y781" s="16">
        <f>+M781*30/3.6</f>
        <v>181.66666666666666</v>
      </c>
      <c r="Z781" s="16">
        <f>+N781*31/3.6</f>
        <v>188.58333333333331</v>
      </c>
      <c r="AA781" s="16">
        <f>+O781*31/3.6</f>
        <v>160.16666666666666</v>
      </c>
      <c r="AB781" s="16">
        <f>+P781*30/3.6</f>
        <v>115</v>
      </c>
      <c r="AC781" s="16">
        <f>+Q781*31/3.6</f>
        <v>80.944444444444457</v>
      </c>
      <c r="AD781" s="16">
        <f>+R781*30/3.6</f>
        <v>46.666666666666664</v>
      </c>
      <c r="AE781" s="16">
        <f>+S781*31/3.6</f>
        <v>35.30555555555555</v>
      </c>
      <c r="AF781" s="17">
        <f>+SUM(T781:AE781)</f>
        <v>1323.6388888888889</v>
      </c>
      <c r="AG781" s="18">
        <f t="shared" si="12"/>
        <v>1098.6202777777778</v>
      </c>
      <c r="AJ781" s="19"/>
      <c r="AK781" s="19"/>
      <c r="AL781" s="19"/>
    </row>
    <row r="782" spans="1:38" s="11" customFormat="1" ht="12.75" customHeight="1" x14ac:dyDescent="0.25">
      <c r="A782" s="14">
        <v>16</v>
      </c>
      <c r="B782" s="14" t="str">
        <f>+VLOOKUP(A782,COD_REG_PROV!$G$1:$J$21,4,FALSE)</f>
        <v>PUGLIA</v>
      </c>
      <c r="C782" s="3">
        <v>73</v>
      </c>
      <c r="D782" s="3" t="str">
        <f>+VLOOKUP(A782,COD_REG_PROV!$A$1:$E$111,4,FALSE)</f>
        <v>Bergamo</v>
      </c>
      <c r="E782" s="3">
        <v>12</v>
      </c>
      <c r="F782" s="3" t="s">
        <v>1392</v>
      </c>
      <c r="G782" s="4" t="s">
        <v>1400</v>
      </c>
      <c r="H782" s="15">
        <v>7</v>
      </c>
      <c r="I782" s="15">
        <v>9.6999999999999993</v>
      </c>
      <c r="J782" s="15">
        <v>14.5</v>
      </c>
      <c r="K782" s="15">
        <v>18.5</v>
      </c>
      <c r="L782" s="15">
        <v>22</v>
      </c>
      <c r="M782" s="15">
        <v>24.3</v>
      </c>
      <c r="N782" s="15">
        <v>24.1</v>
      </c>
      <c r="O782" s="15">
        <v>21</v>
      </c>
      <c r="P782" s="15">
        <v>16.5</v>
      </c>
      <c r="Q782" s="15">
        <v>12</v>
      </c>
      <c r="R782" s="15">
        <v>7.8</v>
      </c>
      <c r="S782" s="15">
        <v>6.3</v>
      </c>
      <c r="T782" s="16">
        <f>+H782*31/3.6</f>
        <v>60.277777777777779</v>
      </c>
      <c r="U782" s="16">
        <f>+I782*28/3.6</f>
        <v>75.444444444444429</v>
      </c>
      <c r="V782" s="16">
        <f>+J782*31/3.6</f>
        <v>124.86111111111111</v>
      </c>
      <c r="W782" s="16">
        <f>+K782*30/3.6</f>
        <v>154.16666666666666</v>
      </c>
      <c r="X782" s="16">
        <f>+L782*31/3.6</f>
        <v>189.44444444444443</v>
      </c>
      <c r="Y782" s="16">
        <f>+M782*30/3.6</f>
        <v>202.5</v>
      </c>
      <c r="Z782" s="16">
        <f>+N782*31/3.6</f>
        <v>207.52777777777777</v>
      </c>
      <c r="AA782" s="16">
        <f>+O782*31/3.6</f>
        <v>180.83333333333334</v>
      </c>
      <c r="AB782" s="16">
        <f>+P782*30/3.6</f>
        <v>137.5</v>
      </c>
      <c r="AC782" s="16">
        <f>+Q782*31/3.6</f>
        <v>103.33333333333333</v>
      </c>
      <c r="AD782" s="16">
        <f>+R782*30/3.6</f>
        <v>65</v>
      </c>
      <c r="AE782" s="16">
        <f>+S782*31/3.6</f>
        <v>54.249999999999993</v>
      </c>
      <c r="AF782" s="17">
        <f>+SUM(T782:AE782)</f>
        <v>1555.1388888888887</v>
      </c>
      <c r="AG782" s="18">
        <f t="shared" si="12"/>
        <v>1290.7652777777776</v>
      </c>
      <c r="AJ782" s="19"/>
      <c r="AK782" s="19"/>
      <c r="AL782" s="19"/>
    </row>
    <row r="783" spans="1:38" s="11" customFormat="1" ht="12.75" customHeight="1" x14ac:dyDescent="0.25">
      <c r="A783" s="14">
        <v>3</v>
      </c>
      <c r="B783" s="14" t="str">
        <f>+VLOOKUP(A783,COD_REG_PROV!$G$1:$J$21,4,FALSE)</f>
        <v>LOMBARDIA</v>
      </c>
      <c r="C783" s="3">
        <v>17</v>
      </c>
      <c r="D783" s="3" t="str">
        <f>+VLOOKUP(A783,COD_REG_PROV!$A$1:$E$111,4,FALSE)</f>
        <v>Novara</v>
      </c>
      <c r="E783" s="3">
        <v>103</v>
      </c>
      <c r="F783" s="3" t="s">
        <v>149</v>
      </c>
      <c r="G783" s="4" t="s">
        <v>167</v>
      </c>
      <c r="H783" s="15">
        <v>5.3</v>
      </c>
      <c r="I783" s="15">
        <v>8</v>
      </c>
      <c r="J783" s="15">
        <v>13.6</v>
      </c>
      <c r="K783" s="15">
        <v>17.3</v>
      </c>
      <c r="L783" s="15">
        <v>20.5</v>
      </c>
      <c r="M783" s="15">
        <v>22.6</v>
      </c>
      <c r="N783" s="15">
        <v>22.8</v>
      </c>
      <c r="O783" s="15">
        <v>19.3</v>
      </c>
      <c r="P783" s="15">
        <v>14.6</v>
      </c>
      <c r="Q783" s="15">
        <v>9.8000000000000007</v>
      </c>
      <c r="R783" s="15">
        <v>5.8</v>
      </c>
      <c r="S783" s="15">
        <v>4.3</v>
      </c>
      <c r="T783" s="16">
        <f>+H783*31/3.6</f>
        <v>45.638888888888886</v>
      </c>
      <c r="U783" s="16">
        <f>+I783*28/3.6</f>
        <v>62.222222222222221</v>
      </c>
      <c r="V783" s="16">
        <f>+J783*31/3.6</f>
        <v>117.1111111111111</v>
      </c>
      <c r="W783" s="16">
        <f>+K783*30/3.6</f>
        <v>144.16666666666666</v>
      </c>
      <c r="X783" s="16">
        <f>+L783*31/3.6</f>
        <v>176.52777777777777</v>
      </c>
      <c r="Y783" s="16">
        <f>+M783*30/3.6</f>
        <v>188.33333333333334</v>
      </c>
      <c r="Z783" s="16">
        <f>+N783*31/3.6</f>
        <v>196.33333333333334</v>
      </c>
      <c r="AA783" s="16">
        <f>+O783*31/3.6</f>
        <v>166.19444444444446</v>
      </c>
      <c r="AB783" s="16">
        <f>+P783*30/3.6</f>
        <v>121.66666666666666</v>
      </c>
      <c r="AC783" s="16">
        <f>+Q783*31/3.6</f>
        <v>84.388888888888886</v>
      </c>
      <c r="AD783" s="16">
        <f>+R783*30/3.6</f>
        <v>48.333333333333329</v>
      </c>
      <c r="AE783" s="16">
        <f>+S783*31/3.6</f>
        <v>37.027777777777771</v>
      </c>
      <c r="AF783" s="17">
        <f>+SUM(T783:AE783)</f>
        <v>1387.9444444444446</v>
      </c>
      <c r="AG783" s="18">
        <f t="shared" si="12"/>
        <v>1151.9938888888889</v>
      </c>
      <c r="AJ783" s="19"/>
      <c r="AK783" s="19"/>
      <c r="AL783" s="19"/>
    </row>
    <row r="784" spans="1:38" s="11" customFormat="1" ht="12.75" customHeight="1" x14ac:dyDescent="0.25">
      <c r="A784" s="14">
        <v>16</v>
      </c>
      <c r="B784" s="14" t="str">
        <f>+VLOOKUP(A784,COD_REG_PROV!$G$1:$J$21,4,FALSE)</f>
        <v>PUGLIA</v>
      </c>
      <c r="C784" s="3">
        <v>71</v>
      </c>
      <c r="D784" s="3" t="str">
        <f>+VLOOKUP(A784,COD_REG_PROV!$A$1:$E$111,4,FALSE)</f>
        <v>Bergamo</v>
      </c>
      <c r="E784" s="3">
        <v>29</v>
      </c>
      <c r="F784" s="3" t="s">
        <v>1333</v>
      </c>
      <c r="G784" s="4" t="s">
        <v>1342</v>
      </c>
      <c r="H784" s="15">
        <v>6.5</v>
      </c>
      <c r="I784" s="15">
        <v>9.1999999999999993</v>
      </c>
      <c r="J784" s="15">
        <v>14.1</v>
      </c>
      <c r="K784" s="15">
        <v>18.3</v>
      </c>
      <c r="L784" s="15">
        <v>21.9</v>
      </c>
      <c r="M784" s="15">
        <v>24</v>
      </c>
      <c r="N784" s="15">
        <v>23.8</v>
      </c>
      <c r="O784" s="15">
        <v>20.7</v>
      </c>
      <c r="P784" s="15">
        <v>16.100000000000001</v>
      </c>
      <c r="Q784" s="15">
        <v>11.5</v>
      </c>
      <c r="R784" s="15">
        <v>7.3</v>
      </c>
      <c r="S784" s="15">
        <v>5.8</v>
      </c>
      <c r="T784" s="16">
        <f>+H784*31/3.6</f>
        <v>55.972222222222221</v>
      </c>
      <c r="U784" s="16">
        <f>+I784*28/3.6</f>
        <v>71.555555555555543</v>
      </c>
      <c r="V784" s="16">
        <f>+J784*31/3.6</f>
        <v>121.41666666666666</v>
      </c>
      <c r="W784" s="16">
        <f>+K784*30/3.6</f>
        <v>152.5</v>
      </c>
      <c r="X784" s="16">
        <f>+L784*31/3.6</f>
        <v>188.58333333333331</v>
      </c>
      <c r="Y784" s="16">
        <f>+M784*30/3.6</f>
        <v>200</v>
      </c>
      <c r="Z784" s="16">
        <f>+N784*31/3.6</f>
        <v>204.94444444444446</v>
      </c>
      <c r="AA784" s="16">
        <f>+O784*31/3.6</f>
        <v>178.24999999999997</v>
      </c>
      <c r="AB784" s="16">
        <f>+P784*30/3.6</f>
        <v>134.16666666666669</v>
      </c>
      <c r="AC784" s="16">
        <f>+Q784*31/3.6</f>
        <v>99.027777777777771</v>
      </c>
      <c r="AD784" s="16">
        <f>+R784*30/3.6</f>
        <v>60.833333333333329</v>
      </c>
      <c r="AE784" s="16">
        <f>+S784*31/3.6</f>
        <v>49.944444444444436</v>
      </c>
      <c r="AF784" s="17">
        <f>+SUM(T784:AE784)</f>
        <v>1517.1944444444443</v>
      </c>
      <c r="AG784" s="18">
        <f t="shared" si="12"/>
        <v>1259.2713888888889</v>
      </c>
      <c r="AJ784" s="19"/>
      <c r="AK784" s="19"/>
      <c r="AL784" s="19"/>
    </row>
    <row r="785" spans="1:38" s="11" customFormat="1" ht="12.75" customHeight="1" x14ac:dyDescent="0.25">
      <c r="A785" s="14">
        <v>6</v>
      </c>
      <c r="B785" s="14" t="str">
        <f>+VLOOKUP(A785,COD_REG_PROV!$G$1:$J$21,4,FALSE)</f>
        <v>FRIULI-VENEZIA GIULIA</v>
      </c>
      <c r="C785" s="3">
        <v>93</v>
      </c>
      <c r="D785" s="3" t="str">
        <f>+VLOOKUP(A785,COD_REG_PROV!$A$1:$E$111,4,FALSE)</f>
        <v>Alessandria</v>
      </c>
      <c r="E785" s="3">
        <v>25</v>
      </c>
      <c r="F785" s="3" t="s">
        <v>539</v>
      </c>
      <c r="G785" s="4" t="s">
        <v>545</v>
      </c>
      <c r="H785" s="15">
        <v>4.8</v>
      </c>
      <c r="I785" s="15">
        <v>7.7</v>
      </c>
      <c r="J785" s="15">
        <v>12.4</v>
      </c>
      <c r="K785" s="15">
        <v>16.2</v>
      </c>
      <c r="L785" s="15">
        <v>19.5</v>
      </c>
      <c r="M785" s="15">
        <v>21.2</v>
      </c>
      <c r="N785" s="15">
        <v>21.5</v>
      </c>
      <c r="O785" s="15">
        <v>18.2</v>
      </c>
      <c r="P785" s="15">
        <v>13.6</v>
      </c>
      <c r="Q785" s="15">
        <v>9.3000000000000007</v>
      </c>
      <c r="R785" s="15">
        <v>5.6</v>
      </c>
      <c r="S785" s="15">
        <v>4</v>
      </c>
      <c r="T785" s="16">
        <f>+H785*31/3.6</f>
        <v>41.333333333333329</v>
      </c>
      <c r="U785" s="16">
        <f>+I785*28/3.6</f>
        <v>59.888888888888886</v>
      </c>
      <c r="V785" s="16">
        <f>+J785*31/3.6</f>
        <v>106.77777777777779</v>
      </c>
      <c r="W785" s="16">
        <f>+K785*30/3.6</f>
        <v>135</v>
      </c>
      <c r="X785" s="16">
        <f>+L785*31/3.6</f>
        <v>167.91666666666666</v>
      </c>
      <c r="Y785" s="16">
        <f>+M785*30/3.6</f>
        <v>176.66666666666666</v>
      </c>
      <c r="Z785" s="16">
        <f>+N785*31/3.6</f>
        <v>185.13888888888889</v>
      </c>
      <c r="AA785" s="16">
        <f>+O785*31/3.6</f>
        <v>156.7222222222222</v>
      </c>
      <c r="AB785" s="16">
        <f>+P785*30/3.6</f>
        <v>113.33333333333333</v>
      </c>
      <c r="AC785" s="16">
        <f>+Q785*31/3.6</f>
        <v>80.083333333333329</v>
      </c>
      <c r="AD785" s="16">
        <f>+R785*30/3.6</f>
        <v>46.666666666666664</v>
      </c>
      <c r="AE785" s="16">
        <f>+S785*31/3.6</f>
        <v>34.444444444444443</v>
      </c>
      <c r="AF785" s="17">
        <f>+SUM(T785:AE785)</f>
        <v>1303.9722222222219</v>
      </c>
      <c r="AG785" s="18">
        <f t="shared" si="12"/>
        <v>1082.2969444444441</v>
      </c>
      <c r="AJ785" s="19"/>
      <c r="AK785" s="19"/>
      <c r="AL785" s="19"/>
    </row>
    <row r="786" spans="1:38" s="11" customFormat="1" ht="12.75" customHeight="1" x14ac:dyDescent="0.25">
      <c r="A786" s="14">
        <v>13</v>
      </c>
      <c r="B786" s="14" t="str">
        <f>+VLOOKUP(A786,COD_REG_PROV!$G$1:$J$21,4,FALSE)</f>
        <v>ABRUZZO</v>
      </c>
      <c r="C786" s="3">
        <v>68</v>
      </c>
      <c r="D786" s="3" t="str">
        <f>+VLOOKUP(A786,COD_REG_PROV!$A$1:$E$111,4,FALSE)</f>
        <v>Como</v>
      </c>
      <c r="E786" s="3">
        <v>22</v>
      </c>
      <c r="F786" s="3" t="s">
        <v>1077</v>
      </c>
      <c r="G786" s="4" t="s">
        <v>1080</v>
      </c>
      <c r="H786" s="15">
        <v>6.2</v>
      </c>
      <c r="I786" s="15">
        <v>8.6999999999999993</v>
      </c>
      <c r="J786" s="15">
        <v>13.6</v>
      </c>
      <c r="K786" s="15">
        <v>17.8</v>
      </c>
      <c r="L786" s="15">
        <v>21.4</v>
      </c>
      <c r="M786" s="15">
        <v>23.4</v>
      </c>
      <c r="N786" s="15">
        <v>23.1</v>
      </c>
      <c r="O786" s="15">
        <v>20.100000000000001</v>
      </c>
      <c r="P786" s="15">
        <v>15.4</v>
      </c>
      <c r="Q786" s="15">
        <v>11</v>
      </c>
      <c r="R786" s="15">
        <v>7</v>
      </c>
      <c r="S786" s="15">
        <v>5.4</v>
      </c>
      <c r="T786" s="16">
        <f>+H786*31/3.6</f>
        <v>53.388888888888893</v>
      </c>
      <c r="U786" s="16">
        <f>+I786*28/3.6</f>
        <v>67.666666666666657</v>
      </c>
      <c r="V786" s="16">
        <f>+J786*31/3.6</f>
        <v>117.1111111111111</v>
      </c>
      <c r="W786" s="16">
        <f>+K786*30/3.6</f>
        <v>148.33333333333334</v>
      </c>
      <c r="X786" s="16">
        <f>+L786*31/3.6</f>
        <v>184.27777777777777</v>
      </c>
      <c r="Y786" s="16">
        <f>+M786*30/3.6</f>
        <v>195</v>
      </c>
      <c r="Z786" s="16">
        <f>+N786*31/3.6</f>
        <v>198.91666666666666</v>
      </c>
      <c r="AA786" s="16">
        <f>+O786*31/3.6</f>
        <v>173.08333333333334</v>
      </c>
      <c r="AB786" s="16">
        <f>+P786*30/3.6</f>
        <v>128.33333333333334</v>
      </c>
      <c r="AC786" s="16">
        <f>+Q786*31/3.6</f>
        <v>94.722222222222214</v>
      </c>
      <c r="AD786" s="16">
        <f>+R786*30/3.6</f>
        <v>58.333333333333329</v>
      </c>
      <c r="AE786" s="16">
        <f>+S786*31/3.6</f>
        <v>46.5</v>
      </c>
      <c r="AF786" s="17">
        <f>+SUM(T786:AE786)</f>
        <v>1465.6666666666665</v>
      </c>
      <c r="AG786" s="18">
        <f t="shared" si="12"/>
        <v>1216.5033333333331</v>
      </c>
      <c r="AJ786" s="19"/>
      <c r="AK786" s="19"/>
      <c r="AL786" s="19"/>
    </row>
    <row r="787" spans="1:38" s="11" customFormat="1" ht="12.75" customHeight="1" x14ac:dyDescent="0.25">
      <c r="A787" s="14">
        <v>3</v>
      </c>
      <c r="B787" s="14" t="str">
        <f>+VLOOKUP(A787,COD_REG_PROV!$G$1:$J$21,4,FALSE)</f>
        <v>LOMBARDIA</v>
      </c>
      <c r="C787" s="3">
        <v>20</v>
      </c>
      <c r="D787" s="3" t="str">
        <f>+VLOOKUP(A787,COD_REG_PROV!$A$1:$E$111,4,FALSE)</f>
        <v>Novara</v>
      </c>
      <c r="E787" s="3">
        <v>30</v>
      </c>
      <c r="F787" s="3" t="s">
        <v>290</v>
      </c>
      <c r="G787" s="4" t="s">
        <v>297</v>
      </c>
      <c r="H787" s="15">
        <v>5.4</v>
      </c>
      <c r="I787" s="15">
        <v>8.1999999999999993</v>
      </c>
      <c r="J787" s="15">
        <v>13.6</v>
      </c>
      <c r="K787" s="15">
        <v>17.3</v>
      </c>
      <c r="L787" s="15">
        <v>20.8</v>
      </c>
      <c r="M787" s="15">
        <v>22.8</v>
      </c>
      <c r="N787" s="15">
        <v>23.1</v>
      </c>
      <c r="O787" s="15">
        <v>19.600000000000001</v>
      </c>
      <c r="P787" s="15">
        <v>14.9</v>
      </c>
      <c r="Q787" s="15">
        <v>10</v>
      </c>
      <c r="R787" s="15">
        <v>5.9</v>
      </c>
      <c r="S787" s="15">
        <v>4.3</v>
      </c>
      <c r="T787" s="16">
        <f>+H787*31/3.6</f>
        <v>46.5</v>
      </c>
      <c r="U787" s="16">
        <f>+I787*28/3.6</f>
        <v>63.777777777777764</v>
      </c>
      <c r="V787" s="16">
        <f>+J787*31/3.6</f>
        <v>117.1111111111111</v>
      </c>
      <c r="W787" s="16">
        <f>+K787*30/3.6</f>
        <v>144.16666666666666</v>
      </c>
      <c r="X787" s="16">
        <f>+L787*31/3.6</f>
        <v>179.11111111111111</v>
      </c>
      <c r="Y787" s="16">
        <f>+M787*30/3.6</f>
        <v>190</v>
      </c>
      <c r="Z787" s="16">
        <f>+N787*31/3.6</f>
        <v>198.91666666666666</v>
      </c>
      <c r="AA787" s="16">
        <f>+O787*31/3.6</f>
        <v>168.77777777777777</v>
      </c>
      <c r="AB787" s="16">
        <f>+P787*30/3.6</f>
        <v>124.16666666666666</v>
      </c>
      <c r="AC787" s="16">
        <f>+Q787*31/3.6</f>
        <v>86.111111111111114</v>
      </c>
      <c r="AD787" s="16">
        <f>+R787*30/3.6</f>
        <v>49.166666666666664</v>
      </c>
      <c r="AE787" s="16">
        <f>+S787*31/3.6</f>
        <v>37.027777777777771</v>
      </c>
      <c r="AF787" s="17">
        <f>+SUM(T787:AE787)</f>
        <v>1404.8333333333335</v>
      </c>
      <c r="AG787" s="18">
        <f t="shared" si="12"/>
        <v>1166.0116666666668</v>
      </c>
      <c r="AJ787" s="19"/>
      <c r="AK787" s="19"/>
      <c r="AL787" s="19"/>
    </row>
    <row r="788" spans="1:38" s="11" customFormat="1" ht="12.75" customHeight="1" x14ac:dyDescent="0.25">
      <c r="A788" s="14">
        <v>6</v>
      </c>
      <c r="B788" s="14" t="str">
        <f>+VLOOKUP(A788,COD_REG_PROV!$G$1:$J$21,4,FALSE)</f>
        <v>FRIULI-VENEZIA GIULIA</v>
      </c>
      <c r="C788" s="3">
        <v>30</v>
      </c>
      <c r="D788" s="3" t="str">
        <f>+VLOOKUP(A788,COD_REG_PROV!$A$1:$E$111,4,FALSE)</f>
        <v>Alessandria</v>
      </c>
      <c r="E788" s="3">
        <v>55</v>
      </c>
      <c r="F788" s="3" t="s">
        <v>558</v>
      </c>
      <c r="G788" s="4" t="s">
        <v>568</v>
      </c>
      <c r="H788" s="15">
        <v>4.8</v>
      </c>
      <c r="I788" s="15">
        <v>7.7</v>
      </c>
      <c r="J788" s="15">
        <v>12.4</v>
      </c>
      <c r="K788" s="15">
        <v>16.2</v>
      </c>
      <c r="L788" s="15">
        <v>19.899999999999999</v>
      </c>
      <c r="M788" s="15">
        <v>21.6</v>
      </c>
      <c r="N788" s="15">
        <v>21.8</v>
      </c>
      <c r="O788" s="15">
        <v>18.600000000000001</v>
      </c>
      <c r="P788" s="15">
        <v>13.8</v>
      </c>
      <c r="Q788" s="15">
        <v>9.3000000000000007</v>
      </c>
      <c r="R788" s="15">
        <v>5.6</v>
      </c>
      <c r="S788" s="15">
        <v>3.9</v>
      </c>
      <c r="T788" s="16">
        <f>+H788*31/3.6</f>
        <v>41.333333333333329</v>
      </c>
      <c r="U788" s="16">
        <f>+I788*28/3.6</f>
        <v>59.888888888888886</v>
      </c>
      <c r="V788" s="16">
        <f>+J788*31/3.6</f>
        <v>106.77777777777779</v>
      </c>
      <c r="W788" s="16">
        <f>+K788*30/3.6</f>
        <v>135</v>
      </c>
      <c r="X788" s="16">
        <f>+L788*31/3.6</f>
        <v>171.36111111111111</v>
      </c>
      <c r="Y788" s="16">
        <f>+M788*30/3.6</f>
        <v>180</v>
      </c>
      <c r="Z788" s="16">
        <f>+N788*31/3.6</f>
        <v>187.72222222222223</v>
      </c>
      <c r="AA788" s="16">
        <f>+O788*31/3.6</f>
        <v>160.16666666666666</v>
      </c>
      <c r="AB788" s="16">
        <f>+P788*30/3.6</f>
        <v>115</v>
      </c>
      <c r="AC788" s="16">
        <f>+Q788*31/3.6</f>
        <v>80.083333333333329</v>
      </c>
      <c r="AD788" s="16">
        <f>+R788*30/3.6</f>
        <v>46.666666666666664</v>
      </c>
      <c r="AE788" s="16">
        <f>+S788*31/3.6</f>
        <v>33.583333333333329</v>
      </c>
      <c r="AF788" s="17">
        <f>+SUM(T788:AE788)</f>
        <v>1317.5833333333333</v>
      </c>
      <c r="AG788" s="18">
        <f t="shared" si="12"/>
        <v>1093.5941666666665</v>
      </c>
      <c r="AJ788" s="19"/>
      <c r="AK788" s="19"/>
      <c r="AL788" s="19"/>
    </row>
    <row r="789" spans="1:38" s="11" customFormat="1" ht="12.75" customHeight="1" x14ac:dyDescent="0.25">
      <c r="A789" s="14">
        <v>20</v>
      </c>
      <c r="B789" s="14" t="str">
        <f>+VLOOKUP(A789,COD_REG_PROV!$G$1:$J$21,4,FALSE)</f>
        <v>SARDEGNA</v>
      </c>
      <c r="C789" s="3">
        <v>92</v>
      </c>
      <c r="D789" s="3" t="str">
        <f>+VLOOKUP(A789,COD_REG_PROV!$A$1:$E$111,4,FALSE)</f>
        <v>Mantova</v>
      </c>
      <c r="E789" s="3">
        <v>37</v>
      </c>
      <c r="F789" s="3" t="s">
        <v>1697</v>
      </c>
      <c r="G789" s="4" t="s">
        <v>1709</v>
      </c>
      <c r="H789" s="15">
        <v>7.8</v>
      </c>
      <c r="I789" s="15">
        <v>10.7</v>
      </c>
      <c r="J789" s="15">
        <v>15.3</v>
      </c>
      <c r="K789" s="15">
        <v>18.7</v>
      </c>
      <c r="L789" s="15">
        <v>22.3</v>
      </c>
      <c r="M789" s="15">
        <v>24.1</v>
      </c>
      <c r="N789" s="15">
        <v>24.2</v>
      </c>
      <c r="O789" s="15">
        <v>21.3</v>
      </c>
      <c r="P789" s="15">
        <v>16.7</v>
      </c>
      <c r="Q789" s="15">
        <v>12.4</v>
      </c>
      <c r="R789" s="15">
        <v>8.5</v>
      </c>
      <c r="S789" s="15">
        <v>7</v>
      </c>
      <c r="T789" s="16">
        <f>+H789*31/3.6</f>
        <v>67.166666666666657</v>
      </c>
      <c r="U789" s="16">
        <f>+I789*28/3.6</f>
        <v>83.222222222222214</v>
      </c>
      <c r="V789" s="16">
        <f>+J789*31/3.6</f>
        <v>131.75</v>
      </c>
      <c r="W789" s="16">
        <f>+K789*30/3.6</f>
        <v>155.83333333333334</v>
      </c>
      <c r="X789" s="16">
        <f>+L789*31/3.6</f>
        <v>192.0277777777778</v>
      </c>
      <c r="Y789" s="16">
        <f>+M789*30/3.6</f>
        <v>200.83333333333331</v>
      </c>
      <c r="Z789" s="16">
        <f>+N789*31/3.6</f>
        <v>208.38888888888886</v>
      </c>
      <c r="AA789" s="16">
        <f>+O789*31/3.6</f>
        <v>183.41666666666669</v>
      </c>
      <c r="AB789" s="16">
        <f>+P789*30/3.6</f>
        <v>139.16666666666666</v>
      </c>
      <c r="AC789" s="16">
        <f>+Q789*31/3.6</f>
        <v>106.77777777777779</v>
      </c>
      <c r="AD789" s="16">
        <f>+R789*30/3.6</f>
        <v>70.833333333333329</v>
      </c>
      <c r="AE789" s="16">
        <f>+S789*31/3.6</f>
        <v>60.277777777777779</v>
      </c>
      <c r="AF789" s="17">
        <f>+SUM(T789:AE789)</f>
        <v>1599.6944444444446</v>
      </c>
      <c r="AG789" s="18">
        <f t="shared" si="12"/>
        <v>1327.746388888889</v>
      </c>
      <c r="AJ789" s="19"/>
      <c r="AK789" s="19"/>
      <c r="AL789" s="19"/>
    </row>
    <row r="790" spans="1:38" s="11" customFormat="1" ht="12.75" customHeight="1" x14ac:dyDescent="0.25">
      <c r="A790" s="14">
        <v>8</v>
      </c>
      <c r="B790" s="14" t="str">
        <f>+VLOOKUP(A790,COD_REG_PROV!$G$1:$J$21,4,FALSE)</f>
        <v>EMILIA-ROMAGNA</v>
      </c>
      <c r="C790" s="3">
        <v>36</v>
      </c>
      <c r="D790" s="3" t="str">
        <f>+VLOOKUP(A790,COD_REG_PROV!$A$1:$E$111,4,FALSE)</f>
        <v>Imperia</v>
      </c>
      <c r="E790" s="3">
        <v>19</v>
      </c>
      <c r="F790" s="3" t="s">
        <v>664</v>
      </c>
      <c r="G790" s="4" t="s">
        <v>674</v>
      </c>
      <c r="H790" s="15">
        <v>5.5</v>
      </c>
      <c r="I790" s="15">
        <v>8.1999999999999993</v>
      </c>
      <c r="J790" s="15">
        <v>13.6</v>
      </c>
      <c r="K790" s="15">
        <v>17.3</v>
      </c>
      <c r="L790" s="15">
        <v>21</v>
      </c>
      <c r="M790" s="15">
        <v>22.9</v>
      </c>
      <c r="N790" s="15">
        <v>23.3</v>
      </c>
      <c r="O790" s="15">
        <v>19.600000000000001</v>
      </c>
      <c r="P790" s="15">
        <v>15</v>
      </c>
      <c r="Q790" s="15">
        <v>10.199999999999999</v>
      </c>
      <c r="R790" s="15">
        <v>6.1</v>
      </c>
      <c r="S790" s="15">
        <v>4.5</v>
      </c>
      <c r="T790" s="16">
        <f>+H790*31/3.6</f>
        <v>47.361111111111107</v>
      </c>
      <c r="U790" s="16">
        <f>+I790*28/3.6</f>
        <v>63.777777777777764</v>
      </c>
      <c r="V790" s="16">
        <f>+J790*31/3.6</f>
        <v>117.1111111111111</v>
      </c>
      <c r="W790" s="16">
        <f>+K790*30/3.6</f>
        <v>144.16666666666666</v>
      </c>
      <c r="X790" s="16">
        <f>+L790*31/3.6</f>
        <v>180.83333333333334</v>
      </c>
      <c r="Y790" s="16">
        <f>+M790*30/3.6</f>
        <v>190.83333333333334</v>
      </c>
      <c r="Z790" s="16">
        <f>+N790*31/3.6</f>
        <v>200.63888888888891</v>
      </c>
      <c r="AA790" s="16">
        <f>+O790*31/3.6</f>
        <v>168.77777777777777</v>
      </c>
      <c r="AB790" s="16">
        <f>+P790*30/3.6</f>
        <v>125</v>
      </c>
      <c r="AC790" s="16">
        <f>+Q790*31/3.6</f>
        <v>87.833333333333329</v>
      </c>
      <c r="AD790" s="16">
        <f>+R790*30/3.6</f>
        <v>50.833333333333329</v>
      </c>
      <c r="AE790" s="16">
        <f>+S790*31/3.6</f>
        <v>38.75</v>
      </c>
      <c r="AF790" s="17">
        <f>+SUM(T790:AE790)</f>
        <v>1415.9166666666665</v>
      </c>
      <c r="AG790" s="18">
        <f t="shared" si="12"/>
        <v>1175.2108333333331</v>
      </c>
      <c r="AJ790" s="19"/>
      <c r="AK790" s="19"/>
      <c r="AL790" s="19"/>
    </row>
    <row r="791" spans="1:38" s="11" customFormat="1" ht="12.75" customHeight="1" x14ac:dyDescent="0.25">
      <c r="A791" s="14">
        <v>15</v>
      </c>
      <c r="B791" s="14" t="str">
        <f>+VLOOKUP(A791,COD_REG_PROV!$G$1:$J$21,4,FALSE)</f>
        <v>CAMPANIA</v>
      </c>
      <c r="C791" s="3">
        <v>63</v>
      </c>
      <c r="D791" s="3" t="str">
        <f>+VLOOKUP(A791,COD_REG_PROV!$A$1:$E$111,4,FALSE)</f>
        <v>Milano</v>
      </c>
      <c r="E791" s="3">
        <v>41</v>
      </c>
      <c r="F791" s="3" t="s">
        <v>1173</v>
      </c>
      <c r="G791" s="4" t="s">
        <v>1202</v>
      </c>
      <c r="H791" s="15">
        <v>6.9</v>
      </c>
      <c r="I791" s="15">
        <v>9.6</v>
      </c>
      <c r="J791" s="15">
        <v>14.1</v>
      </c>
      <c r="K791" s="15">
        <v>18.100000000000001</v>
      </c>
      <c r="L791" s="15">
        <v>21.9</v>
      </c>
      <c r="M791" s="15">
        <v>23.9</v>
      </c>
      <c r="N791" s="15">
        <v>23.7</v>
      </c>
      <c r="O791" s="15">
        <v>20.9</v>
      </c>
      <c r="P791" s="15">
        <v>16.2</v>
      </c>
      <c r="Q791" s="15">
        <v>11.7</v>
      </c>
      <c r="R791" s="15">
        <v>7.8</v>
      </c>
      <c r="S791" s="15">
        <v>6.1</v>
      </c>
      <c r="T791" s="16">
        <f>+H791*31/3.6</f>
        <v>59.416666666666664</v>
      </c>
      <c r="U791" s="16">
        <f>+I791*28/3.6</f>
        <v>74.666666666666671</v>
      </c>
      <c r="V791" s="16">
        <f>+J791*31/3.6</f>
        <v>121.41666666666666</v>
      </c>
      <c r="W791" s="16">
        <f>+K791*30/3.6</f>
        <v>150.83333333333334</v>
      </c>
      <c r="X791" s="16">
        <f>+L791*31/3.6</f>
        <v>188.58333333333331</v>
      </c>
      <c r="Y791" s="16">
        <f>+M791*30/3.6</f>
        <v>199.16666666666666</v>
      </c>
      <c r="Z791" s="16">
        <f>+N791*31/3.6</f>
        <v>204.08333333333331</v>
      </c>
      <c r="AA791" s="16">
        <f>+O791*31/3.6</f>
        <v>179.9722222222222</v>
      </c>
      <c r="AB791" s="16">
        <f>+P791*30/3.6</f>
        <v>135</v>
      </c>
      <c r="AC791" s="16">
        <f>+Q791*31/3.6</f>
        <v>100.75</v>
      </c>
      <c r="AD791" s="16">
        <f>+R791*30/3.6</f>
        <v>65</v>
      </c>
      <c r="AE791" s="16">
        <f>+S791*31/3.6</f>
        <v>52.527777777777771</v>
      </c>
      <c r="AF791" s="17">
        <f>+SUM(T791:AE791)</f>
        <v>1531.4166666666667</v>
      </c>
      <c r="AG791" s="18">
        <f t="shared" si="12"/>
        <v>1271.0758333333333</v>
      </c>
      <c r="AJ791" s="19"/>
      <c r="AK791" s="19"/>
      <c r="AL791" s="19"/>
    </row>
    <row r="792" spans="1:38" s="11" customFormat="1" ht="12.75" customHeight="1" x14ac:dyDescent="0.25">
      <c r="A792" s="14">
        <v>17</v>
      </c>
      <c r="B792" s="14" t="str">
        <f>+VLOOKUP(A792,COD_REG_PROV!$G$1:$J$21,4,FALSE)</f>
        <v>BASILICATA</v>
      </c>
      <c r="C792" s="3">
        <v>76</v>
      </c>
      <c r="D792" s="3" t="str">
        <f>+VLOOKUP(A792,COD_REG_PROV!$A$1:$E$111,4,FALSE)</f>
        <v>Brescia</v>
      </c>
      <c r="E792" s="3">
        <v>44</v>
      </c>
      <c r="F792" s="3" t="s">
        <v>1426</v>
      </c>
      <c r="G792" s="4" t="s">
        <v>1432</v>
      </c>
      <c r="H792" s="15">
        <v>6.9</v>
      </c>
      <c r="I792" s="15">
        <v>9.4</v>
      </c>
      <c r="J792" s="15">
        <v>14.1</v>
      </c>
      <c r="K792" s="15">
        <v>18</v>
      </c>
      <c r="L792" s="15">
        <v>21.8</v>
      </c>
      <c r="M792" s="15">
        <v>23.9</v>
      </c>
      <c r="N792" s="15">
        <v>23.5</v>
      </c>
      <c r="O792" s="15">
        <v>20.7</v>
      </c>
      <c r="P792" s="15">
        <v>16.100000000000001</v>
      </c>
      <c r="Q792" s="15">
        <v>11.8</v>
      </c>
      <c r="R792" s="15">
        <v>8</v>
      </c>
      <c r="S792" s="15">
        <v>6.3</v>
      </c>
      <c r="T792" s="16">
        <f>+H792*31/3.6</f>
        <v>59.416666666666664</v>
      </c>
      <c r="U792" s="16">
        <f>+I792*28/3.6</f>
        <v>73.1111111111111</v>
      </c>
      <c r="V792" s="16">
        <f>+J792*31/3.6</f>
        <v>121.41666666666666</v>
      </c>
      <c r="W792" s="16">
        <f>+K792*30/3.6</f>
        <v>150</v>
      </c>
      <c r="X792" s="16">
        <f>+L792*31/3.6</f>
        <v>187.72222222222223</v>
      </c>
      <c r="Y792" s="16">
        <f>+M792*30/3.6</f>
        <v>199.16666666666666</v>
      </c>
      <c r="Z792" s="16">
        <f>+N792*31/3.6</f>
        <v>202.36111111111111</v>
      </c>
      <c r="AA792" s="16">
        <f>+O792*31/3.6</f>
        <v>178.24999999999997</v>
      </c>
      <c r="AB792" s="16">
        <f>+P792*30/3.6</f>
        <v>134.16666666666669</v>
      </c>
      <c r="AC792" s="16">
        <f>+Q792*31/3.6</f>
        <v>101.61111111111111</v>
      </c>
      <c r="AD792" s="16">
        <f>+R792*30/3.6</f>
        <v>66.666666666666671</v>
      </c>
      <c r="AE792" s="16">
        <f>+S792*31/3.6</f>
        <v>54.249999999999993</v>
      </c>
      <c r="AF792" s="17">
        <f>+SUM(T792:AE792)</f>
        <v>1528.1388888888889</v>
      </c>
      <c r="AG792" s="18">
        <f t="shared" si="12"/>
        <v>1268.3552777777777</v>
      </c>
      <c r="AJ792" s="19"/>
      <c r="AK792" s="19"/>
      <c r="AL792" s="19"/>
    </row>
    <row r="793" spans="1:38" s="11" customFormat="1" ht="12.75" customHeight="1" x14ac:dyDescent="0.25">
      <c r="A793" s="14">
        <v>3</v>
      </c>
      <c r="B793" s="14" t="str">
        <f>+VLOOKUP(A793,COD_REG_PROV!$G$1:$J$21,4,FALSE)</f>
        <v>LOMBARDIA</v>
      </c>
      <c r="C793" s="3">
        <v>20</v>
      </c>
      <c r="D793" s="3" t="str">
        <f>+VLOOKUP(A793,COD_REG_PROV!$A$1:$E$111,4,FALSE)</f>
        <v>Novara</v>
      </c>
      <c r="E793" s="3">
        <v>31</v>
      </c>
      <c r="F793" s="3" t="s">
        <v>290</v>
      </c>
      <c r="G793" s="4" t="s">
        <v>298</v>
      </c>
      <c r="H793" s="15">
        <v>5.4</v>
      </c>
      <c r="I793" s="15">
        <v>8.1</v>
      </c>
      <c r="J793" s="15">
        <v>13.7</v>
      </c>
      <c r="K793" s="15">
        <v>17.399999999999999</v>
      </c>
      <c r="L793" s="15">
        <v>20.8</v>
      </c>
      <c r="M793" s="15">
        <v>22.8</v>
      </c>
      <c r="N793" s="15">
        <v>23.2</v>
      </c>
      <c r="O793" s="15">
        <v>19.600000000000001</v>
      </c>
      <c r="P793" s="15">
        <v>14.9</v>
      </c>
      <c r="Q793" s="15">
        <v>9.9</v>
      </c>
      <c r="R793" s="15">
        <v>5.9</v>
      </c>
      <c r="S793" s="15">
        <v>4.3</v>
      </c>
      <c r="T793" s="16">
        <f>+H793*31/3.6</f>
        <v>46.5</v>
      </c>
      <c r="U793" s="16">
        <f>+I793*28/3.6</f>
        <v>62.999999999999993</v>
      </c>
      <c r="V793" s="16">
        <f>+J793*31/3.6</f>
        <v>117.97222222222221</v>
      </c>
      <c r="W793" s="16">
        <f>+K793*30/3.6</f>
        <v>145</v>
      </c>
      <c r="X793" s="16">
        <f>+L793*31/3.6</f>
        <v>179.11111111111111</v>
      </c>
      <c r="Y793" s="16">
        <f>+M793*30/3.6</f>
        <v>190</v>
      </c>
      <c r="Z793" s="16">
        <f>+N793*31/3.6</f>
        <v>199.77777777777774</v>
      </c>
      <c r="AA793" s="16">
        <f>+O793*31/3.6</f>
        <v>168.77777777777777</v>
      </c>
      <c r="AB793" s="16">
        <f>+P793*30/3.6</f>
        <v>124.16666666666666</v>
      </c>
      <c r="AC793" s="16">
        <f>+Q793*31/3.6</f>
        <v>85.250000000000014</v>
      </c>
      <c r="AD793" s="16">
        <f>+R793*30/3.6</f>
        <v>49.166666666666664</v>
      </c>
      <c r="AE793" s="16">
        <f>+S793*31/3.6</f>
        <v>37.027777777777771</v>
      </c>
      <c r="AF793" s="17">
        <f>+SUM(T793:AE793)</f>
        <v>1405.7500000000002</v>
      </c>
      <c r="AG793" s="18">
        <f t="shared" si="12"/>
        <v>1166.7725</v>
      </c>
      <c r="AJ793" s="19"/>
      <c r="AK793" s="19"/>
      <c r="AL793" s="19"/>
    </row>
    <row r="794" spans="1:38" s="11" customFormat="1" ht="12.75" customHeight="1" x14ac:dyDescent="0.25">
      <c r="A794" s="14">
        <v>15</v>
      </c>
      <c r="B794" s="14" t="str">
        <f>+VLOOKUP(A794,COD_REG_PROV!$G$1:$J$21,4,FALSE)</f>
        <v>CAMPANIA</v>
      </c>
      <c r="C794" s="3">
        <v>61</v>
      </c>
      <c r="D794" s="3" t="str">
        <f>+VLOOKUP(A794,COD_REG_PROV!$A$1:$E$111,4,FALSE)</f>
        <v>Milano</v>
      </c>
      <c r="E794" s="3">
        <v>49</v>
      </c>
      <c r="F794" s="3" t="s">
        <v>1141</v>
      </c>
      <c r="G794" s="4" t="s">
        <v>1155</v>
      </c>
      <c r="H794" s="15">
        <v>6.8</v>
      </c>
      <c r="I794" s="15">
        <v>9.4</v>
      </c>
      <c r="J794" s="15">
        <v>13.9</v>
      </c>
      <c r="K794" s="15">
        <v>17.899999999999999</v>
      </c>
      <c r="L794" s="15">
        <v>21.8</v>
      </c>
      <c r="M794" s="15">
        <v>23.8</v>
      </c>
      <c r="N794" s="15">
        <v>23.6</v>
      </c>
      <c r="O794" s="15">
        <v>20.7</v>
      </c>
      <c r="P794" s="15">
        <v>16</v>
      </c>
      <c r="Q794" s="15">
        <v>11.6</v>
      </c>
      <c r="R794" s="15">
        <v>7.7</v>
      </c>
      <c r="S794" s="15">
        <v>6</v>
      </c>
      <c r="T794" s="16">
        <f>+H794*31/3.6</f>
        <v>58.55555555555555</v>
      </c>
      <c r="U794" s="16">
        <f>+I794*28/3.6</f>
        <v>73.1111111111111</v>
      </c>
      <c r="V794" s="16">
        <f>+J794*31/3.6</f>
        <v>119.69444444444446</v>
      </c>
      <c r="W794" s="16">
        <f>+K794*30/3.6</f>
        <v>149.16666666666666</v>
      </c>
      <c r="X794" s="16">
        <f>+L794*31/3.6</f>
        <v>187.72222222222223</v>
      </c>
      <c r="Y794" s="16">
        <f>+M794*30/3.6</f>
        <v>198.33333333333331</v>
      </c>
      <c r="Z794" s="16">
        <f>+N794*31/3.6</f>
        <v>203.22222222222223</v>
      </c>
      <c r="AA794" s="16">
        <f>+O794*31/3.6</f>
        <v>178.24999999999997</v>
      </c>
      <c r="AB794" s="16">
        <f>+P794*30/3.6</f>
        <v>133.33333333333334</v>
      </c>
      <c r="AC794" s="16">
        <f>+Q794*31/3.6</f>
        <v>99.888888888888872</v>
      </c>
      <c r="AD794" s="16">
        <f>+R794*30/3.6</f>
        <v>64.166666666666671</v>
      </c>
      <c r="AE794" s="16">
        <f>+S794*31/3.6</f>
        <v>51.666666666666664</v>
      </c>
      <c r="AF794" s="17">
        <f>+SUM(T794:AE794)</f>
        <v>1517.1111111111111</v>
      </c>
      <c r="AG794" s="18">
        <f t="shared" si="12"/>
        <v>1259.2022222222222</v>
      </c>
      <c r="AJ794" s="19"/>
      <c r="AK794" s="19"/>
      <c r="AL794" s="19"/>
    </row>
    <row r="795" spans="1:38" s="11" customFormat="1" ht="12.75" customHeight="1" x14ac:dyDescent="0.25">
      <c r="A795" s="14">
        <v>5</v>
      </c>
      <c r="B795" s="14" t="str">
        <f>+VLOOKUP(A795,COD_REG_PROV!$G$1:$J$21,4,FALSE)</f>
        <v>VENETO</v>
      </c>
      <c r="C795" s="3">
        <v>27</v>
      </c>
      <c r="D795" s="3" t="str">
        <f>+VLOOKUP(A795,COD_REG_PROV!$A$1:$E$111,4,FALSE)</f>
        <v>Asti</v>
      </c>
      <c r="E795" s="3">
        <v>20</v>
      </c>
      <c r="F795" s="3" t="s">
        <v>457</v>
      </c>
      <c r="G795" s="4" t="s">
        <v>467</v>
      </c>
      <c r="H795" s="15">
        <v>5.2</v>
      </c>
      <c r="I795" s="15">
        <v>8.1</v>
      </c>
      <c r="J795" s="15">
        <v>13.1</v>
      </c>
      <c r="K795" s="15">
        <v>16.899999999999999</v>
      </c>
      <c r="L795" s="15">
        <v>20.5</v>
      </c>
      <c r="M795" s="15">
        <v>22.4</v>
      </c>
      <c r="N795" s="15">
        <v>22.7</v>
      </c>
      <c r="O795" s="15">
        <v>19.3</v>
      </c>
      <c r="P795" s="15">
        <v>14.5</v>
      </c>
      <c r="Q795" s="15">
        <v>9.8000000000000007</v>
      </c>
      <c r="R795" s="15">
        <v>5.9</v>
      </c>
      <c r="S795" s="15">
        <v>4.2</v>
      </c>
      <c r="T795" s="16">
        <f>+H795*31/3.6</f>
        <v>44.777777777777779</v>
      </c>
      <c r="U795" s="16">
        <f>+I795*28/3.6</f>
        <v>62.999999999999993</v>
      </c>
      <c r="V795" s="16">
        <f>+J795*31/3.6</f>
        <v>112.80555555555554</v>
      </c>
      <c r="W795" s="16">
        <f>+K795*30/3.6</f>
        <v>140.83333333333331</v>
      </c>
      <c r="X795" s="16">
        <f>+L795*31/3.6</f>
        <v>176.52777777777777</v>
      </c>
      <c r="Y795" s="16">
        <f>+M795*30/3.6</f>
        <v>186.66666666666666</v>
      </c>
      <c r="Z795" s="16">
        <f>+N795*31/3.6</f>
        <v>195.4722222222222</v>
      </c>
      <c r="AA795" s="16">
        <f>+O795*31/3.6</f>
        <v>166.19444444444446</v>
      </c>
      <c r="AB795" s="16">
        <f>+P795*30/3.6</f>
        <v>120.83333333333333</v>
      </c>
      <c r="AC795" s="16">
        <f>+Q795*31/3.6</f>
        <v>84.388888888888886</v>
      </c>
      <c r="AD795" s="16">
        <f>+R795*30/3.6</f>
        <v>49.166666666666664</v>
      </c>
      <c r="AE795" s="16">
        <f>+S795*31/3.6</f>
        <v>36.166666666666671</v>
      </c>
      <c r="AF795" s="17">
        <f>+SUM(T795:AE795)</f>
        <v>1376.8333333333333</v>
      </c>
      <c r="AG795" s="18">
        <f t="shared" si="12"/>
        <v>1142.7716666666665</v>
      </c>
      <c r="AJ795" s="19"/>
      <c r="AK795" s="19"/>
      <c r="AL795" s="19"/>
    </row>
    <row r="796" spans="1:38" s="11" customFormat="1" ht="12.75" customHeight="1" x14ac:dyDescent="0.25">
      <c r="A796" s="14">
        <v>5</v>
      </c>
      <c r="B796" s="14" t="str">
        <f>+VLOOKUP(A796,COD_REG_PROV!$G$1:$J$21,4,FALSE)</f>
        <v>VENETO</v>
      </c>
      <c r="C796" s="3">
        <v>26</v>
      </c>
      <c r="D796" s="3" t="str">
        <f>+VLOOKUP(A796,COD_REG_PROV!$A$1:$E$111,4,FALSE)</f>
        <v>Asti</v>
      </c>
      <c r="E796" s="3">
        <v>38</v>
      </c>
      <c r="F796" s="3" t="s">
        <v>432</v>
      </c>
      <c r="G796" s="4" t="s">
        <v>438</v>
      </c>
      <c r="H796" s="15">
        <v>5.0999999999999996</v>
      </c>
      <c r="I796" s="15">
        <v>8</v>
      </c>
      <c r="J796" s="15">
        <v>12.8</v>
      </c>
      <c r="K796" s="15">
        <v>16.600000000000001</v>
      </c>
      <c r="L796" s="15">
        <v>20</v>
      </c>
      <c r="M796" s="15">
        <v>21.8</v>
      </c>
      <c r="N796" s="15">
        <v>22.2</v>
      </c>
      <c r="O796" s="15">
        <v>18.7</v>
      </c>
      <c r="P796" s="15">
        <v>14.1</v>
      </c>
      <c r="Q796" s="15">
        <v>9.6</v>
      </c>
      <c r="R796" s="15">
        <v>5.8</v>
      </c>
      <c r="S796" s="15">
        <v>4.2</v>
      </c>
      <c r="T796" s="16">
        <f>+H796*31/3.6</f>
        <v>43.916666666666664</v>
      </c>
      <c r="U796" s="16">
        <f>+I796*28/3.6</f>
        <v>62.222222222222221</v>
      </c>
      <c r="V796" s="16">
        <f>+J796*31/3.6</f>
        <v>110.22222222222223</v>
      </c>
      <c r="W796" s="16">
        <f>+K796*30/3.6</f>
        <v>138.33333333333334</v>
      </c>
      <c r="X796" s="16">
        <f>+L796*31/3.6</f>
        <v>172.22222222222223</v>
      </c>
      <c r="Y796" s="16">
        <f>+M796*30/3.6</f>
        <v>181.66666666666666</v>
      </c>
      <c r="Z796" s="16">
        <f>+N796*31/3.6</f>
        <v>191.16666666666666</v>
      </c>
      <c r="AA796" s="16">
        <f>+O796*31/3.6</f>
        <v>161.02777777777774</v>
      </c>
      <c r="AB796" s="16">
        <f>+P796*30/3.6</f>
        <v>117.5</v>
      </c>
      <c r="AC796" s="16">
        <f>+Q796*31/3.6</f>
        <v>82.666666666666657</v>
      </c>
      <c r="AD796" s="16">
        <f>+R796*30/3.6</f>
        <v>48.333333333333329</v>
      </c>
      <c r="AE796" s="16">
        <f>+S796*31/3.6</f>
        <v>36.166666666666671</v>
      </c>
      <c r="AF796" s="17">
        <f>+SUM(T796:AE796)</f>
        <v>1345.4444444444446</v>
      </c>
      <c r="AG796" s="18">
        <f t="shared" si="12"/>
        <v>1116.7188888888888</v>
      </c>
      <c r="AJ796" s="19"/>
      <c r="AK796" s="19"/>
      <c r="AL796" s="19"/>
    </row>
    <row r="797" spans="1:38" s="11" customFormat="1" ht="12.75" customHeight="1" x14ac:dyDescent="0.25">
      <c r="A797" s="14">
        <v>16</v>
      </c>
      <c r="B797" s="14" t="str">
        <f>+VLOOKUP(A797,COD_REG_PROV!$G$1:$J$21,4,FALSE)</f>
        <v>PUGLIA</v>
      </c>
      <c r="C797" s="3">
        <v>71</v>
      </c>
      <c r="D797" s="3" t="str">
        <f>+VLOOKUP(A797,COD_REG_PROV!$A$1:$E$111,4,FALSE)</f>
        <v>Bergamo</v>
      </c>
      <c r="E797" s="3">
        <v>30</v>
      </c>
      <c r="F797" s="3" t="s">
        <v>1333</v>
      </c>
      <c r="G797" s="4" t="s">
        <v>1343</v>
      </c>
      <c r="H797" s="15">
        <v>6.6</v>
      </c>
      <c r="I797" s="15">
        <v>9.1999999999999993</v>
      </c>
      <c r="J797" s="15">
        <v>14.1</v>
      </c>
      <c r="K797" s="15">
        <v>18.3</v>
      </c>
      <c r="L797" s="15">
        <v>21.9</v>
      </c>
      <c r="M797" s="15">
        <v>24</v>
      </c>
      <c r="N797" s="15">
        <v>23.7</v>
      </c>
      <c r="O797" s="15">
        <v>20.7</v>
      </c>
      <c r="P797" s="15">
        <v>16.100000000000001</v>
      </c>
      <c r="Q797" s="15">
        <v>11.5</v>
      </c>
      <c r="R797" s="15">
        <v>7.4</v>
      </c>
      <c r="S797" s="15">
        <v>6</v>
      </c>
      <c r="T797" s="16">
        <f>+H797*31/3.6</f>
        <v>56.833333333333329</v>
      </c>
      <c r="U797" s="16">
        <f>+I797*28/3.6</f>
        <v>71.555555555555543</v>
      </c>
      <c r="V797" s="16">
        <f>+J797*31/3.6</f>
        <v>121.41666666666666</v>
      </c>
      <c r="W797" s="16">
        <f>+K797*30/3.6</f>
        <v>152.5</v>
      </c>
      <c r="X797" s="16">
        <f>+L797*31/3.6</f>
        <v>188.58333333333331</v>
      </c>
      <c r="Y797" s="16">
        <f>+M797*30/3.6</f>
        <v>200</v>
      </c>
      <c r="Z797" s="16">
        <f>+N797*31/3.6</f>
        <v>204.08333333333331</v>
      </c>
      <c r="AA797" s="16">
        <f>+O797*31/3.6</f>
        <v>178.24999999999997</v>
      </c>
      <c r="AB797" s="16">
        <f>+P797*30/3.6</f>
        <v>134.16666666666669</v>
      </c>
      <c r="AC797" s="16">
        <f>+Q797*31/3.6</f>
        <v>99.027777777777771</v>
      </c>
      <c r="AD797" s="16">
        <f>+R797*30/3.6</f>
        <v>61.666666666666664</v>
      </c>
      <c r="AE797" s="16">
        <f>+S797*31/3.6</f>
        <v>51.666666666666664</v>
      </c>
      <c r="AF797" s="17">
        <f>+SUM(T797:AE797)</f>
        <v>1519.7500000000002</v>
      </c>
      <c r="AG797" s="18">
        <f t="shared" si="12"/>
        <v>1261.3925000000002</v>
      </c>
      <c r="AJ797" s="19"/>
      <c r="AK797" s="19"/>
      <c r="AL797" s="19"/>
    </row>
    <row r="798" spans="1:38" s="11" customFormat="1" ht="12.75" customHeight="1" x14ac:dyDescent="0.25">
      <c r="A798" s="14">
        <v>3</v>
      </c>
      <c r="B798" s="14" t="str">
        <f>+VLOOKUP(A798,COD_REG_PROV!$G$1:$J$21,4,FALSE)</f>
        <v>LOMBARDIA</v>
      </c>
      <c r="C798" s="3">
        <v>13</v>
      </c>
      <c r="D798" s="3" t="str">
        <f>+VLOOKUP(A798,COD_REG_PROV!$A$1:$E$111,4,FALSE)</f>
        <v>Novara</v>
      </c>
      <c r="E798" s="3">
        <v>143</v>
      </c>
      <c r="F798" s="3" t="s">
        <v>180</v>
      </c>
      <c r="G798" s="4" t="s">
        <v>185</v>
      </c>
      <c r="H798" s="15">
        <v>5.0999999999999996</v>
      </c>
      <c r="I798" s="15">
        <v>7.9</v>
      </c>
      <c r="J798" s="15">
        <v>13.3</v>
      </c>
      <c r="K798" s="15">
        <v>16.899999999999999</v>
      </c>
      <c r="L798" s="15">
        <v>20</v>
      </c>
      <c r="M798" s="15">
        <v>22.3</v>
      </c>
      <c r="N798" s="15">
        <v>22.4</v>
      </c>
      <c r="O798" s="15">
        <v>19</v>
      </c>
      <c r="P798" s="15">
        <v>14.1</v>
      </c>
      <c r="Q798" s="15">
        <v>9.5</v>
      </c>
      <c r="R798" s="15">
        <v>5.8</v>
      </c>
      <c r="S798" s="15">
        <v>4.3</v>
      </c>
      <c r="T798" s="16">
        <f>+H798*31/3.6</f>
        <v>43.916666666666664</v>
      </c>
      <c r="U798" s="16">
        <f>+I798*28/3.6</f>
        <v>61.44444444444445</v>
      </c>
      <c r="V798" s="16">
        <f>+J798*31/3.6</f>
        <v>114.52777777777777</v>
      </c>
      <c r="W798" s="16">
        <f>+K798*30/3.6</f>
        <v>140.83333333333331</v>
      </c>
      <c r="X798" s="16">
        <f>+L798*31/3.6</f>
        <v>172.22222222222223</v>
      </c>
      <c r="Y798" s="16">
        <f>+M798*30/3.6</f>
        <v>185.83333333333334</v>
      </c>
      <c r="Z798" s="16">
        <f>+N798*31/3.6</f>
        <v>192.88888888888889</v>
      </c>
      <c r="AA798" s="16">
        <f>+O798*31/3.6</f>
        <v>163.61111111111111</v>
      </c>
      <c r="AB798" s="16">
        <f>+P798*30/3.6</f>
        <v>117.5</v>
      </c>
      <c r="AC798" s="16">
        <f>+Q798*31/3.6</f>
        <v>81.805555555555557</v>
      </c>
      <c r="AD798" s="16">
        <f>+R798*30/3.6</f>
        <v>48.333333333333329</v>
      </c>
      <c r="AE798" s="16">
        <f>+S798*31/3.6</f>
        <v>37.027777777777771</v>
      </c>
      <c r="AF798" s="17">
        <f>+SUM(T798:AE798)</f>
        <v>1359.9444444444446</v>
      </c>
      <c r="AG798" s="18">
        <f t="shared" si="12"/>
        <v>1128.7538888888889</v>
      </c>
      <c r="AJ798" s="19"/>
      <c r="AK798" s="19"/>
      <c r="AL798" s="19"/>
    </row>
    <row r="799" spans="1:38" s="11" customFormat="1" ht="12.75" customHeight="1" x14ac:dyDescent="0.25">
      <c r="A799" s="14">
        <v>15</v>
      </c>
      <c r="B799" s="14" t="str">
        <f>+VLOOKUP(A799,COD_REG_PROV!$G$1:$J$21,4,FALSE)</f>
        <v>CAMPANIA</v>
      </c>
      <c r="C799" s="3">
        <v>63</v>
      </c>
      <c r="D799" s="3" t="str">
        <f>+VLOOKUP(A799,COD_REG_PROV!$A$1:$E$111,4,FALSE)</f>
        <v>Milano</v>
      </c>
      <c r="E799" s="3">
        <v>43</v>
      </c>
      <c r="F799" s="3" t="s">
        <v>1173</v>
      </c>
      <c r="G799" s="4" t="s">
        <v>1203</v>
      </c>
      <c r="H799" s="15">
        <v>6.8</v>
      </c>
      <c r="I799" s="15">
        <v>9.4</v>
      </c>
      <c r="J799" s="15">
        <v>13.9</v>
      </c>
      <c r="K799" s="15">
        <v>18</v>
      </c>
      <c r="L799" s="15">
        <v>21.8</v>
      </c>
      <c r="M799" s="15">
        <v>23.8</v>
      </c>
      <c r="N799" s="15">
        <v>23.6</v>
      </c>
      <c r="O799" s="15">
        <v>20.8</v>
      </c>
      <c r="P799" s="15">
        <v>16</v>
      </c>
      <c r="Q799" s="15">
        <v>11.6</v>
      </c>
      <c r="R799" s="15">
        <v>7.7</v>
      </c>
      <c r="S799" s="15">
        <v>6</v>
      </c>
      <c r="T799" s="16">
        <f>+H799*31/3.6</f>
        <v>58.55555555555555</v>
      </c>
      <c r="U799" s="16">
        <f>+I799*28/3.6</f>
        <v>73.1111111111111</v>
      </c>
      <c r="V799" s="16">
        <f>+J799*31/3.6</f>
        <v>119.69444444444446</v>
      </c>
      <c r="W799" s="16">
        <f>+K799*30/3.6</f>
        <v>150</v>
      </c>
      <c r="X799" s="16">
        <f>+L799*31/3.6</f>
        <v>187.72222222222223</v>
      </c>
      <c r="Y799" s="16">
        <f>+M799*30/3.6</f>
        <v>198.33333333333331</v>
      </c>
      <c r="Z799" s="16">
        <f>+N799*31/3.6</f>
        <v>203.22222222222223</v>
      </c>
      <c r="AA799" s="16">
        <f>+O799*31/3.6</f>
        <v>179.11111111111111</v>
      </c>
      <c r="AB799" s="16">
        <f>+P799*30/3.6</f>
        <v>133.33333333333334</v>
      </c>
      <c r="AC799" s="16">
        <f>+Q799*31/3.6</f>
        <v>99.888888888888872</v>
      </c>
      <c r="AD799" s="16">
        <f>+R799*30/3.6</f>
        <v>64.166666666666671</v>
      </c>
      <c r="AE799" s="16">
        <f>+S799*31/3.6</f>
        <v>51.666666666666664</v>
      </c>
      <c r="AF799" s="17">
        <f>+SUM(T799:AE799)</f>
        <v>1518.8055555555554</v>
      </c>
      <c r="AG799" s="18">
        <f t="shared" si="12"/>
        <v>1260.608611111111</v>
      </c>
      <c r="AJ799" s="19"/>
      <c r="AK799" s="19"/>
      <c r="AL799" s="19"/>
    </row>
    <row r="800" spans="1:38" s="11" customFormat="1" ht="12.75" customHeight="1" x14ac:dyDescent="0.25">
      <c r="A800" s="14">
        <v>19</v>
      </c>
      <c r="B800" s="14" t="str">
        <f>+VLOOKUP(A800,COD_REG_PROV!$G$1:$J$21,4,FALSE)</f>
        <v>SICILIA</v>
      </c>
      <c r="C800" s="3">
        <v>82</v>
      </c>
      <c r="D800" s="3" t="str">
        <f>+VLOOKUP(A800,COD_REG_PROV!$A$1:$E$111,4,FALSE)</f>
        <v>Cremona</v>
      </c>
      <c r="E800" s="3">
        <v>46</v>
      </c>
      <c r="F800" s="3" t="s">
        <v>1628</v>
      </c>
      <c r="G800" s="4" t="s">
        <v>1643</v>
      </c>
      <c r="H800" s="15">
        <v>8</v>
      </c>
      <c r="I800" s="15">
        <v>10.9</v>
      </c>
      <c r="J800" s="15">
        <v>15.3</v>
      </c>
      <c r="K800" s="15">
        <v>19</v>
      </c>
      <c r="L800" s="15">
        <v>22.7</v>
      </c>
      <c r="M800" s="15">
        <v>24.2</v>
      </c>
      <c r="N800" s="15">
        <v>24.3</v>
      </c>
      <c r="O800" s="15">
        <v>21.3</v>
      </c>
      <c r="P800" s="15">
        <v>16.899999999999999</v>
      </c>
      <c r="Q800" s="15">
        <v>12.9</v>
      </c>
      <c r="R800" s="15">
        <v>8.8000000000000007</v>
      </c>
      <c r="S800" s="15">
        <v>7.3</v>
      </c>
      <c r="T800" s="16">
        <f>+H800*31/3.6</f>
        <v>68.888888888888886</v>
      </c>
      <c r="U800" s="16">
        <f>+I800*28/3.6</f>
        <v>84.777777777777771</v>
      </c>
      <c r="V800" s="16">
        <f>+J800*31/3.6</f>
        <v>131.75</v>
      </c>
      <c r="W800" s="16">
        <f>+K800*30/3.6</f>
        <v>158.33333333333334</v>
      </c>
      <c r="X800" s="16">
        <f>+L800*31/3.6</f>
        <v>195.4722222222222</v>
      </c>
      <c r="Y800" s="16">
        <f>+M800*30/3.6</f>
        <v>201.66666666666666</v>
      </c>
      <c r="Z800" s="16">
        <f>+N800*31/3.6</f>
        <v>209.25</v>
      </c>
      <c r="AA800" s="16">
        <f>+O800*31/3.6</f>
        <v>183.41666666666669</v>
      </c>
      <c r="AB800" s="16">
        <f>+P800*30/3.6</f>
        <v>140.83333333333331</v>
      </c>
      <c r="AC800" s="16">
        <f>+Q800*31/3.6</f>
        <v>111.08333333333334</v>
      </c>
      <c r="AD800" s="16">
        <f>+R800*30/3.6</f>
        <v>73.333333333333329</v>
      </c>
      <c r="AE800" s="16">
        <f>+S800*31/3.6</f>
        <v>62.861111111111107</v>
      </c>
      <c r="AF800" s="17">
        <f>+SUM(T800:AE800)</f>
        <v>1621.6666666666663</v>
      </c>
      <c r="AG800" s="18">
        <f t="shared" si="12"/>
        <v>1345.9833333333329</v>
      </c>
      <c r="AJ800" s="19"/>
      <c r="AK800" s="19"/>
      <c r="AL800" s="19"/>
    </row>
    <row r="801" spans="1:38" s="11" customFormat="1" ht="12.75" customHeight="1" x14ac:dyDescent="0.25">
      <c r="A801" s="14">
        <v>12</v>
      </c>
      <c r="B801" s="14" t="str">
        <f>+VLOOKUP(A801,COD_REG_PROV!$G$1:$J$21,4,FALSE)</f>
        <v>LAZIO</v>
      </c>
      <c r="C801" s="3">
        <v>58</v>
      </c>
      <c r="D801" s="3" t="str">
        <f>+VLOOKUP(A801,COD_REG_PROV!$A$1:$E$111,4,FALSE)</f>
        <v>Varese</v>
      </c>
      <c r="E801" s="3">
        <v>57</v>
      </c>
      <c r="F801" s="3" t="s">
        <v>997</v>
      </c>
      <c r="G801" s="4" t="s">
        <v>1020</v>
      </c>
      <c r="H801" s="15">
        <v>6.9</v>
      </c>
      <c r="I801" s="15">
        <v>9.4</v>
      </c>
      <c r="J801" s="15">
        <v>14.2</v>
      </c>
      <c r="K801" s="15">
        <v>17.7</v>
      </c>
      <c r="L801" s="15">
        <v>21.8</v>
      </c>
      <c r="M801" s="15">
        <v>23.6</v>
      </c>
      <c r="N801" s="15">
        <v>23.7</v>
      </c>
      <c r="O801" s="15">
        <v>20.6</v>
      </c>
      <c r="P801" s="15">
        <v>15.8</v>
      </c>
      <c r="Q801" s="15">
        <v>11.4</v>
      </c>
      <c r="R801" s="15">
        <v>7.6</v>
      </c>
      <c r="S801" s="15">
        <v>5.7</v>
      </c>
      <c r="T801" s="16">
        <f>+H801*31/3.6</f>
        <v>59.416666666666664</v>
      </c>
      <c r="U801" s="16">
        <f>+I801*28/3.6</f>
        <v>73.1111111111111</v>
      </c>
      <c r="V801" s="16">
        <f>+J801*31/3.6</f>
        <v>122.27777777777777</v>
      </c>
      <c r="W801" s="16">
        <f>+K801*30/3.6</f>
        <v>147.5</v>
      </c>
      <c r="X801" s="16">
        <f>+L801*31/3.6</f>
        <v>187.72222222222223</v>
      </c>
      <c r="Y801" s="16">
        <f>+M801*30/3.6</f>
        <v>196.66666666666666</v>
      </c>
      <c r="Z801" s="16">
        <f>+N801*31/3.6</f>
        <v>204.08333333333331</v>
      </c>
      <c r="AA801" s="16">
        <f>+O801*31/3.6</f>
        <v>177.38888888888889</v>
      </c>
      <c r="AB801" s="16">
        <f>+P801*30/3.6</f>
        <v>131.66666666666666</v>
      </c>
      <c r="AC801" s="16">
        <f>+Q801*31/3.6</f>
        <v>98.166666666666671</v>
      </c>
      <c r="AD801" s="16">
        <f>+R801*30/3.6</f>
        <v>63.333333333333329</v>
      </c>
      <c r="AE801" s="16">
        <f>+S801*31/3.6</f>
        <v>49.083333333333336</v>
      </c>
      <c r="AF801" s="17">
        <f>+SUM(T801:AE801)</f>
        <v>1510.4166666666667</v>
      </c>
      <c r="AG801" s="18">
        <f t="shared" si="12"/>
        <v>1253.6458333333333</v>
      </c>
      <c r="AJ801" s="19"/>
      <c r="AK801" s="19"/>
      <c r="AL801" s="19"/>
    </row>
    <row r="802" spans="1:38" s="11" customFormat="1" ht="12.75" customHeight="1" x14ac:dyDescent="0.25">
      <c r="A802" s="14">
        <v>5</v>
      </c>
      <c r="B802" s="14" t="str">
        <f>+VLOOKUP(A802,COD_REG_PROV!$G$1:$J$21,4,FALSE)</f>
        <v>VENETO</v>
      </c>
      <c r="C802" s="3">
        <v>24</v>
      </c>
      <c r="D802" s="3" t="str">
        <f>+VLOOKUP(A802,COD_REG_PROV!$A$1:$E$111,4,FALSE)</f>
        <v>Asti</v>
      </c>
      <c r="E802" s="3">
        <v>57</v>
      </c>
      <c r="F802" s="3" t="s">
        <v>482</v>
      </c>
      <c r="G802" s="4" t="s">
        <v>494</v>
      </c>
      <c r="H802" s="15">
        <v>5.3</v>
      </c>
      <c r="I802" s="15">
        <v>8.1999999999999993</v>
      </c>
      <c r="J802" s="15">
        <v>13</v>
      </c>
      <c r="K802" s="15">
        <v>16.7</v>
      </c>
      <c r="L802" s="15">
        <v>20</v>
      </c>
      <c r="M802" s="15">
        <v>21.9</v>
      </c>
      <c r="N802" s="15">
        <v>22.2</v>
      </c>
      <c r="O802" s="15">
        <v>18.8</v>
      </c>
      <c r="P802" s="15">
        <v>14.2</v>
      </c>
      <c r="Q802" s="15">
        <v>9.6999999999999993</v>
      </c>
      <c r="R802" s="15">
        <v>5.9</v>
      </c>
      <c r="S802" s="15">
        <v>4.3</v>
      </c>
      <c r="T802" s="16">
        <f>+H802*31/3.6</f>
        <v>45.638888888888886</v>
      </c>
      <c r="U802" s="16">
        <f>+I802*28/3.6</f>
        <v>63.777777777777764</v>
      </c>
      <c r="V802" s="16">
        <f>+J802*31/3.6</f>
        <v>111.94444444444444</v>
      </c>
      <c r="W802" s="16">
        <f>+K802*30/3.6</f>
        <v>139.16666666666666</v>
      </c>
      <c r="X802" s="16">
        <f>+L802*31/3.6</f>
        <v>172.22222222222223</v>
      </c>
      <c r="Y802" s="16">
        <f>+M802*30/3.6</f>
        <v>182.5</v>
      </c>
      <c r="Z802" s="16">
        <f>+N802*31/3.6</f>
        <v>191.16666666666666</v>
      </c>
      <c r="AA802" s="16">
        <f>+O802*31/3.6</f>
        <v>161.88888888888891</v>
      </c>
      <c r="AB802" s="16">
        <f>+P802*30/3.6</f>
        <v>118.33333333333333</v>
      </c>
      <c r="AC802" s="16">
        <f>+Q802*31/3.6</f>
        <v>83.527777777777771</v>
      </c>
      <c r="AD802" s="16">
        <f>+R802*30/3.6</f>
        <v>49.166666666666664</v>
      </c>
      <c r="AE802" s="16">
        <f>+S802*31/3.6</f>
        <v>37.027777777777771</v>
      </c>
      <c r="AF802" s="17">
        <f>+SUM(T802:AE802)</f>
        <v>1356.3611111111113</v>
      </c>
      <c r="AG802" s="18">
        <f t="shared" si="12"/>
        <v>1125.7797222222223</v>
      </c>
      <c r="AJ802" s="19"/>
      <c r="AK802" s="19"/>
      <c r="AL802" s="19"/>
    </row>
    <row r="803" spans="1:38" s="11" customFormat="1" ht="12.75" customHeight="1" x14ac:dyDescent="0.25">
      <c r="A803" s="14">
        <v>19</v>
      </c>
      <c r="B803" s="14" t="str">
        <f>+VLOOKUP(A803,COD_REG_PROV!$G$1:$J$21,4,FALSE)</f>
        <v>SICILIA</v>
      </c>
      <c r="C803" s="3">
        <v>81</v>
      </c>
      <c r="D803" s="3" t="str">
        <f>+VLOOKUP(A803,COD_REG_PROV!$A$1:$E$111,4,FALSE)</f>
        <v>Cremona</v>
      </c>
      <c r="E803" s="3">
        <v>11</v>
      </c>
      <c r="F803" s="3" t="s">
        <v>1681</v>
      </c>
      <c r="G803" s="4" t="s">
        <v>1688</v>
      </c>
      <c r="H803" s="15">
        <v>8.5</v>
      </c>
      <c r="I803" s="15">
        <v>11.3</v>
      </c>
      <c r="J803" s="15">
        <v>15.7</v>
      </c>
      <c r="K803" s="15">
        <v>19.5</v>
      </c>
      <c r="L803" s="15">
        <v>22.8</v>
      </c>
      <c r="M803" s="15">
        <v>24.2</v>
      </c>
      <c r="N803" s="15">
        <v>24.4</v>
      </c>
      <c r="O803" s="15">
        <v>21.6</v>
      </c>
      <c r="P803" s="15">
        <v>17.2</v>
      </c>
      <c r="Q803" s="15">
        <v>13.1</v>
      </c>
      <c r="R803" s="15">
        <v>9.1</v>
      </c>
      <c r="S803" s="15">
        <v>7.6</v>
      </c>
      <c r="T803" s="16">
        <f>+H803*31/3.6</f>
        <v>73.194444444444443</v>
      </c>
      <c r="U803" s="16">
        <f>+I803*28/3.6</f>
        <v>87.8888888888889</v>
      </c>
      <c r="V803" s="16">
        <f>+J803*31/3.6</f>
        <v>135.19444444444443</v>
      </c>
      <c r="W803" s="16">
        <f>+K803*30/3.6</f>
        <v>162.5</v>
      </c>
      <c r="X803" s="16">
        <f>+L803*31/3.6</f>
        <v>196.33333333333334</v>
      </c>
      <c r="Y803" s="16">
        <f>+M803*30/3.6</f>
        <v>201.66666666666666</v>
      </c>
      <c r="Z803" s="16">
        <f>+N803*31/3.6</f>
        <v>210.11111111111109</v>
      </c>
      <c r="AA803" s="16">
        <f>+O803*31/3.6</f>
        <v>186</v>
      </c>
      <c r="AB803" s="16">
        <f>+P803*30/3.6</f>
        <v>143.33333333333334</v>
      </c>
      <c r="AC803" s="16">
        <f>+Q803*31/3.6</f>
        <v>112.80555555555554</v>
      </c>
      <c r="AD803" s="16">
        <f>+R803*30/3.6</f>
        <v>75.833333333333329</v>
      </c>
      <c r="AE803" s="16">
        <f>+S803*31/3.6</f>
        <v>65.444444444444443</v>
      </c>
      <c r="AF803" s="17">
        <f>+SUM(T803:AE803)</f>
        <v>1650.305555555555</v>
      </c>
      <c r="AG803" s="18">
        <f t="shared" si="12"/>
        <v>1369.7536111111106</v>
      </c>
      <c r="AJ803" s="19"/>
      <c r="AK803" s="19"/>
      <c r="AL803" s="19"/>
    </row>
    <row r="804" spans="1:38" s="11" customFormat="1" ht="12.75" customHeight="1" x14ac:dyDescent="0.25">
      <c r="A804" s="14">
        <v>10</v>
      </c>
      <c r="B804" s="14" t="str">
        <f>+VLOOKUP(A804,COD_REG_PROV!$G$1:$J$21,4,FALSE)</f>
        <v>UMBRIA</v>
      </c>
      <c r="C804" s="3">
        <v>54</v>
      </c>
      <c r="D804" s="3" t="str">
        <f>+VLOOKUP(A804,COD_REG_PROV!$A$1:$E$111,4,FALSE)</f>
        <v>Genova</v>
      </c>
      <c r="E804" s="3">
        <v>27</v>
      </c>
      <c r="F804" s="3" t="s">
        <v>871</v>
      </c>
      <c r="G804" s="4" t="s">
        <v>884</v>
      </c>
      <c r="H804" s="15">
        <v>6.2</v>
      </c>
      <c r="I804" s="15">
        <v>8.8000000000000007</v>
      </c>
      <c r="J804" s="15">
        <v>13.7</v>
      </c>
      <c r="K804" s="15">
        <v>17.3</v>
      </c>
      <c r="L804" s="15">
        <v>21.5</v>
      </c>
      <c r="M804" s="15">
        <v>23.1</v>
      </c>
      <c r="N804" s="15">
        <v>23.3</v>
      </c>
      <c r="O804" s="15">
        <v>20</v>
      </c>
      <c r="P804" s="15">
        <v>15.3</v>
      </c>
      <c r="Q804" s="15">
        <v>10.8</v>
      </c>
      <c r="R804" s="15">
        <v>7.1</v>
      </c>
      <c r="S804" s="15">
        <v>5.3</v>
      </c>
      <c r="T804" s="16">
        <f>+H804*31/3.6</f>
        <v>53.388888888888893</v>
      </c>
      <c r="U804" s="16">
        <f>+I804*28/3.6</f>
        <v>68.444444444444457</v>
      </c>
      <c r="V804" s="16">
        <f>+J804*31/3.6</f>
        <v>117.97222222222221</v>
      </c>
      <c r="W804" s="16">
        <f>+K804*30/3.6</f>
        <v>144.16666666666666</v>
      </c>
      <c r="X804" s="16">
        <f>+L804*31/3.6</f>
        <v>185.13888888888889</v>
      </c>
      <c r="Y804" s="16">
        <f>+M804*30/3.6</f>
        <v>192.5</v>
      </c>
      <c r="Z804" s="16">
        <f>+N804*31/3.6</f>
        <v>200.63888888888891</v>
      </c>
      <c r="AA804" s="16">
        <f>+O804*31/3.6</f>
        <v>172.22222222222223</v>
      </c>
      <c r="AB804" s="16">
        <f>+P804*30/3.6</f>
        <v>127.5</v>
      </c>
      <c r="AC804" s="16">
        <f>+Q804*31/3.6</f>
        <v>93</v>
      </c>
      <c r="AD804" s="16">
        <f>+R804*30/3.6</f>
        <v>59.166666666666664</v>
      </c>
      <c r="AE804" s="16">
        <f>+S804*31/3.6</f>
        <v>45.638888888888886</v>
      </c>
      <c r="AF804" s="17">
        <f>+SUM(T804:AE804)</f>
        <v>1459.7777777777778</v>
      </c>
      <c r="AG804" s="18">
        <f t="shared" si="12"/>
        <v>1211.6155555555556</v>
      </c>
      <c r="AJ804" s="19"/>
      <c r="AK804" s="19"/>
      <c r="AL804" s="19"/>
    </row>
    <row r="805" spans="1:38" s="11" customFormat="1" ht="12.75" customHeight="1" x14ac:dyDescent="0.25">
      <c r="A805" s="14">
        <v>17</v>
      </c>
      <c r="B805" s="14" t="str">
        <f>+VLOOKUP(A805,COD_REG_PROV!$G$1:$J$21,4,FALSE)</f>
        <v>BASILICATA</v>
      </c>
      <c r="C805" s="3">
        <v>76</v>
      </c>
      <c r="D805" s="3" t="str">
        <f>+VLOOKUP(A805,COD_REG_PROV!$A$1:$E$111,4,FALSE)</f>
        <v>Brescia</v>
      </c>
      <c r="E805" s="3">
        <v>45</v>
      </c>
      <c r="F805" s="3" t="s">
        <v>1426</v>
      </c>
      <c r="G805" s="4" t="s">
        <v>1433</v>
      </c>
      <c r="H805" s="15">
        <v>6.7</v>
      </c>
      <c r="I805" s="15">
        <v>9.1999999999999993</v>
      </c>
      <c r="J805" s="15">
        <v>13.9</v>
      </c>
      <c r="K805" s="15">
        <v>17.899999999999999</v>
      </c>
      <c r="L805" s="15">
        <v>21.6</v>
      </c>
      <c r="M805" s="15">
        <v>23.7</v>
      </c>
      <c r="N805" s="15">
        <v>23.3</v>
      </c>
      <c r="O805" s="15">
        <v>20.5</v>
      </c>
      <c r="P805" s="15">
        <v>15.9</v>
      </c>
      <c r="Q805" s="15">
        <v>11.6</v>
      </c>
      <c r="R805" s="15">
        <v>7.8</v>
      </c>
      <c r="S805" s="15">
        <v>6.2</v>
      </c>
      <c r="T805" s="16">
        <f>+H805*31/3.6</f>
        <v>57.69444444444445</v>
      </c>
      <c r="U805" s="16">
        <f>+I805*28/3.6</f>
        <v>71.555555555555543</v>
      </c>
      <c r="V805" s="16">
        <f>+J805*31/3.6</f>
        <v>119.69444444444446</v>
      </c>
      <c r="W805" s="16">
        <f>+K805*30/3.6</f>
        <v>149.16666666666666</v>
      </c>
      <c r="X805" s="16">
        <f>+L805*31/3.6</f>
        <v>186</v>
      </c>
      <c r="Y805" s="16">
        <f>+M805*30/3.6</f>
        <v>197.5</v>
      </c>
      <c r="Z805" s="16">
        <f>+N805*31/3.6</f>
        <v>200.63888888888891</v>
      </c>
      <c r="AA805" s="16">
        <f>+O805*31/3.6</f>
        <v>176.52777777777777</v>
      </c>
      <c r="AB805" s="16">
        <f>+P805*30/3.6</f>
        <v>132.5</v>
      </c>
      <c r="AC805" s="16">
        <f>+Q805*31/3.6</f>
        <v>99.888888888888872</v>
      </c>
      <c r="AD805" s="16">
        <f>+R805*30/3.6</f>
        <v>65</v>
      </c>
      <c r="AE805" s="16">
        <f>+S805*31/3.6</f>
        <v>53.388888888888893</v>
      </c>
      <c r="AF805" s="17">
        <f>+SUM(T805:AE805)</f>
        <v>1509.5555555555557</v>
      </c>
      <c r="AG805" s="18">
        <f t="shared" si="12"/>
        <v>1252.931111111111</v>
      </c>
      <c r="AJ805" s="19"/>
      <c r="AK805" s="19"/>
      <c r="AL805" s="19"/>
    </row>
    <row r="806" spans="1:38" s="11" customFormat="1" ht="12.75" customHeight="1" x14ac:dyDescent="0.25">
      <c r="A806" s="14">
        <v>5</v>
      </c>
      <c r="B806" s="14" t="str">
        <f>+VLOOKUP(A806,COD_REG_PROV!$G$1:$J$21,4,FALSE)</f>
        <v>VENETO</v>
      </c>
      <c r="C806" s="3">
        <v>27</v>
      </c>
      <c r="D806" s="3" t="str">
        <f>+VLOOKUP(A806,COD_REG_PROV!$A$1:$E$111,4,FALSE)</f>
        <v>Asti</v>
      </c>
      <c r="E806" s="3">
        <v>21</v>
      </c>
      <c r="F806" s="3" t="s">
        <v>457</v>
      </c>
      <c r="G806" s="4" t="s">
        <v>468</v>
      </c>
      <c r="H806" s="15">
        <v>5.2</v>
      </c>
      <c r="I806" s="15">
        <v>8.1</v>
      </c>
      <c r="J806" s="15">
        <v>13.1</v>
      </c>
      <c r="K806" s="15">
        <v>16.899999999999999</v>
      </c>
      <c r="L806" s="15">
        <v>20.5</v>
      </c>
      <c r="M806" s="15">
        <v>22.4</v>
      </c>
      <c r="N806" s="15">
        <v>22.7</v>
      </c>
      <c r="O806" s="15">
        <v>19.3</v>
      </c>
      <c r="P806" s="15">
        <v>14.5</v>
      </c>
      <c r="Q806" s="15">
        <v>9.8000000000000007</v>
      </c>
      <c r="R806" s="15">
        <v>5.9</v>
      </c>
      <c r="S806" s="15">
        <v>4.2</v>
      </c>
      <c r="T806" s="16">
        <f>+H806*31/3.6</f>
        <v>44.777777777777779</v>
      </c>
      <c r="U806" s="16">
        <f>+I806*28/3.6</f>
        <v>62.999999999999993</v>
      </c>
      <c r="V806" s="16">
        <f>+J806*31/3.6</f>
        <v>112.80555555555554</v>
      </c>
      <c r="W806" s="16">
        <f>+K806*30/3.6</f>
        <v>140.83333333333331</v>
      </c>
      <c r="X806" s="16">
        <f>+L806*31/3.6</f>
        <v>176.52777777777777</v>
      </c>
      <c r="Y806" s="16">
        <f>+M806*30/3.6</f>
        <v>186.66666666666666</v>
      </c>
      <c r="Z806" s="16">
        <f>+N806*31/3.6</f>
        <v>195.4722222222222</v>
      </c>
      <c r="AA806" s="16">
        <f>+O806*31/3.6</f>
        <v>166.19444444444446</v>
      </c>
      <c r="AB806" s="16">
        <f>+P806*30/3.6</f>
        <v>120.83333333333333</v>
      </c>
      <c r="AC806" s="16">
        <f>+Q806*31/3.6</f>
        <v>84.388888888888886</v>
      </c>
      <c r="AD806" s="16">
        <f>+R806*30/3.6</f>
        <v>49.166666666666664</v>
      </c>
      <c r="AE806" s="16">
        <f>+S806*31/3.6</f>
        <v>36.166666666666671</v>
      </c>
      <c r="AF806" s="17">
        <f>+SUM(T806:AE806)</f>
        <v>1376.8333333333333</v>
      </c>
      <c r="AG806" s="18">
        <f t="shared" si="12"/>
        <v>1142.7716666666665</v>
      </c>
      <c r="AJ806" s="19"/>
      <c r="AK806" s="19"/>
      <c r="AL806" s="19"/>
    </row>
    <row r="807" spans="1:38" s="11" customFormat="1" ht="12.75" customHeight="1" x14ac:dyDescent="0.25">
      <c r="A807" s="14">
        <v>16</v>
      </c>
      <c r="B807" s="14" t="str">
        <f>+VLOOKUP(A807,COD_REG_PROV!$G$1:$J$21,4,FALSE)</f>
        <v>PUGLIA</v>
      </c>
      <c r="C807" s="3">
        <v>73</v>
      </c>
      <c r="D807" s="3" t="str">
        <f>+VLOOKUP(A807,COD_REG_PROV!$A$1:$E$111,4,FALSE)</f>
        <v>Bergamo</v>
      </c>
      <c r="E807" s="3">
        <v>13</v>
      </c>
      <c r="F807" s="3" t="s">
        <v>1392</v>
      </c>
      <c r="G807" s="4" t="s">
        <v>1401</v>
      </c>
      <c r="H807" s="15">
        <v>6.8</v>
      </c>
      <c r="I807" s="15">
        <v>9.5</v>
      </c>
      <c r="J807" s="15">
        <v>14.4</v>
      </c>
      <c r="K807" s="15">
        <v>18.3</v>
      </c>
      <c r="L807" s="15">
        <v>22</v>
      </c>
      <c r="M807" s="15">
        <v>24.2</v>
      </c>
      <c r="N807" s="15">
        <v>24</v>
      </c>
      <c r="O807" s="15">
        <v>20.9</v>
      </c>
      <c r="P807" s="15">
        <v>16.399999999999999</v>
      </c>
      <c r="Q807" s="15">
        <v>11.8</v>
      </c>
      <c r="R807" s="15">
        <v>7.6</v>
      </c>
      <c r="S807" s="15">
        <v>6.2</v>
      </c>
      <c r="T807" s="16">
        <f>+H807*31/3.6</f>
        <v>58.55555555555555</v>
      </c>
      <c r="U807" s="16">
        <f>+I807*28/3.6</f>
        <v>73.888888888888886</v>
      </c>
      <c r="V807" s="16">
        <f>+J807*31/3.6</f>
        <v>124</v>
      </c>
      <c r="W807" s="16">
        <f>+K807*30/3.6</f>
        <v>152.5</v>
      </c>
      <c r="X807" s="16">
        <f>+L807*31/3.6</f>
        <v>189.44444444444443</v>
      </c>
      <c r="Y807" s="16">
        <f>+M807*30/3.6</f>
        <v>201.66666666666666</v>
      </c>
      <c r="Z807" s="16">
        <f>+N807*31/3.6</f>
        <v>206.66666666666666</v>
      </c>
      <c r="AA807" s="16">
        <f>+O807*31/3.6</f>
        <v>179.9722222222222</v>
      </c>
      <c r="AB807" s="16">
        <f>+P807*30/3.6</f>
        <v>136.66666666666666</v>
      </c>
      <c r="AC807" s="16">
        <f>+Q807*31/3.6</f>
        <v>101.61111111111111</v>
      </c>
      <c r="AD807" s="16">
        <f>+R807*30/3.6</f>
        <v>63.333333333333329</v>
      </c>
      <c r="AE807" s="16">
        <f>+S807*31/3.6</f>
        <v>53.388888888888893</v>
      </c>
      <c r="AF807" s="17">
        <f>+SUM(T807:AE807)</f>
        <v>1541.6944444444443</v>
      </c>
      <c r="AG807" s="18">
        <f t="shared" si="12"/>
        <v>1279.6063888888887</v>
      </c>
      <c r="AJ807" s="19"/>
      <c r="AK807" s="19"/>
      <c r="AL807" s="19"/>
    </row>
    <row r="808" spans="1:38" s="11" customFormat="1" ht="12.75" customHeight="1" x14ac:dyDescent="0.25">
      <c r="A808" s="14">
        <v>13</v>
      </c>
      <c r="B808" s="14" t="str">
        <f>+VLOOKUP(A808,COD_REG_PROV!$G$1:$J$21,4,FALSE)</f>
        <v>ABRUZZO</v>
      </c>
      <c r="C808" s="3">
        <v>67</v>
      </c>
      <c r="D808" s="3" t="str">
        <f>+VLOOKUP(A808,COD_REG_PROV!$A$1:$E$111,4,FALSE)</f>
        <v>Como</v>
      </c>
      <c r="E808" s="3">
        <v>47</v>
      </c>
      <c r="F808" s="3" t="s">
        <v>1086</v>
      </c>
      <c r="G808" s="4" t="s">
        <v>1092</v>
      </c>
      <c r="H808" s="15">
        <v>6.1</v>
      </c>
      <c r="I808" s="15">
        <v>8.5</v>
      </c>
      <c r="J808" s="15">
        <v>13.7</v>
      </c>
      <c r="K808" s="15">
        <v>17.8</v>
      </c>
      <c r="L808" s="15">
        <v>21.5</v>
      </c>
      <c r="M808" s="15">
        <v>23.5</v>
      </c>
      <c r="N808" s="15">
        <v>23.4</v>
      </c>
      <c r="O808" s="15">
        <v>20</v>
      </c>
      <c r="P808" s="15">
        <v>15.5</v>
      </c>
      <c r="Q808" s="15">
        <v>10.8</v>
      </c>
      <c r="R808" s="15">
        <v>6.7</v>
      </c>
      <c r="S808" s="15">
        <v>5.3</v>
      </c>
      <c r="T808" s="16">
        <f>+H808*31/3.6</f>
        <v>52.527777777777771</v>
      </c>
      <c r="U808" s="16">
        <f>+I808*28/3.6</f>
        <v>66.111111111111114</v>
      </c>
      <c r="V808" s="16">
        <f>+J808*31/3.6</f>
        <v>117.97222222222221</v>
      </c>
      <c r="W808" s="16">
        <f>+K808*30/3.6</f>
        <v>148.33333333333334</v>
      </c>
      <c r="X808" s="16">
        <f>+L808*31/3.6</f>
        <v>185.13888888888889</v>
      </c>
      <c r="Y808" s="16">
        <f>+M808*30/3.6</f>
        <v>195.83333333333331</v>
      </c>
      <c r="Z808" s="16">
        <f>+N808*31/3.6</f>
        <v>201.5</v>
      </c>
      <c r="AA808" s="16">
        <f>+O808*31/3.6</f>
        <v>172.22222222222223</v>
      </c>
      <c r="AB808" s="16">
        <f>+P808*30/3.6</f>
        <v>129.16666666666666</v>
      </c>
      <c r="AC808" s="16">
        <f>+Q808*31/3.6</f>
        <v>93</v>
      </c>
      <c r="AD808" s="16">
        <f>+R808*30/3.6</f>
        <v>55.833333333333329</v>
      </c>
      <c r="AE808" s="16">
        <f>+S808*31/3.6</f>
        <v>45.638888888888886</v>
      </c>
      <c r="AF808" s="17">
        <f>+SUM(T808:AE808)</f>
        <v>1463.2777777777778</v>
      </c>
      <c r="AG808" s="18">
        <f t="shared" si="12"/>
        <v>1214.5205555555556</v>
      </c>
      <c r="AJ808" s="19"/>
      <c r="AK808" s="19"/>
      <c r="AL808" s="19"/>
    </row>
    <row r="809" spans="1:38" s="11" customFormat="1" ht="12.75" customHeight="1" x14ac:dyDescent="0.25">
      <c r="A809" s="14">
        <v>16</v>
      </c>
      <c r="B809" s="14" t="str">
        <f>+VLOOKUP(A809,COD_REG_PROV!$G$1:$J$21,4,FALSE)</f>
        <v>PUGLIA</v>
      </c>
      <c r="C809" s="3">
        <v>73</v>
      </c>
      <c r="D809" s="3" t="str">
        <f>+VLOOKUP(A809,COD_REG_PROV!$A$1:$E$111,4,FALSE)</f>
        <v>Bergamo</v>
      </c>
      <c r="E809" s="3">
        <v>14</v>
      </c>
      <c r="F809" s="3" t="s">
        <v>1392</v>
      </c>
      <c r="G809" s="4" t="s">
        <v>1402</v>
      </c>
      <c r="H809" s="15">
        <v>7.1</v>
      </c>
      <c r="I809" s="15">
        <v>9.6999999999999993</v>
      </c>
      <c r="J809" s="15">
        <v>14.5</v>
      </c>
      <c r="K809" s="15">
        <v>18.5</v>
      </c>
      <c r="L809" s="15">
        <v>22.1</v>
      </c>
      <c r="M809" s="15">
        <v>24.3</v>
      </c>
      <c r="N809" s="15">
        <v>24.1</v>
      </c>
      <c r="O809" s="15">
        <v>21</v>
      </c>
      <c r="P809" s="15">
        <v>16.600000000000001</v>
      </c>
      <c r="Q809" s="15">
        <v>12</v>
      </c>
      <c r="R809" s="15">
        <v>7.9</v>
      </c>
      <c r="S809" s="15">
        <v>6.4</v>
      </c>
      <c r="T809" s="16">
        <f>+H809*31/3.6</f>
        <v>61.138888888888886</v>
      </c>
      <c r="U809" s="16">
        <f>+I809*28/3.6</f>
        <v>75.444444444444429</v>
      </c>
      <c r="V809" s="16">
        <f>+J809*31/3.6</f>
        <v>124.86111111111111</v>
      </c>
      <c r="W809" s="16">
        <f>+K809*30/3.6</f>
        <v>154.16666666666666</v>
      </c>
      <c r="X809" s="16">
        <f>+L809*31/3.6</f>
        <v>190.30555555555557</v>
      </c>
      <c r="Y809" s="16">
        <f>+M809*30/3.6</f>
        <v>202.5</v>
      </c>
      <c r="Z809" s="16">
        <f>+N809*31/3.6</f>
        <v>207.52777777777777</v>
      </c>
      <c r="AA809" s="16">
        <f>+O809*31/3.6</f>
        <v>180.83333333333334</v>
      </c>
      <c r="AB809" s="16">
        <f>+P809*30/3.6</f>
        <v>138.33333333333334</v>
      </c>
      <c r="AC809" s="16">
        <f>+Q809*31/3.6</f>
        <v>103.33333333333333</v>
      </c>
      <c r="AD809" s="16">
        <f>+R809*30/3.6</f>
        <v>65.833333333333329</v>
      </c>
      <c r="AE809" s="16">
        <f>+S809*31/3.6</f>
        <v>55.111111111111114</v>
      </c>
      <c r="AF809" s="17">
        <f>+SUM(T809:AE809)</f>
        <v>1559.3888888888885</v>
      </c>
      <c r="AG809" s="18">
        <f t="shared" si="12"/>
        <v>1294.2927777777772</v>
      </c>
      <c r="AJ809" s="19"/>
      <c r="AK809" s="19"/>
      <c r="AL809" s="19"/>
    </row>
    <row r="810" spans="1:38" s="11" customFormat="1" ht="12.75" customHeight="1" x14ac:dyDescent="0.25">
      <c r="A810" s="14">
        <v>19</v>
      </c>
      <c r="B810" s="14" t="str">
        <f>+VLOOKUP(A810,COD_REG_PROV!$G$1:$J$21,4,FALSE)</f>
        <v>SICILIA</v>
      </c>
      <c r="C810" s="3">
        <v>87</v>
      </c>
      <c r="D810" s="3" t="str">
        <f>+VLOOKUP(A810,COD_REG_PROV!$A$1:$E$111,4,FALSE)</f>
        <v>Cremona</v>
      </c>
      <c r="E810" s="3">
        <v>24</v>
      </c>
      <c r="F810" s="3" t="s">
        <v>1565</v>
      </c>
      <c r="G810" s="4" t="s">
        <v>1581</v>
      </c>
      <c r="H810" s="15">
        <v>8</v>
      </c>
      <c r="I810" s="15">
        <v>11.1</v>
      </c>
      <c r="J810" s="15">
        <v>15.3</v>
      </c>
      <c r="K810" s="15">
        <v>18.899999999999999</v>
      </c>
      <c r="L810" s="15">
        <v>22.6</v>
      </c>
      <c r="M810" s="15">
        <v>24.2</v>
      </c>
      <c r="N810" s="15">
        <v>24.1</v>
      </c>
      <c r="O810" s="15">
        <v>21.2</v>
      </c>
      <c r="P810" s="15">
        <v>16.899999999999999</v>
      </c>
      <c r="Q810" s="15">
        <v>12.9</v>
      </c>
      <c r="R810" s="15">
        <v>8.8000000000000007</v>
      </c>
      <c r="S810" s="15">
        <v>7.5</v>
      </c>
      <c r="T810" s="16">
        <f>+H810*31/3.6</f>
        <v>68.888888888888886</v>
      </c>
      <c r="U810" s="16">
        <f>+I810*28/3.6</f>
        <v>86.333333333333329</v>
      </c>
      <c r="V810" s="16">
        <f>+J810*31/3.6</f>
        <v>131.75</v>
      </c>
      <c r="W810" s="16">
        <f>+K810*30/3.6</f>
        <v>157.5</v>
      </c>
      <c r="X810" s="16">
        <f>+L810*31/3.6</f>
        <v>194.61111111111111</v>
      </c>
      <c r="Y810" s="16">
        <f>+M810*30/3.6</f>
        <v>201.66666666666666</v>
      </c>
      <c r="Z810" s="16">
        <f>+N810*31/3.6</f>
        <v>207.52777777777777</v>
      </c>
      <c r="AA810" s="16">
        <f>+O810*31/3.6</f>
        <v>182.55555555555554</v>
      </c>
      <c r="AB810" s="16">
        <f>+P810*30/3.6</f>
        <v>140.83333333333331</v>
      </c>
      <c r="AC810" s="16">
        <f>+Q810*31/3.6</f>
        <v>111.08333333333334</v>
      </c>
      <c r="AD810" s="16">
        <f>+R810*30/3.6</f>
        <v>73.333333333333329</v>
      </c>
      <c r="AE810" s="16">
        <f>+S810*31/3.6</f>
        <v>64.583333333333329</v>
      </c>
      <c r="AF810" s="17">
        <f>+SUM(T810:AE810)</f>
        <v>1620.6666666666665</v>
      </c>
      <c r="AG810" s="18">
        <f t="shared" si="12"/>
        <v>1345.1533333333332</v>
      </c>
      <c r="AJ810" s="19"/>
      <c r="AK810" s="19"/>
      <c r="AL810" s="19"/>
    </row>
    <row r="811" spans="1:38" s="11" customFormat="1" ht="12.75" customHeight="1" x14ac:dyDescent="0.25">
      <c r="A811" s="14">
        <v>9</v>
      </c>
      <c r="B811" s="14" t="str">
        <f>+VLOOKUP(A811,COD_REG_PROV!$G$1:$J$21,4,FALSE)</f>
        <v>TOSCANA</v>
      </c>
      <c r="C811" s="3">
        <v>45</v>
      </c>
      <c r="D811" s="3" t="str">
        <f>+VLOOKUP(A811,COD_REG_PROV!$A$1:$E$111,4,FALSE)</f>
        <v>Savona</v>
      </c>
      <c r="E811" s="3">
        <v>10</v>
      </c>
      <c r="F811" s="3" t="s">
        <v>822</v>
      </c>
      <c r="G811" s="4" t="s">
        <v>826</v>
      </c>
      <c r="H811" s="15">
        <v>5.7</v>
      </c>
      <c r="I811" s="15">
        <v>8.3000000000000007</v>
      </c>
      <c r="J811" s="15">
        <v>13.5</v>
      </c>
      <c r="K811" s="15">
        <v>17.100000000000001</v>
      </c>
      <c r="L811" s="15">
        <v>20.9</v>
      </c>
      <c r="M811" s="15">
        <v>22.9</v>
      </c>
      <c r="N811" s="15">
        <v>23.1</v>
      </c>
      <c r="O811" s="15">
        <v>19.600000000000001</v>
      </c>
      <c r="P811" s="15">
        <v>14.9</v>
      </c>
      <c r="Q811" s="15">
        <v>10.199999999999999</v>
      </c>
      <c r="R811" s="15">
        <v>6.4</v>
      </c>
      <c r="S811" s="15">
        <v>4.7</v>
      </c>
      <c r="T811" s="16">
        <f>+H811*31/3.6</f>
        <v>49.083333333333336</v>
      </c>
      <c r="U811" s="16">
        <f>+I811*28/3.6</f>
        <v>64.555555555555557</v>
      </c>
      <c r="V811" s="16">
        <f>+J811*31/3.6</f>
        <v>116.25</v>
      </c>
      <c r="W811" s="16">
        <f>+K811*30/3.6</f>
        <v>142.5</v>
      </c>
      <c r="X811" s="16">
        <f>+L811*31/3.6</f>
        <v>179.9722222222222</v>
      </c>
      <c r="Y811" s="16">
        <f>+M811*30/3.6</f>
        <v>190.83333333333334</v>
      </c>
      <c r="Z811" s="16">
        <f>+N811*31/3.6</f>
        <v>198.91666666666666</v>
      </c>
      <c r="AA811" s="16">
        <f>+O811*31/3.6</f>
        <v>168.77777777777777</v>
      </c>
      <c r="AB811" s="16">
        <f>+P811*30/3.6</f>
        <v>124.16666666666666</v>
      </c>
      <c r="AC811" s="16">
        <f>+Q811*31/3.6</f>
        <v>87.833333333333329</v>
      </c>
      <c r="AD811" s="16">
        <f>+R811*30/3.6</f>
        <v>53.333333333333329</v>
      </c>
      <c r="AE811" s="16">
        <f>+S811*31/3.6</f>
        <v>40.472222222222229</v>
      </c>
      <c r="AF811" s="17">
        <f>+SUM(T811:AE811)</f>
        <v>1416.6944444444443</v>
      </c>
      <c r="AG811" s="18">
        <f t="shared" si="12"/>
        <v>1175.8563888888887</v>
      </c>
      <c r="AJ811" s="19"/>
      <c r="AK811" s="19"/>
      <c r="AL811" s="19"/>
    </row>
    <row r="812" spans="1:38" s="11" customFormat="1" ht="12.75" customHeight="1" x14ac:dyDescent="0.25">
      <c r="A812" s="14">
        <v>15</v>
      </c>
      <c r="B812" s="14" t="str">
        <f>+VLOOKUP(A812,COD_REG_PROV!$G$1:$J$21,4,FALSE)</f>
        <v>CAMPANIA</v>
      </c>
      <c r="C812" s="3">
        <v>63</v>
      </c>
      <c r="D812" s="3" t="str">
        <f>+VLOOKUP(A812,COD_REG_PROV!$A$1:$E$111,4,FALSE)</f>
        <v>Milano</v>
      </c>
      <c r="E812" s="3">
        <v>44</v>
      </c>
      <c r="F812" s="3" t="s">
        <v>1173</v>
      </c>
      <c r="G812" s="4" t="s">
        <v>1204</v>
      </c>
      <c r="H812" s="15">
        <v>7.1</v>
      </c>
      <c r="I812" s="15">
        <v>9.8000000000000007</v>
      </c>
      <c r="J812" s="15">
        <v>14.2</v>
      </c>
      <c r="K812" s="15">
        <v>18.2</v>
      </c>
      <c r="L812" s="15">
        <v>22.1</v>
      </c>
      <c r="M812" s="15">
        <v>23.9</v>
      </c>
      <c r="N812" s="15">
        <v>23.9</v>
      </c>
      <c r="O812" s="15">
        <v>21</v>
      </c>
      <c r="P812" s="15">
        <v>16.3</v>
      </c>
      <c r="Q812" s="15">
        <v>11.9</v>
      </c>
      <c r="R812" s="15">
        <v>8</v>
      </c>
      <c r="S812" s="15">
        <v>6.2</v>
      </c>
      <c r="T812" s="16">
        <f>+H812*31/3.6</f>
        <v>61.138888888888886</v>
      </c>
      <c r="U812" s="16">
        <f>+I812*28/3.6</f>
        <v>76.222222222222229</v>
      </c>
      <c r="V812" s="16">
        <f>+J812*31/3.6</f>
        <v>122.27777777777777</v>
      </c>
      <c r="W812" s="16">
        <f>+K812*30/3.6</f>
        <v>151.66666666666666</v>
      </c>
      <c r="X812" s="16">
        <f>+L812*31/3.6</f>
        <v>190.30555555555557</v>
      </c>
      <c r="Y812" s="16">
        <f>+M812*30/3.6</f>
        <v>199.16666666666666</v>
      </c>
      <c r="Z812" s="16">
        <f>+N812*31/3.6</f>
        <v>205.80555555555554</v>
      </c>
      <c r="AA812" s="16">
        <f>+O812*31/3.6</f>
        <v>180.83333333333334</v>
      </c>
      <c r="AB812" s="16">
        <f>+P812*30/3.6</f>
        <v>135.83333333333334</v>
      </c>
      <c r="AC812" s="16">
        <f>+Q812*31/3.6</f>
        <v>102.47222222222223</v>
      </c>
      <c r="AD812" s="16">
        <f>+R812*30/3.6</f>
        <v>66.666666666666671</v>
      </c>
      <c r="AE812" s="16">
        <f>+S812*31/3.6</f>
        <v>53.388888888888893</v>
      </c>
      <c r="AF812" s="17">
        <f>+SUM(T812:AE812)</f>
        <v>1545.7777777777776</v>
      </c>
      <c r="AG812" s="18">
        <f t="shared" si="12"/>
        <v>1282.9955555555553</v>
      </c>
      <c r="AJ812" s="19"/>
      <c r="AK812" s="19"/>
      <c r="AL812" s="19"/>
    </row>
    <row r="813" spans="1:38" s="11" customFormat="1" ht="12.75" customHeight="1" x14ac:dyDescent="0.25">
      <c r="A813" s="14">
        <v>9</v>
      </c>
      <c r="B813" s="14" t="str">
        <f>+VLOOKUP(A813,COD_REG_PROV!$G$1:$J$21,4,FALSE)</f>
        <v>TOSCANA</v>
      </c>
      <c r="C813" s="3">
        <v>53</v>
      </c>
      <c r="D813" s="3" t="str">
        <f>+VLOOKUP(A813,COD_REG_PROV!$A$1:$E$111,4,FALSE)</f>
        <v>Savona</v>
      </c>
      <c r="E813" s="3">
        <v>15</v>
      </c>
      <c r="F813" s="3" t="s">
        <v>792</v>
      </c>
      <c r="G813" s="4" t="s">
        <v>798</v>
      </c>
      <c r="H813" s="15">
        <v>6.3</v>
      </c>
      <c r="I813" s="15">
        <v>9.1</v>
      </c>
      <c r="J813" s="15">
        <v>14</v>
      </c>
      <c r="K813" s="15">
        <v>17.5</v>
      </c>
      <c r="L813" s="15">
        <v>21.7</v>
      </c>
      <c r="M813" s="15">
        <v>23.6</v>
      </c>
      <c r="N813" s="15">
        <v>23.6</v>
      </c>
      <c r="O813" s="15">
        <v>20.3</v>
      </c>
      <c r="P813" s="15">
        <v>15.5</v>
      </c>
      <c r="Q813" s="15">
        <v>10.9</v>
      </c>
      <c r="R813" s="15">
        <v>7.1</v>
      </c>
      <c r="S813" s="15">
        <v>5.5</v>
      </c>
      <c r="T813" s="16">
        <f>+H813*31/3.6</f>
        <v>54.249999999999993</v>
      </c>
      <c r="U813" s="16">
        <f>+I813*28/3.6</f>
        <v>70.777777777777771</v>
      </c>
      <c r="V813" s="16">
        <f>+J813*31/3.6</f>
        <v>120.55555555555556</v>
      </c>
      <c r="W813" s="16">
        <f>+K813*30/3.6</f>
        <v>145.83333333333334</v>
      </c>
      <c r="X813" s="16">
        <f>+L813*31/3.6</f>
        <v>186.86111111111109</v>
      </c>
      <c r="Y813" s="16">
        <f>+M813*30/3.6</f>
        <v>196.66666666666666</v>
      </c>
      <c r="Z813" s="16">
        <f>+N813*31/3.6</f>
        <v>203.22222222222223</v>
      </c>
      <c r="AA813" s="16">
        <f>+O813*31/3.6</f>
        <v>174.80555555555557</v>
      </c>
      <c r="AB813" s="16">
        <f>+P813*30/3.6</f>
        <v>129.16666666666666</v>
      </c>
      <c r="AC813" s="16">
        <f>+Q813*31/3.6</f>
        <v>93.861111111111114</v>
      </c>
      <c r="AD813" s="16">
        <f>+R813*30/3.6</f>
        <v>59.166666666666664</v>
      </c>
      <c r="AE813" s="16">
        <f>+S813*31/3.6</f>
        <v>47.361111111111107</v>
      </c>
      <c r="AF813" s="17">
        <f>+SUM(T813:AE813)</f>
        <v>1482.5277777777778</v>
      </c>
      <c r="AG813" s="18">
        <f t="shared" si="12"/>
        <v>1230.4980555555555</v>
      </c>
      <c r="AJ813" s="19"/>
      <c r="AK813" s="19"/>
      <c r="AL813" s="19"/>
    </row>
    <row r="814" spans="1:38" s="11" customFormat="1" ht="12.75" customHeight="1" x14ac:dyDescent="0.25">
      <c r="A814" s="14">
        <v>16</v>
      </c>
      <c r="B814" s="14" t="str">
        <f>+VLOOKUP(A814,COD_REG_PROV!$G$1:$J$21,4,FALSE)</f>
        <v>PUGLIA</v>
      </c>
      <c r="C814" s="3">
        <v>73</v>
      </c>
      <c r="D814" s="3" t="str">
        <f>+VLOOKUP(A814,COD_REG_PROV!$A$1:$E$111,4,FALSE)</f>
        <v>Bergamo</v>
      </c>
      <c r="E814" s="3">
        <v>15</v>
      </c>
      <c r="F814" s="3" t="s">
        <v>1392</v>
      </c>
      <c r="G814" s="4" t="s">
        <v>1403</v>
      </c>
      <c r="H814" s="15">
        <v>6.9</v>
      </c>
      <c r="I814" s="15">
        <v>9.5</v>
      </c>
      <c r="J814" s="15">
        <v>14.4</v>
      </c>
      <c r="K814" s="15">
        <v>18.3</v>
      </c>
      <c r="L814" s="15">
        <v>21.9</v>
      </c>
      <c r="M814" s="15">
        <v>24.1</v>
      </c>
      <c r="N814" s="15">
        <v>23.9</v>
      </c>
      <c r="O814" s="15">
        <v>20.9</v>
      </c>
      <c r="P814" s="15">
        <v>16.399999999999999</v>
      </c>
      <c r="Q814" s="15">
        <v>11.9</v>
      </c>
      <c r="R814" s="15">
        <v>7.7</v>
      </c>
      <c r="S814" s="15">
        <v>6.3</v>
      </c>
      <c r="T814" s="16">
        <f>+H814*31/3.6</f>
        <v>59.416666666666664</v>
      </c>
      <c r="U814" s="16">
        <f>+I814*28/3.6</f>
        <v>73.888888888888886</v>
      </c>
      <c r="V814" s="16">
        <f>+J814*31/3.6</f>
        <v>124</v>
      </c>
      <c r="W814" s="16">
        <f>+K814*30/3.6</f>
        <v>152.5</v>
      </c>
      <c r="X814" s="16">
        <f>+L814*31/3.6</f>
        <v>188.58333333333331</v>
      </c>
      <c r="Y814" s="16">
        <f>+M814*30/3.6</f>
        <v>200.83333333333331</v>
      </c>
      <c r="Z814" s="16">
        <f>+N814*31/3.6</f>
        <v>205.80555555555554</v>
      </c>
      <c r="AA814" s="16">
        <f>+O814*31/3.6</f>
        <v>179.9722222222222</v>
      </c>
      <c r="AB814" s="16">
        <f>+P814*30/3.6</f>
        <v>136.66666666666666</v>
      </c>
      <c r="AC814" s="16">
        <f>+Q814*31/3.6</f>
        <v>102.47222222222223</v>
      </c>
      <c r="AD814" s="16">
        <f>+R814*30/3.6</f>
        <v>64.166666666666671</v>
      </c>
      <c r="AE814" s="16">
        <f>+S814*31/3.6</f>
        <v>54.249999999999993</v>
      </c>
      <c r="AF814" s="17">
        <f>+SUM(T814:AE814)</f>
        <v>1542.5555555555557</v>
      </c>
      <c r="AG814" s="18">
        <f t="shared" si="12"/>
        <v>1280.3211111111111</v>
      </c>
      <c r="AJ814" s="19"/>
      <c r="AK814" s="19"/>
      <c r="AL814" s="19"/>
    </row>
    <row r="815" spans="1:38" s="11" customFormat="1" ht="12.75" customHeight="1" x14ac:dyDescent="0.25">
      <c r="A815" s="14">
        <v>9</v>
      </c>
      <c r="B815" s="14" t="str">
        <f>+VLOOKUP(A815,COD_REG_PROV!$G$1:$J$21,4,FALSE)</f>
        <v>TOSCANA</v>
      </c>
      <c r="C815" s="3">
        <v>46</v>
      </c>
      <c r="D815" s="3" t="str">
        <f>+VLOOKUP(A815,COD_REG_PROV!$A$1:$E$111,4,FALSE)</f>
        <v>Savona</v>
      </c>
      <c r="E815" s="3">
        <v>18</v>
      </c>
      <c r="F815" s="3" t="s">
        <v>811</v>
      </c>
      <c r="G815" s="4" t="s">
        <v>818</v>
      </c>
      <c r="H815" s="15">
        <v>5.8</v>
      </c>
      <c r="I815" s="15">
        <v>8.4</v>
      </c>
      <c r="J815" s="15">
        <v>13.5</v>
      </c>
      <c r="K815" s="15">
        <v>17.100000000000001</v>
      </c>
      <c r="L815" s="15">
        <v>21</v>
      </c>
      <c r="M815" s="15">
        <v>23</v>
      </c>
      <c r="N815" s="15">
        <v>23.2</v>
      </c>
      <c r="O815" s="15">
        <v>19.8</v>
      </c>
      <c r="P815" s="15">
        <v>15</v>
      </c>
      <c r="Q815" s="15">
        <v>10.3</v>
      </c>
      <c r="R815" s="15">
        <v>6.5</v>
      </c>
      <c r="S815" s="15">
        <v>4.9000000000000004</v>
      </c>
      <c r="T815" s="16">
        <f>+H815*31/3.6</f>
        <v>49.944444444444436</v>
      </c>
      <c r="U815" s="16">
        <f>+I815*28/3.6</f>
        <v>65.333333333333343</v>
      </c>
      <c r="V815" s="16">
        <f>+J815*31/3.6</f>
        <v>116.25</v>
      </c>
      <c r="W815" s="16">
        <f>+K815*30/3.6</f>
        <v>142.5</v>
      </c>
      <c r="X815" s="16">
        <f>+L815*31/3.6</f>
        <v>180.83333333333334</v>
      </c>
      <c r="Y815" s="16">
        <f>+M815*30/3.6</f>
        <v>191.66666666666666</v>
      </c>
      <c r="Z815" s="16">
        <f>+N815*31/3.6</f>
        <v>199.77777777777774</v>
      </c>
      <c r="AA815" s="16">
        <f>+O815*31/3.6</f>
        <v>170.50000000000003</v>
      </c>
      <c r="AB815" s="16">
        <f>+P815*30/3.6</f>
        <v>125</v>
      </c>
      <c r="AC815" s="16">
        <f>+Q815*31/3.6</f>
        <v>88.694444444444443</v>
      </c>
      <c r="AD815" s="16">
        <f>+R815*30/3.6</f>
        <v>54.166666666666664</v>
      </c>
      <c r="AE815" s="16">
        <f>+S815*31/3.6</f>
        <v>42.194444444444443</v>
      </c>
      <c r="AF815" s="17">
        <f>+SUM(T815:AE815)</f>
        <v>1426.8611111111109</v>
      </c>
      <c r="AG815" s="18">
        <f t="shared" si="12"/>
        <v>1184.2947222222219</v>
      </c>
      <c r="AJ815" s="19"/>
      <c r="AK815" s="19"/>
      <c r="AL815" s="19"/>
    </row>
    <row r="816" spans="1:38" s="11" customFormat="1" ht="12.75" customHeight="1" x14ac:dyDescent="0.25">
      <c r="A816" s="14">
        <v>11</v>
      </c>
      <c r="B816" s="14" t="str">
        <f>+VLOOKUP(A816,COD_REG_PROV!$G$1:$J$21,4,FALSE)</f>
        <v>MARCHE</v>
      </c>
      <c r="C816" s="3">
        <v>43</v>
      </c>
      <c r="D816" s="3" t="str">
        <f>+VLOOKUP(A816,COD_REG_PROV!$A$1:$E$111,4,FALSE)</f>
        <v>La Spezia</v>
      </c>
      <c r="E816" s="3">
        <v>24</v>
      </c>
      <c r="F816" s="3" t="s">
        <v>929</v>
      </c>
      <c r="G816" s="4" t="s">
        <v>935</v>
      </c>
      <c r="H816" s="15">
        <v>5.7</v>
      </c>
      <c r="I816" s="15">
        <v>8.3000000000000007</v>
      </c>
      <c r="J816" s="15">
        <v>13.5</v>
      </c>
      <c r="K816" s="15">
        <v>17.3</v>
      </c>
      <c r="L816" s="15">
        <v>21.3</v>
      </c>
      <c r="M816" s="15">
        <v>23</v>
      </c>
      <c r="N816" s="15">
        <v>23.2</v>
      </c>
      <c r="O816" s="15">
        <v>19.8</v>
      </c>
      <c r="P816" s="15">
        <v>15.1</v>
      </c>
      <c r="Q816" s="15">
        <v>10.5</v>
      </c>
      <c r="R816" s="15">
        <v>6.6</v>
      </c>
      <c r="S816" s="15">
        <v>5</v>
      </c>
      <c r="T816" s="16">
        <f>+H816*31/3.6</f>
        <v>49.083333333333336</v>
      </c>
      <c r="U816" s="16">
        <f>+I816*28/3.6</f>
        <v>64.555555555555557</v>
      </c>
      <c r="V816" s="16">
        <f>+J816*31/3.6</f>
        <v>116.25</v>
      </c>
      <c r="W816" s="16">
        <f>+K816*30/3.6</f>
        <v>144.16666666666666</v>
      </c>
      <c r="X816" s="16">
        <f>+L816*31/3.6</f>
        <v>183.41666666666669</v>
      </c>
      <c r="Y816" s="16">
        <f>+M816*30/3.6</f>
        <v>191.66666666666666</v>
      </c>
      <c r="Z816" s="16">
        <f>+N816*31/3.6</f>
        <v>199.77777777777774</v>
      </c>
      <c r="AA816" s="16">
        <f>+O816*31/3.6</f>
        <v>170.50000000000003</v>
      </c>
      <c r="AB816" s="16">
        <f>+P816*30/3.6</f>
        <v>125.83333333333333</v>
      </c>
      <c r="AC816" s="16">
        <f>+Q816*31/3.6</f>
        <v>90.416666666666671</v>
      </c>
      <c r="AD816" s="16">
        <f>+R816*30/3.6</f>
        <v>55</v>
      </c>
      <c r="AE816" s="16">
        <f>+S816*31/3.6</f>
        <v>43.055555555555557</v>
      </c>
      <c r="AF816" s="17">
        <f>+SUM(T816:AE816)</f>
        <v>1433.7222222222222</v>
      </c>
      <c r="AG816" s="18">
        <f t="shared" si="12"/>
        <v>1189.9894444444444</v>
      </c>
      <c r="AJ816" s="19"/>
      <c r="AK816" s="19"/>
      <c r="AL816" s="19"/>
    </row>
    <row r="817" spans="1:38" s="11" customFormat="1" ht="12.75" customHeight="1" x14ac:dyDescent="0.25">
      <c r="A817" s="14">
        <v>17</v>
      </c>
      <c r="B817" s="14" t="str">
        <f>+VLOOKUP(A817,COD_REG_PROV!$G$1:$J$21,4,FALSE)</f>
        <v>BASILICATA</v>
      </c>
      <c r="C817" s="3">
        <v>77</v>
      </c>
      <c r="D817" s="3" t="str">
        <f>+VLOOKUP(A817,COD_REG_PROV!$A$1:$E$111,4,FALSE)</f>
        <v>Brescia</v>
      </c>
      <c r="E817" s="3">
        <v>14</v>
      </c>
      <c r="F817" s="3" t="s">
        <v>1411</v>
      </c>
      <c r="G817" s="4" t="s">
        <v>1416</v>
      </c>
      <c r="H817" s="15">
        <v>6.9</v>
      </c>
      <c r="I817" s="15">
        <v>9.4</v>
      </c>
      <c r="J817" s="15">
        <v>14.2</v>
      </c>
      <c r="K817" s="15">
        <v>18.3</v>
      </c>
      <c r="L817" s="15">
        <v>21.9</v>
      </c>
      <c r="M817" s="15">
        <v>23.9</v>
      </c>
      <c r="N817" s="15">
        <v>23.6</v>
      </c>
      <c r="O817" s="15">
        <v>20.7</v>
      </c>
      <c r="P817" s="15">
        <v>16.2</v>
      </c>
      <c r="Q817" s="15">
        <v>11.7</v>
      </c>
      <c r="R817" s="15">
        <v>7.7</v>
      </c>
      <c r="S817" s="15">
        <v>6.3</v>
      </c>
      <c r="T817" s="16">
        <f>+H817*31/3.6</f>
        <v>59.416666666666664</v>
      </c>
      <c r="U817" s="16">
        <f>+I817*28/3.6</f>
        <v>73.1111111111111</v>
      </c>
      <c r="V817" s="16">
        <f>+J817*31/3.6</f>
        <v>122.27777777777777</v>
      </c>
      <c r="W817" s="16">
        <f>+K817*30/3.6</f>
        <v>152.5</v>
      </c>
      <c r="X817" s="16">
        <f>+L817*31/3.6</f>
        <v>188.58333333333331</v>
      </c>
      <c r="Y817" s="16">
        <f>+M817*30/3.6</f>
        <v>199.16666666666666</v>
      </c>
      <c r="Z817" s="16">
        <f>+N817*31/3.6</f>
        <v>203.22222222222223</v>
      </c>
      <c r="AA817" s="16">
        <f>+O817*31/3.6</f>
        <v>178.24999999999997</v>
      </c>
      <c r="AB817" s="16">
        <f>+P817*30/3.6</f>
        <v>135</v>
      </c>
      <c r="AC817" s="16">
        <f>+Q817*31/3.6</f>
        <v>100.75</v>
      </c>
      <c r="AD817" s="16">
        <f>+R817*30/3.6</f>
        <v>64.166666666666671</v>
      </c>
      <c r="AE817" s="16">
        <f>+S817*31/3.6</f>
        <v>54.249999999999993</v>
      </c>
      <c r="AF817" s="17">
        <f>+SUM(T817:AE817)</f>
        <v>1530.6944444444446</v>
      </c>
      <c r="AG817" s="18">
        <f t="shared" si="12"/>
        <v>1270.476388888889</v>
      </c>
      <c r="AJ817" s="19"/>
      <c r="AK817" s="19"/>
      <c r="AL817" s="19"/>
    </row>
    <row r="818" spans="1:38" s="11" customFormat="1" ht="12.75" customHeight="1" x14ac:dyDescent="0.25">
      <c r="A818" s="14">
        <v>16</v>
      </c>
      <c r="B818" s="14" t="str">
        <f>+VLOOKUP(A818,COD_REG_PROV!$G$1:$J$21,4,FALSE)</f>
        <v>PUGLIA</v>
      </c>
      <c r="C818" s="3">
        <v>75</v>
      </c>
      <c r="D818" s="3" t="str">
        <f>+VLOOKUP(A818,COD_REG_PROV!$A$1:$E$111,4,FALSE)</f>
        <v>Bergamo</v>
      </c>
      <c r="E818" s="3">
        <v>42</v>
      </c>
      <c r="F818" s="3" t="s">
        <v>1359</v>
      </c>
      <c r="G818" s="4" t="s">
        <v>1373</v>
      </c>
      <c r="H818" s="15">
        <v>7.2</v>
      </c>
      <c r="I818" s="15">
        <v>9.9</v>
      </c>
      <c r="J818" s="15">
        <v>14.7</v>
      </c>
      <c r="K818" s="15">
        <v>18.600000000000001</v>
      </c>
      <c r="L818" s="15">
        <v>22.1</v>
      </c>
      <c r="M818" s="15">
        <v>24.4</v>
      </c>
      <c r="N818" s="15">
        <v>24.2</v>
      </c>
      <c r="O818" s="15">
        <v>21</v>
      </c>
      <c r="P818" s="15">
        <v>16.7</v>
      </c>
      <c r="Q818" s="15">
        <v>12.2</v>
      </c>
      <c r="R818" s="15">
        <v>8</v>
      </c>
      <c r="S818" s="15">
        <v>6.4</v>
      </c>
      <c r="T818" s="16">
        <f>+H818*31/3.6</f>
        <v>62</v>
      </c>
      <c r="U818" s="16">
        <f>+I818*28/3.6</f>
        <v>77</v>
      </c>
      <c r="V818" s="16">
        <f>+J818*31/3.6</f>
        <v>126.58333333333333</v>
      </c>
      <c r="W818" s="16">
        <f>+K818*30/3.6</f>
        <v>155</v>
      </c>
      <c r="X818" s="16">
        <f>+L818*31/3.6</f>
        <v>190.30555555555557</v>
      </c>
      <c r="Y818" s="16">
        <f>+M818*30/3.6</f>
        <v>203.33333333333331</v>
      </c>
      <c r="Z818" s="16">
        <f>+N818*31/3.6</f>
        <v>208.38888888888886</v>
      </c>
      <c r="AA818" s="16">
        <f>+O818*31/3.6</f>
        <v>180.83333333333334</v>
      </c>
      <c r="AB818" s="16">
        <f>+P818*30/3.6</f>
        <v>139.16666666666666</v>
      </c>
      <c r="AC818" s="16">
        <f>+Q818*31/3.6</f>
        <v>105.05555555555554</v>
      </c>
      <c r="AD818" s="16">
        <f>+R818*30/3.6</f>
        <v>66.666666666666671</v>
      </c>
      <c r="AE818" s="16">
        <f>+S818*31/3.6</f>
        <v>55.111111111111114</v>
      </c>
      <c r="AF818" s="17">
        <f>+SUM(T818:AE818)</f>
        <v>1569.4444444444443</v>
      </c>
      <c r="AG818" s="18">
        <f t="shared" si="12"/>
        <v>1302.6388888888887</v>
      </c>
      <c r="AJ818" s="19"/>
      <c r="AK818" s="19"/>
      <c r="AL818" s="19"/>
    </row>
    <row r="819" spans="1:38" s="11" customFormat="1" ht="12.75" customHeight="1" x14ac:dyDescent="0.25">
      <c r="A819" s="14">
        <v>16</v>
      </c>
      <c r="B819" s="14" t="str">
        <f>+VLOOKUP(A819,COD_REG_PROV!$G$1:$J$21,4,FALSE)</f>
        <v>PUGLIA</v>
      </c>
      <c r="C819" s="3">
        <v>71</v>
      </c>
      <c r="D819" s="3" t="str">
        <f>+VLOOKUP(A819,COD_REG_PROV!$A$1:$E$111,4,FALSE)</f>
        <v>Bergamo</v>
      </c>
      <c r="E819" s="3">
        <v>31</v>
      </c>
      <c r="F819" s="3" t="s">
        <v>1333</v>
      </c>
      <c r="G819" s="4" t="s">
        <v>1344</v>
      </c>
      <c r="H819" s="15">
        <v>6.5</v>
      </c>
      <c r="I819" s="15">
        <v>9.1999999999999993</v>
      </c>
      <c r="J819" s="15">
        <v>14.1</v>
      </c>
      <c r="K819" s="15">
        <v>18.3</v>
      </c>
      <c r="L819" s="15">
        <v>21.9</v>
      </c>
      <c r="M819" s="15">
        <v>24.1</v>
      </c>
      <c r="N819" s="15">
        <v>23.8</v>
      </c>
      <c r="O819" s="15">
        <v>20.8</v>
      </c>
      <c r="P819" s="15">
        <v>16.100000000000001</v>
      </c>
      <c r="Q819" s="15">
        <v>11.5</v>
      </c>
      <c r="R819" s="15">
        <v>7.3</v>
      </c>
      <c r="S819" s="15">
        <v>5.8</v>
      </c>
      <c r="T819" s="16">
        <f>+H819*31/3.6</f>
        <v>55.972222222222221</v>
      </c>
      <c r="U819" s="16">
        <f>+I819*28/3.6</f>
        <v>71.555555555555543</v>
      </c>
      <c r="V819" s="16">
        <f>+J819*31/3.6</f>
        <v>121.41666666666666</v>
      </c>
      <c r="W819" s="16">
        <f>+K819*30/3.6</f>
        <v>152.5</v>
      </c>
      <c r="X819" s="16">
        <f>+L819*31/3.6</f>
        <v>188.58333333333331</v>
      </c>
      <c r="Y819" s="16">
        <f>+M819*30/3.6</f>
        <v>200.83333333333331</v>
      </c>
      <c r="Z819" s="16">
        <f>+N819*31/3.6</f>
        <v>204.94444444444446</v>
      </c>
      <c r="AA819" s="16">
        <f>+O819*31/3.6</f>
        <v>179.11111111111111</v>
      </c>
      <c r="AB819" s="16">
        <f>+P819*30/3.6</f>
        <v>134.16666666666669</v>
      </c>
      <c r="AC819" s="16">
        <f>+Q819*31/3.6</f>
        <v>99.027777777777771</v>
      </c>
      <c r="AD819" s="16">
        <f>+R819*30/3.6</f>
        <v>60.833333333333329</v>
      </c>
      <c r="AE819" s="16">
        <f>+S819*31/3.6</f>
        <v>49.944444444444436</v>
      </c>
      <c r="AF819" s="17">
        <f>+SUM(T819:AE819)</f>
        <v>1518.8888888888889</v>
      </c>
      <c r="AG819" s="18">
        <f t="shared" si="12"/>
        <v>1260.6777777777777</v>
      </c>
      <c r="AJ819" s="19"/>
      <c r="AK819" s="19"/>
      <c r="AL819" s="19"/>
    </row>
    <row r="820" spans="1:38" s="11" customFormat="1" ht="12.75" customHeight="1" x14ac:dyDescent="0.25">
      <c r="A820" s="14">
        <v>19</v>
      </c>
      <c r="B820" s="14" t="str">
        <f>+VLOOKUP(A820,COD_REG_PROV!$G$1:$J$21,4,FALSE)</f>
        <v>SICILIA</v>
      </c>
      <c r="C820" s="3">
        <v>81</v>
      </c>
      <c r="D820" s="3" t="str">
        <f>+VLOOKUP(A820,COD_REG_PROV!$A$1:$E$111,4,FALSE)</f>
        <v>Cremona</v>
      </c>
      <c r="E820" s="3">
        <v>12</v>
      </c>
      <c r="F820" s="3" t="s">
        <v>1681</v>
      </c>
      <c r="G820" s="4" t="s">
        <v>1689</v>
      </c>
      <c r="H820" s="15">
        <v>8.5</v>
      </c>
      <c r="I820" s="15">
        <v>11.3</v>
      </c>
      <c r="J820" s="15">
        <v>15.7</v>
      </c>
      <c r="K820" s="15">
        <v>19.5</v>
      </c>
      <c r="L820" s="15">
        <v>22.9</v>
      </c>
      <c r="M820" s="15">
        <v>24.2</v>
      </c>
      <c r="N820" s="15">
        <v>24.5</v>
      </c>
      <c r="O820" s="15">
        <v>21.7</v>
      </c>
      <c r="P820" s="15">
        <v>17.2</v>
      </c>
      <c r="Q820" s="15">
        <v>13.1</v>
      </c>
      <c r="R820" s="15">
        <v>9.1999999999999993</v>
      </c>
      <c r="S820" s="15">
        <v>7.7</v>
      </c>
      <c r="T820" s="16">
        <f>+H820*31/3.6</f>
        <v>73.194444444444443</v>
      </c>
      <c r="U820" s="16">
        <f>+I820*28/3.6</f>
        <v>87.8888888888889</v>
      </c>
      <c r="V820" s="16">
        <f>+J820*31/3.6</f>
        <v>135.19444444444443</v>
      </c>
      <c r="W820" s="16">
        <f>+K820*30/3.6</f>
        <v>162.5</v>
      </c>
      <c r="X820" s="16">
        <f>+L820*31/3.6</f>
        <v>197.19444444444443</v>
      </c>
      <c r="Y820" s="16">
        <f>+M820*30/3.6</f>
        <v>201.66666666666666</v>
      </c>
      <c r="Z820" s="16">
        <f>+N820*31/3.6</f>
        <v>210.97222222222223</v>
      </c>
      <c r="AA820" s="16">
        <f>+O820*31/3.6</f>
        <v>186.86111111111109</v>
      </c>
      <c r="AB820" s="16">
        <f>+P820*30/3.6</f>
        <v>143.33333333333334</v>
      </c>
      <c r="AC820" s="16">
        <f>+Q820*31/3.6</f>
        <v>112.80555555555554</v>
      </c>
      <c r="AD820" s="16">
        <f>+R820*30/3.6</f>
        <v>76.666666666666671</v>
      </c>
      <c r="AE820" s="16">
        <f>+S820*31/3.6</f>
        <v>66.305555555555557</v>
      </c>
      <c r="AF820" s="17">
        <f>+SUM(T820:AE820)</f>
        <v>1654.5833333333333</v>
      </c>
      <c r="AG820" s="18">
        <f t="shared" si="12"/>
        <v>1373.3041666666666</v>
      </c>
      <c r="AJ820" s="19"/>
      <c r="AK820" s="19"/>
      <c r="AL820" s="19"/>
    </row>
    <row r="821" spans="1:38" s="11" customFormat="1" ht="12.75" customHeight="1" x14ac:dyDescent="0.25">
      <c r="A821" s="14">
        <v>19</v>
      </c>
      <c r="B821" s="14" t="str">
        <f>+VLOOKUP(A821,COD_REG_PROV!$G$1:$J$21,4,FALSE)</f>
        <v>SICILIA</v>
      </c>
      <c r="C821" s="3">
        <v>85</v>
      </c>
      <c r="D821" s="3" t="str">
        <f>+VLOOKUP(A821,COD_REG_PROV!$A$1:$E$111,4,FALSE)</f>
        <v>Cremona</v>
      </c>
      <c r="E821" s="3">
        <v>9</v>
      </c>
      <c r="F821" s="3" t="s">
        <v>1553</v>
      </c>
      <c r="G821" s="4" t="s">
        <v>1557</v>
      </c>
      <c r="H821" s="15">
        <v>8.3000000000000007</v>
      </c>
      <c r="I821" s="15">
        <v>11.3</v>
      </c>
      <c r="J821" s="15">
        <v>15.5</v>
      </c>
      <c r="K821" s="15">
        <v>19.2</v>
      </c>
      <c r="L821" s="15">
        <v>22.8</v>
      </c>
      <c r="M821" s="15">
        <v>24.3</v>
      </c>
      <c r="N821" s="15">
        <v>24.2</v>
      </c>
      <c r="O821" s="15">
        <v>21.4</v>
      </c>
      <c r="P821" s="15">
        <v>17.100000000000001</v>
      </c>
      <c r="Q821" s="15">
        <v>13.1</v>
      </c>
      <c r="R821" s="15">
        <v>9.1</v>
      </c>
      <c r="S821" s="15">
        <v>7.6</v>
      </c>
      <c r="T821" s="16">
        <f>+H821*31/3.6</f>
        <v>71.472222222222229</v>
      </c>
      <c r="U821" s="16">
        <f>+I821*28/3.6</f>
        <v>87.8888888888889</v>
      </c>
      <c r="V821" s="16">
        <f>+J821*31/3.6</f>
        <v>133.47222222222223</v>
      </c>
      <c r="W821" s="16">
        <f>+K821*30/3.6</f>
        <v>160</v>
      </c>
      <c r="X821" s="16">
        <f>+L821*31/3.6</f>
        <v>196.33333333333334</v>
      </c>
      <c r="Y821" s="16">
        <f>+M821*30/3.6</f>
        <v>202.5</v>
      </c>
      <c r="Z821" s="16">
        <f>+N821*31/3.6</f>
        <v>208.38888888888886</v>
      </c>
      <c r="AA821" s="16">
        <f>+O821*31/3.6</f>
        <v>184.27777777777777</v>
      </c>
      <c r="AB821" s="16">
        <f>+P821*30/3.6</f>
        <v>142.5</v>
      </c>
      <c r="AC821" s="16">
        <f>+Q821*31/3.6</f>
        <v>112.80555555555554</v>
      </c>
      <c r="AD821" s="16">
        <f>+R821*30/3.6</f>
        <v>75.833333333333329</v>
      </c>
      <c r="AE821" s="16">
        <f>+S821*31/3.6</f>
        <v>65.444444444444443</v>
      </c>
      <c r="AF821" s="17">
        <f>+SUM(T821:AE821)</f>
        <v>1640.9166666666667</v>
      </c>
      <c r="AG821" s="18">
        <f t="shared" si="12"/>
        <v>1361.9608333333333</v>
      </c>
      <c r="AJ821" s="19"/>
      <c r="AK821" s="19"/>
      <c r="AL821" s="19"/>
    </row>
    <row r="822" spans="1:38" s="11" customFormat="1" ht="12.75" customHeight="1" x14ac:dyDescent="0.25">
      <c r="A822" s="14">
        <v>3</v>
      </c>
      <c r="B822" s="14" t="str">
        <f>+VLOOKUP(A822,COD_REG_PROV!$G$1:$J$21,4,FALSE)</f>
        <v>LOMBARDIA</v>
      </c>
      <c r="C822" s="3">
        <v>15</v>
      </c>
      <c r="D822" s="3" t="str">
        <f>+VLOOKUP(A822,COD_REG_PROV!$A$1:$E$111,4,FALSE)</f>
        <v>Novara</v>
      </c>
      <c r="E822" s="3">
        <v>138</v>
      </c>
      <c r="F822" s="3" t="s">
        <v>210</v>
      </c>
      <c r="G822" s="4" t="s">
        <v>253</v>
      </c>
      <c r="H822" s="15">
        <v>5.0999999999999996</v>
      </c>
      <c r="I822" s="15">
        <v>8</v>
      </c>
      <c r="J822" s="15">
        <v>13.3</v>
      </c>
      <c r="K822" s="15">
        <v>17</v>
      </c>
      <c r="L822" s="15">
        <v>20</v>
      </c>
      <c r="M822" s="15">
        <v>22.3</v>
      </c>
      <c r="N822" s="15">
        <v>22.4</v>
      </c>
      <c r="O822" s="15">
        <v>19</v>
      </c>
      <c r="P822" s="15">
        <v>14.1</v>
      </c>
      <c r="Q822" s="15">
        <v>9.6</v>
      </c>
      <c r="R822" s="15">
        <v>5.8</v>
      </c>
      <c r="S822" s="15">
        <v>4.3</v>
      </c>
      <c r="T822" s="16">
        <f>+H822*31/3.6</f>
        <v>43.916666666666664</v>
      </c>
      <c r="U822" s="16">
        <f>+I822*28/3.6</f>
        <v>62.222222222222221</v>
      </c>
      <c r="V822" s="16">
        <f>+J822*31/3.6</f>
        <v>114.52777777777777</v>
      </c>
      <c r="W822" s="16">
        <f>+K822*30/3.6</f>
        <v>141.66666666666666</v>
      </c>
      <c r="X822" s="16">
        <f>+L822*31/3.6</f>
        <v>172.22222222222223</v>
      </c>
      <c r="Y822" s="16">
        <f>+M822*30/3.6</f>
        <v>185.83333333333334</v>
      </c>
      <c r="Z822" s="16">
        <f>+N822*31/3.6</f>
        <v>192.88888888888889</v>
      </c>
      <c r="AA822" s="16">
        <f>+O822*31/3.6</f>
        <v>163.61111111111111</v>
      </c>
      <c r="AB822" s="16">
        <f>+P822*30/3.6</f>
        <v>117.5</v>
      </c>
      <c r="AC822" s="16">
        <f>+Q822*31/3.6</f>
        <v>82.666666666666657</v>
      </c>
      <c r="AD822" s="16">
        <f>+R822*30/3.6</f>
        <v>48.333333333333329</v>
      </c>
      <c r="AE822" s="16">
        <f>+S822*31/3.6</f>
        <v>37.027777777777771</v>
      </c>
      <c r="AF822" s="17">
        <f>+SUM(T822:AE822)</f>
        <v>1362.4166666666667</v>
      </c>
      <c r="AG822" s="18">
        <f t="shared" si="12"/>
        <v>1130.8058333333333</v>
      </c>
      <c r="AJ822" s="19"/>
      <c r="AK822" s="19"/>
      <c r="AL822" s="19"/>
    </row>
    <row r="823" spans="1:38" s="11" customFormat="1" ht="12.75" customHeight="1" x14ac:dyDescent="0.25">
      <c r="A823" s="14">
        <v>3</v>
      </c>
      <c r="B823" s="14" t="str">
        <f>+VLOOKUP(A823,COD_REG_PROV!$G$1:$J$21,4,FALSE)</f>
        <v>LOMBARDIA</v>
      </c>
      <c r="C823" s="3">
        <v>18</v>
      </c>
      <c r="D823" s="3" t="str">
        <f>+VLOOKUP(A823,COD_REG_PROV!$A$1:$E$111,4,FALSE)</f>
        <v>Novara</v>
      </c>
      <c r="E823" s="3">
        <v>88</v>
      </c>
      <c r="F823" s="3" t="s">
        <v>310</v>
      </c>
      <c r="G823" s="4" t="s">
        <v>317</v>
      </c>
      <c r="H823" s="15">
        <v>5.4</v>
      </c>
      <c r="I823" s="15">
        <v>8.3000000000000007</v>
      </c>
      <c r="J823" s="15">
        <v>13.8</v>
      </c>
      <c r="K823" s="15">
        <v>17.5</v>
      </c>
      <c r="L823" s="15">
        <v>20.7</v>
      </c>
      <c r="M823" s="15">
        <v>23</v>
      </c>
      <c r="N823" s="15">
        <v>23</v>
      </c>
      <c r="O823" s="15">
        <v>19.5</v>
      </c>
      <c r="P823" s="15">
        <v>14.5</v>
      </c>
      <c r="Q823" s="15">
        <v>9.6</v>
      </c>
      <c r="R823" s="15">
        <v>6</v>
      </c>
      <c r="S823" s="15">
        <v>4.4000000000000004</v>
      </c>
      <c r="T823" s="16">
        <f>+H823*31/3.6</f>
        <v>46.5</v>
      </c>
      <c r="U823" s="16">
        <f>+I823*28/3.6</f>
        <v>64.555555555555557</v>
      </c>
      <c r="V823" s="16">
        <f>+J823*31/3.6</f>
        <v>118.83333333333333</v>
      </c>
      <c r="W823" s="16">
        <f>+K823*30/3.6</f>
        <v>145.83333333333334</v>
      </c>
      <c r="X823" s="16">
        <f>+L823*31/3.6</f>
        <v>178.24999999999997</v>
      </c>
      <c r="Y823" s="16">
        <f>+M823*30/3.6</f>
        <v>191.66666666666666</v>
      </c>
      <c r="Z823" s="16">
        <f>+N823*31/3.6</f>
        <v>198.05555555555554</v>
      </c>
      <c r="AA823" s="16">
        <f>+O823*31/3.6</f>
        <v>167.91666666666666</v>
      </c>
      <c r="AB823" s="16">
        <f>+P823*30/3.6</f>
        <v>120.83333333333333</v>
      </c>
      <c r="AC823" s="16">
        <f>+Q823*31/3.6</f>
        <v>82.666666666666657</v>
      </c>
      <c r="AD823" s="16">
        <f>+R823*30/3.6</f>
        <v>50</v>
      </c>
      <c r="AE823" s="16">
        <f>+S823*31/3.6</f>
        <v>37.888888888888893</v>
      </c>
      <c r="AF823" s="17">
        <f>+SUM(T823:AE823)</f>
        <v>1403</v>
      </c>
      <c r="AG823" s="18">
        <f t="shared" si="12"/>
        <v>1164.49</v>
      </c>
      <c r="AJ823" s="19"/>
      <c r="AK823" s="19"/>
      <c r="AL823" s="19"/>
    </row>
    <row r="824" spans="1:38" s="11" customFormat="1" ht="12.75" customHeight="1" x14ac:dyDescent="0.25">
      <c r="A824" s="14">
        <v>8</v>
      </c>
      <c r="B824" s="14" t="str">
        <f>+VLOOKUP(A824,COD_REG_PROV!$G$1:$J$21,4,FALSE)</f>
        <v>EMILIA-ROMAGNA</v>
      </c>
      <c r="C824" s="3">
        <v>37</v>
      </c>
      <c r="D824" s="3" t="str">
        <f>+VLOOKUP(A824,COD_REG_PROV!$A$1:$E$111,4,FALSE)</f>
        <v>Imperia</v>
      </c>
      <c r="E824" s="3">
        <v>37</v>
      </c>
      <c r="F824" s="3" t="s">
        <v>614</v>
      </c>
      <c r="G824" s="4" t="s">
        <v>629</v>
      </c>
      <c r="H824" s="15">
        <v>5.4</v>
      </c>
      <c r="I824" s="15">
        <v>8.1</v>
      </c>
      <c r="J824" s="15">
        <v>13.6</v>
      </c>
      <c r="K824" s="15">
        <v>17.3</v>
      </c>
      <c r="L824" s="15">
        <v>21.2</v>
      </c>
      <c r="M824" s="15">
        <v>23.1</v>
      </c>
      <c r="N824" s="15">
        <v>23.3</v>
      </c>
      <c r="O824" s="15">
        <v>19.7</v>
      </c>
      <c r="P824" s="15">
        <v>15.1</v>
      </c>
      <c r="Q824" s="15">
        <v>10.199999999999999</v>
      </c>
      <c r="R824" s="15">
        <v>6.1</v>
      </c>
      <c r="S824" s="15">
        <v>4.4000000000000004</v>
      </c>
      <c r="T824" s="16">
        <f>+H824*31/3.6</f>
        <v>46.5</v>
      </c>
      <c r="U824" s="16">
        <f>+I824*28/3.6</f>
        <v>62.999999999999993</v>
      </c>
      <c r="V824" s="16">
        <f>+J824*31/3.6</f>
        <v>117.1111111111111</v>
      </c>
      <c r="W824" s="16">
        <f>+K824*30/3.6</f>
        <v>144.16666666666666</v>
      </c>
      <c r="X824" s="16">
        <f>+L824*31/3.6</f>
        <v>182.55555555555554</v>
      </c>
      <c r="Y824" s="16">
        <f>+M824*30/3.6</f>
        <v>192.5</v>
      </c>
      <c r="Z824" s="16">
        <f>+N824*31/3.6</f>
        <v>200.63888888888891</v>
      </c>
      <c r="AA824" s="16">
        <f>+O824*31/3.6</f>
        <v>169.63888888888886</v>
      </c>
      <c r="AB824" s="16">
        <f>+P824*30/3.6</f>
        <v>125.83333333333333</v>
      </c>
      <c r="AC824" s="16">
        <f>+Q824*31/3.6</f>
        <v>87.833333333333329</v>
      </c>
      <c r="AD824" s="16">
        <f>+R824*30/3.6</f>
        <v>50.833333333333329</v>
      </c>
      <c r="AE824" s="16">
        <f>+S824*31/3.6</f>
        <v>37.888888888888893</v>
      </c>
      <c r="AF824" s="17">
        <f>+SUM(T824:AE824)</f>
        <v>1418.4999999999998</v>
      </c>
      <c r="AG824" s="18">
        <f t="shared" si="12"/>
        <v>1177.3549999999998</v>
      </c>
      <c r="AJ824" s="19"/>
      <c r="AK824" s="19"/>
      <c r="AL824" s="19"/>
    </row>
    <row r="825" spans="1:38" s="11" customFormat="1" ht="12.75" customHeight="1" x14ac:dyDescent="0.25">
      <c r="A825" s="14">
        <v>8</v>
      </c>
      <c r="B825" s="14" t="str">
        <f>+VLOOKUP(A825,COD_REG_PROV!$G$1:$J$21,4,FALSE)</f>
        <v>EMILIA-ROMAGNA</v>
      </c>
      <c r="C825" s="3">
        <v>40</v>
      </c>
      <c r="D825" s="3" t="str">
        <f>+VLOOKUP(A825,COD_REG_PROV!$A$1:$E$111,4,FALSE)</f>
        <v>Imperia</v>
      </c>
      <c r="E825" s="3">
        <v>19</v>
      </c>
      <c r="F825" s="3" t="s">
        <v>652</v>
      </c>
      <c r="G825" s="4" t="s">
        <v>660</v>
      </c>
      <c r="H825" s="15">
        <v>5.4</v>
      </c>
      <c r="I825" s="15">
        <v>8.1</v>
      </c>
      <c r="J825" s="15">
        <v>13.6</v>
      </c>
      <c r="K825" s="15">
        <v>17.2</v>
      </c>
      <c r="L825" s="15">
        <v>21.2</v>
      </c>
      <c r="M825" s="15">
        <v>23.1</v>
      </c>
      <c r="N825" s="15">
        <v>23.3</v>
      </c>
      <c r="O825" s="15">
        <v>19.7</v>
      </c>
      <c r="P825" s="15">
        <v>15.1</v>
      </c>
      <c r="Q825" s="15">
        <v>10.199999999999999</v>
      </c>
      <c r="R825" s="15">
        <v>6.2</v>
      </c>
      <c r="S825" s="15">
        <v>4.5</v>
      </c>
      <c r="T825" s="16">
        <f>+H825*31/3.6</f>
        <v>46.5</v>
      </c>
      <c r="U825" s="16">
        <f>+I825*28/3.6</f>
        <v>62.999999999999993</v>
      </c>
      <c r="V825" s="16">
        <f>+J825*31/3.6</f>
        <v>117.1111111111111</v>
      </c>
      <c r="W825" s="16">
        <f>+K825*30/3.6</f>
        <v>143.33333333333334</v>
      </c>
      <c r="X825" s="16">
        <f>+L825*31/3.6</f>
        <v>182.55555555555554</v>
      </c>
      <c r="Y825" s="16">
        <f>+M825*30/3.6</f>
        <v>192.5</v>
      </c>
      <c r="Z825" s="16">
        <f>+N825*31/3.6</f>
        <v>200.63888888888891</v>
      </c>
      <c r="AA825" s="16">
        <f>+O825*31/3.6</f>
        <v>169.63888888888886</v>
      </c>
      <c r="AB825" s="16">
        <f>+P825*30/3.6</f>
        <v>125.83333333333333</v>
      </c>
      <c r="AC825" s="16">
        <f>+Q825*31/3.6</f>
        <v>87.833333333333329</v>
      </c>
      <c r="AD825" s="16">
        <f>+R825*30/3.6</f>
        <v>51.666666666666664</v>
      </c>
      <c r="AE825" s="16">
        <f>+S825*31/3.6</f>
        <v>38.75</v>
      </c>
      <c r="AF825" s="17">
        <f>+SUM(T825:AE825)</f>
        <v>1419.3611111111111</v>
      </c>
      <c r="AG825" s="18">
        <f t="shared" si="12"/>
        <v>1178.0697222222223</v>
      </c>
      <c r="AJ825" s="19"/>
      <c r="AK825" s="19"/>
      <c r="AL825" s="19"/>
    </row>
    <row r="826" spans="1:38" s="11" customFormat="1" ht="12.75" customHeight="1" x14ac:dyDescent="0.25">
      <c r="A826" s="14">
        <v>3</v>
      </c>
      <c r="B826" s="14" t="str">
        <f>+VLOOKUP(A826,COD_REG_PROV!$G$1:$J$21,4,FALSE)</f>
        <v>LOMBARDIA</v>
      </c>
      <c r="C826" s="3">
        <v>15</v>
      </c>
      <c r="D826" s="3" t="str">
        <f>+VLOOKUP(A826,COD_REG_PROV!$A$1:$E$111,4,FALSE)</f>
        <v>Novara</v>
      </c>
      <c r="E826" s="3">
        <v>140</v>
      </c>
      <c r="F826" s="3" t="s">
        <v>210</v>
      </c>
      <c r="G826" s="4" t="s">
        <v>254</v>
      </c>
      <c r="H826" s="15">
        <v>5.3</v>
      </c>
      <c r="I826" s="15">
        <v>8.1</v>
      </c>
      <c r="J826" s="15">
        <v>13.6</v>
      </c>
      <c r="K826" s="15">
        <v>17.399999999999999</v>
      </c>
      <c r="L826" s="15">
        <v>20.5</v>
      </c>
      <c r="M826" s="15">
        <v>22.7</v>
      </c>
      <c r="N826" s="15">
        <v>22.9</v>
      </c>
      <c r="O826" s="15">
        <v>19.399999999999999</v>
      </c>
      <c r="P826" s="15">
        <v>14.4</v>
      </c>
      <c r="Q826" s="15">
        <v>9.6999999999999993</v>
      </c>
      <c r="R826" s="15">
        <v>5.9</v>
      </c>
      <c r="S826" s="15">
        <v>4.3</v>
      </c>
      <c r="T826" s="16">
        <f>+H826*31/3.6</f>
        <v>45.638888888888886</v>
      </c>
      <c r="U826" s="16">
        <f>+I826*28/3.6</f>
        <v>62.999999999999993</v>
      </c>
      <c r="V826" s="16">
        <f>+J826*31/3.6</f>
        <v>117.1111111111111</v>
      </c>
      <c r="W826" s="16">
        <f>+K826*30/3.6</f>
        <v>145</v>
      </c>
      <c r="X826" s="16">
        <f>+L826*31/3.6</f>
        <v>176.52777777777777</v>
      </c>
      <c r="Y826" s="16">
        <f>+M826*30/3.6</f>
        <v>189.16666666666666</v>
      </c>
      <c r="Z826" s="16">
        <f>+N826*31/3.6</f>
        <v>197.19444444444443</v>
      </c>
      <c r="AA826" s="16">
        <f>+O826*31/3.6</f>
        <v>167.05555555555554</v>
      </c>
      <c r="AB826" s="16">
        <f>+P826*30/3.6</f>
        <v>120</v>
      </c>
      <c r="AC826" s="16">
        <f>+Q826*31/3.6</f>
        <v>83.527777777777771</v>
      </c>
      <c r="AD826" s="16">
        <f>+R826*30/3.6</f>
        <v>49.166666666666664</v>
      </c>
      <c r="AE826" s="16">
        <f>+S826*31/3.6</f>
        <v>37.027777777777771</v>
      </c>
      <c r="AF826" s="17">
        <f>+SUM(T826:AE826)</f>
        <v>1390.4166666666667</v>
      </c>
      <c r="AG826" s="18">
        <f t="shared" si="12"/>
        <v>1154.0458333333333</v>
      </c>
      <c r="AJ826" s="19"/>
      <c r="AK826" s="19"/>
      <c r="AL826" s="19"/>
    </row>
    <row r="827" spans="1:38" s="11" customFormat="1" ht="12.75" customHeight="1" x14ac:dyDescent="0.25">
      <c r="A827" s="14">
        <v>16</v>
      </c>
      <c r="B827" s="14" t="str">
        <f>+VLOOKUP(A827,COD_REG_PROV!$G$1:$J$21,4,FALSE)</f>
        <v>PUGLIA</v>
      </c>
      <c r="C827" s="3">
        <v>75</v>
      </c>
      <c r="D827" s="3" t="str">
        <f>+VLOOKUP(A827,COD_REG_PROV!$A$1:$E$111,4,FALSE)</f>
        <v>Bergamo</v>
      </c>
      <c r="E827" s="3">
        <v>43</v>
      </c>
      <c r="F827" s="3" t="s">
        <v>1359</v>
      </c>
      <c r="G827" s="4" t="s">
        <v>1374</v>
      </c>
      <c r="H827" s="15">
        <v>7.1</v>
      </c>
      <c r="I827" s="15">
        <v>9.8000000000000007</v>
      </c>
      <c r="J827" s="15">
        <v>14.6</v>
      </c>
      <c r="K827" s="15">
        <v>18.600000000000001</v>
      </c>
      <c r="L827" s="15">
        <v>22.1</v>
      </c>
      <c r="M827" s="15">
        <v>24.3</v>
      </c>
      <c r="N827" s="15">
        <v>24.2</v>
      </c>
      <c r="O827" s="15">
        <v>21</v>
      </c>
      <c r="P827" s="15">
        <v>16.600000000000001</v>
      </c>
      <c r="Q827" s="15">
        <v>12.2</v>
      </c>
      <c r="R827" s="15">
        <v>8</v>
      </c>
      <c r="S827" s="15">
        <v>6.2</v>
      </c>
      <c r="T827" s="16">
        <f>+H827*31/3.6</f>
        <v>61.138888888888886</v>
      </c>
      <c r="U827" s="16">
        <f>+I827*28/3.6</f>
        <v>76.222222222222229</v>
      </c>
      <c r="V827" s="16">
        <f>+J827*31/3.6</f>
        <v>125.72222222222221</v>
      </c>
      <c r="W827" s="16">
        <f>+K827*30/3.6</f>
        <v>155</v>
      </c>
      <c r="X827" s="16">
        <f>+L827*31/3.6</f>
        <v>190.30555555555557</v>
      </c>
      <c r="Y827" s="16">
        <f>+M827*30/3.6</f>
        <v>202.5</v>
      </c>
      <c r="Z827" s="16">
        <f>+N827*31/3.6</f>
        <v>208.38888888888886</v>
      </c>
      <c r="AA827" s="16">
        <f>+O827*31/3.6</f>
        <v>180.83333333333334</v>
      </c>
      <c r="AB827" s="16">
        <f>+P827*30/3.6</f>
        <v>138.33333333333334</v>
      </c>
      <c r="AC827" s="16">
        <f>+Q827*31/3.6</f>
        <v>105.05555555555554</v>
      </c>
      <c r="AD827" s="16">
        <f>+R827*30/3.6</f>
        <v>66.666666666666671</v>
      </c>
      <c r="AE827" s="16">
        <f>+S827*31/3.6</f>
        <v>53.388888888888893</v>
      </c>
      <c r="AF827" s="17">
        <f>+SUM(T827:AE827)</f>
        <v>1563.5555555555557</v>
      </c>
      <c r="AG827" s="18">
        <f t="shared" si="12"/>
        <v>1297.7511111111112</v>
      </c>
      <c r="AJ827" s="19"/>
      <c r="AK827" s="19"/>
      <c r="AL827" s="19"/>
    </row>
    <row r="828" spans="1:38" s="11" customFormat="1" ht="12.75" customHeight="1" x14ac:dyDescent="0.25">
      <c r="A828" s="14">
        <v>17</v>
      </c>
      <c r="B828" s="14" t="str">
        <f>+VLOOKUP(A828,COD_REG_PROV!$G$1:$J$21,4,FALSE)</f>
        <v>BASILICATA</v>
      </c>
      <c r="C828" s="3">
        <v>76</v>
      </c>
      <c r="D828" s="3" t="str">
        <f>+VLOOKUP(A828,COD_REG_PROV!$A$1:$E$111,4,FALSE)</f>
        <v>Brescia</v>
      </c>
      <c r="E828" s="3">
        <v>48</v>
      </c>
      <c r="F828" s="3" t="s">
        <v>1426</v>
      </c>
      <c r="G828" s="4" t="s">
        <v>1434</v>
      </c>
      <c r="H828" s="15">
        <v>6.6</v>
      </c>
      <c r="I828" s="15">
        <v>9.1</v>
      </c>
      <c r="J828" s="15">
        <v>13.9</v>
      </c>
      <c r="K828" s="15">
        <v>18.100000000000001</v>
      </c>
      <c r="L828" s="15">
        <v>21.8</v>
      </c>
      <c r="M828" s="15">
        <v>23.8</v>
      </c>
      <c r="N828" s="15">
        <v>23.4</v>
      </c>
      <c r="O828" s="15">
        <v>20.6</v>
      </c>
      <c r="P828" s="15">
        <v>15.9</v>
      </c>
      <c r="Q828" s="15">
        <v>11.5</v>
      </c>
      <c r="R828" s="15">
        <v>7.5</v>
      </c>
      <c r="S828" s="15">
        <v>6.1</v>
      </c>
      <c r="T828" s="16">
        <f>+H828*31/3.6</f>
        <v>56.833333333333329</v>
      </c>
      <c r="U828" s="16">
        <f>+I828*28/3.6</f>
        <v>70.777777777777771</v>
      </c>
      <c r="V828" s="16">
        <f>+J828*31/3.6</f>
        <v>119.69444444444446</v>
      </c>
      <c r="W828" s="16">
        <f>+K828*30/3.6</f>
        <v>150.83333333333334</v>
      </c>
      <c r="X828" s="16">
        <f>+L828*31/3.6</f>
        <v>187.72222222222223</v>
      </c>
      <c r="Y828" s="16">
        <f>+M828*30/3.6</f>
        <v>198.33333333333331</v>
      </c>
      <c r="Z828" s="16">
        <f>+N828*31/3.6</f>
        <v>201.5</v>
      </c>
      <c r="AA828" s="16">
        <f>+O828*31/3.6</f>
        <v>177.38888888888889</v>
      </c>
      <c r="AB828" s="16">
        <f>+P828*30/3.6</f>
        <v>132.5</v>
      </c>
      <c r="AC828" s="16">
        <f>+Q828*31/3.6</f>
        <v>99.027777777777771</v>
      </c>
      <c r="AD828" s="16">
        <f>+R828*30/3.6</f>
        <v>62.5</v>
      </c>
      <c r="AE828" s="16">
        <f>+S828*31/3.6</f>
        <v>52.527777777777771</v>
      </c>
      <c r="AF828" s="17">
        <f>+SUM(T828:AE828)</f>
        <v>1509.6388888888889</v>
      </c>
      <c r="AG828" s="18">
        <f t="shared" si="12"/>
        <v>1253.0002777777777</v>
      </c>
      <c r="AJ828" s="19"/>
      <c r="AK828" s="19"/>
      <c r="AL828" s="19"/>
    </row>
    <row r="829" spans="1:38" s="11" customFormat="1" ht="12.75" customHeight="1" x14ac:dyDescent="0.25">
      <c r="A829" s="14">
        <v>19</v>
      </c>
      <c r="B829" s="14" t="str">
        <f>+VLOOKUP(A829,COD_REG_PROV!$G$1:$J$21,4,FALSE)</f>
        <v>SICILIA</v>
      </c>
      <c r="C829" s="3">
        <v>89</v>
      </c>
      <c r="D829" s="3" t="str">
        <f>+VLOOKUP(A829,COD_REG_PROV!$A$1:$E$111,4,FALSE)</f>
        <v>Cremona</v>
      </c>
      <c r="E829" s="3">
        <v>12</v>
      </c>
      <c r="F829" s="3" t="s">
        <v>1665</v>
      </c>
      <c r="G829" s="4" t="s">
        <v>1673</v>
      </c>
      <c r="H829" s="15">
        <v>8.4</v>
      </c>
      <c r="I829" s="15">
        <v>11.5</v>
      </c>
      <c r="J829" s="15">
        <v>15.5</v>
      </c>
      <c r="K829" s="15">
        <v>19.3</v>
      </c>
      <c r="L829" s="15">
        <v>22.8</v>
      </c>
      <c r="M829" s="15">
        <v>24.4</v>
      </c>
      <c r="N829" s="15">
        <v>24.3</v>
      </c>
      <c r="O829" s="15">
        <v>21.5</v>
      </c>
      <c r="P829" s="15">
        <v>17.2</v>
      </c>
      <c r="Q829" s="15">
        <v>13.2</v>
      </c>
      <c r="R829" s="15">
        <v>9.1999999999999993</v>
      </c>
      <c r="S829" s="15">
        <v>7.8</v>
      </c>
      <c r="T829" s="16">
        <f>+H829*31/3.6</f>
        <v>72.333333333333343</v>
      </c>
      <c r="U829" s="16">
        <f>+I829*28/3.6</f>
        <v>89.444444444444443</v>
      </c>
      <c r="V829" s="16">
        <f>+J829*31/3.6</f>
        <v>133.47222222222223</v>
      </c>
      <c r="W829" s="16">
        <f>+K829*30/3.6</f>
        <v>160.83333333333334</v>
      </c>
      <c r="X829" s="16">
        <f>+L829*31/3.6</f>
        <v>196.33333333333334</v>
      </c>
      <c r="Y829" s="16">
        <f>+M829*30/3.6</f>
        <v>203.33333333333331</v>
      </c>
      <c r="Z829" s="16">
        <f>+N829*31/3.6</f>
        <v>209.25</v>
      </c>
      <c r="AA829" s="16">
        <f>+O829*31/3.6</f>
        <v>185.13888888888889</v>
      </c>
      <c r="AB829" s="16">
        <f>+P829*30/3.6</f>
        <v>143.33333333333334</v>
      </c>
      <c r="AC829" s="16">
        <f>+Q829*31/3.6</f>
        <v>113.66666666666666</v>
      </c>
      <c r="AD829" s="16">
        <f>+R829*30/3.6</f>
        <v>76.666666666666671</v>
      </c>
      <c r="AE829" s="16">
        <f>+S829*31/3.6</f>
        <v>67.166666666666657</v>
      </c>
      <c r="AF829" s="17">
        <f>+SUM(T829:AE829)</f>
        <v>1650.9722222222224</v>
      </c>
      <c r="AG829" s="18">
        <f t="shared" si="12"/>
        <v>1370.3069444444445</v>
      </c>
      <c r="AJ829" s="19"/>
      <c r="AK829" s="19"/>
      <c r="AL829" s="19"/>
    </row>
    <row r="830" spans="1:38" s="11" customFormat="1" ht="12.75" customHeight="1" x14ac:dyDescent="0.25">
      <c r="A830" s="14">
        <v>15</v>
      </c>
      <c r="B830" s="14" t="str">
        <f>+VLOOKUP(A830,COD_REG_PROV!$G$1:$J$21,4,FALSE)</f>
        <v>CAMPANIA</v>
      </c>
      <c r="C830" s="3">
        <v>63</v>
      </c>
      <c r="D830" s="3" t="str">
        <f>+VLOOKUP(A830,COD_REG_PROV!$A$1:$E$111,4,FALSE)</f>
        <v>Milano</v>
      </c>
      <c r="E830" s="3">
        <v>45</v>
      </c>
      <c r="F830" s="3" t="s">
        <v>1173</v>
      </c>
      <c r="G830" s="4" t="s">
        <v>1205</v>
      </c>
      <c r="H830" s="15">
        <v>6.9</v>
      </c>
      <c r="I830" s="15">
        <v>9.5</v>
      </c>
      <c r="J830" s="15">
        <v>14.1</v>
      </c>
      <c r="K830" s="15">
        <v>18.100000000000001</v>
      </c>
      <c r="L830" s="15">
        <v>21.9</v>
      </c>
      <c r="M830" s="15">
        <v>23.8</v>
      </c>
      <c r="N830" s="15">
        <v>23.7</v>
      </c>
      <c r="O830" s="15">
        <v>20.9</v>
      </c>
      <c r="P830" s="15">
        <v>16.100000000000001</v>
      </c>
      <c r="Q830" s="15">
        <v>11.7</v>
      </c>
      <c r="R830" s="15">
        <v>7.8</v>
      </c>
      <c r="S830" s="15">
        <v>6.1</v>
      </c>
      <c r="T830" s="16">
        <f>+H830*31/3.6</f>
        <v>59.416666666666664</v>
      </c>
      <c r="U830" s="16">
        <f>+I830*28/3.6</f>
        <v>73.888888888888886</v>
      </c>
      <c r="V830" s="16">
        <f>+J830*31/3.6</f>
        <v>121.41666666666666</v>
      </c>
      <c r="W830" s="16">
        <f>+K830*30/3.6</f>
        <v>150.83333333333334</v>
      </c>
      <c r="X830" s="16">
        <f>+L830*31/3.6</f>
        <v>188.58333333333331</v>
      </c>
      <c r="Y830" s="16">
        <f>+M830*30/3.6</f>
        <v>198.33333333333331</v>
      </c>
      <c r="Z830" s="16">
        <f>+N830*31/3.6</f>
        <v>204.08333333333331</v>
      </c>
      <c r="AA830" s="16">
        <f>+O830*31/3.6</f>
        <v>179.9722222222222</v>
      </c>
      <c r="AB830" s="16">
        <f>+P830*30/3.6</f>
        <v>134.16666666666669</v>
      </c>
      <c r="AC830" s="16">
        <f>+Q830*31/3.6</f>
        <v>100.75</v>
      </c>
      <c r="AD830" s="16">
        <f>+R830*30/3.6</f>
        <v>65</v>
      </c>
      <c r="AE830" s="16">
        <f>+S830*31/3.6</f>
        <v>52.527777777777771</v>
      </c>
      <c r="AF830" s="17">
        <f>+SUM(T830:AE830)</f>
        <v>1528.9722222222222</v>
      </c>
      <c r="AG830" s="18">
        <f t="shared" si="12"/>
        <v>1269.0469444444443</v>
      </c>
      <c r="AJ830" s="19"/>
      <c r="AK830" s="19"/>
      <c r="AL830" s="19"/>
    </row>
    <row r="831" spans="1:38" s="11" customFormat="1" ht="12.75" customHeight="1" x14ac:dyDescent="0.25">
      <c r="A831" s="14">
        <v>18</v>
      </c>
      <c r="B831" s="14" t="str">
        <f>+VLOOKUP(A831,COD_REG_PROV!$G$1:$J$21,4,FALSE)</f>
        <v>CALABRIA</v>
      </c>
      <c r="C831" s="3">
        <v>80</v>
      </c>
      <c r="D831" s="3" t="str">
        <f>+VLOOKUP(A831,COD_REG_PROV!$A$1:$E$111,4,FALSE)</f>
        <v>Pavia</v>
      </c>
      <c r="E831" s="3">
        <v>50</v>
      </c>
      <c r="F831" s="3" t="s">
        <v>1498</v>
      </c>
      <c r="G831" s="4" t="s">
        <v>1507</v>
      </c>
      <c r="H831" s="15">
        <v>7.8</v>
      </c>
      <c r="I831" s="15">
        <v>10.8</v>
      </c>
      <c r="J831" s="15">
        <v>15.2</v>
      </c>
      <c r="K831" s="15">
        <v>18.899999999999999</v>
      </c>
      <c r="L831" s="15">
        <v>22.5</v>
      </c>
      <c r="M831" s="15">
        <v>24.2</v>
      </c>
      <c r="N831" s="15">
        <v>24.1</v>
      </c>
      <c r="O831" s="15">
        <v>21.3</v>
      </c>
      <c r="P831" s="15">
        <v>16.8</v>
      </c>
      <c r="Q831" s="15">
        <v>12.8</v>
      </c>
      <c r="R831" s="15">
        <v>8.6999999999999993</v>
      </c>
      <c r="S831" s="15">
        <v>7.3</v>
      </c>
      <c r="T831" s="16">
        <f>+H831*31/3.6</f>
        <v>67.166666666666657</v>
      </c>
      <c r="U831" s="16">
        <f>+I831*28/3.6</f>
        <v>84.000000000000014</v>
      </c>
      <c r="V831" s="16">
        <f>+J831*31/3.6</f>
        <v>130.88888888888889</v>
      </c>
      <c r="W831" s="16">
        <f>+K831*30/3.6</f>
        <v>157.5</v>
      </c>
      <c r="X831" s="16">
        <f>+L831*31/3.6</f>
        <v>193.75</v>
      </c>
      <c r="Y831" s="16">
        <f>+M831*30/3.6</f>
        <v>201.66666666666666</v>
      </c>
      <c r="Z831" s="16">
        <f>+N831*31/3.6</f>
        <v>207.52777777777777</v>
      </c>
      <c r="AA831" s="16">
        <f>+O831*31/3.6</f>
        <v>183.41666666666669</v>
      </c>
      <c r="AB831" s="16">
        <f>+P831*30/3.6</f>
        <v>140</v>
      </c>
      <c r="AC831" s="16">
        <f>+Q831*31/3.6</f>
        <v>110.22222222222223</v>
      </c>
      <c r="AD831" s="16">
        <f>+R831*30/3.6</f>
        <v>72.5</v>
      </c>
      <c r="AE831" s="16">
        <f>+S831*31/3.6</f>
        <v>62.861111111111107</v>
      </c>
      <c r="AF831" s="17">
        <f>+SUM(T831:AE831)</f>
        <v>1611.5</v>
      </c>
      <c r="AG831" s="18">
        <f t="shared" si="12"/>
        <v>1337.5449999999998</v>
      </c>
      <c r="AJ831" s="19"/>
      <c r="AK831" s="19"/>
      <c r="AL831" s="19"/>
    </row>
    <row r="832" spans="1:38" s="11" customFormat="1" ht="12.75" customHeight="1" x14ac:dyDescent="0.25">
      <c r="A832" s="14">
        <v>3</v>
      </c>
      <c r="B832" s="14" t="str">
        <f>+VLOOKUP(A832,COD_REG_PROV!$G$1:$J$21,4,FALSE)</f>
        <v>LOMBARDIA</v>
      </c>
      <c r="C832" s="3">
        <v>15</v>
      </c>
      <c r="D832" s="3" t="str">
        <f>+VLOOKUP(A832,COD_REG_PROV!$A$1:$E$111,4,FALSE)</f>
        <v>Novara</v>
      </c>
      <c r="E832" s="3">
        <v>142</v>
      </c>
      <c r="F832" s="3" t="s">
        <v>210</v>
      </c>
      <c r="G832" s="4" t="s">
        <v>255</v>
      </c>
      <c r="H832" s="15">
        <v>5.2</v>
      </c>
      <c r="I832" s="15">
        <v>8</v>
      </c>
      <c r="J832" s="15">
        <v>13.5</v>
      </c>
      <c r="K832" s="15">
        <v>17.2</v>
      </c>
      <c r="L832" s="15">
        <v>20.3</v>
      </c>
      <c r="M832" s="15">
        <v>22.5</v>
      </c>
      <c r="N832" s="15">
        <v>22.7</v>
      </c>
      <c r="O832" s="15">
        <v>19.2</v>
      </c>
      <c r="P832" s="15">
        <v>14.3</v>
      </c>
      <c r="Q832" s="15">
        <v>9.6999999999999993</v>
      </c>
      <c r="R832" s="15">
        <v>5.9</v>
      </c>
      <c r="S832" s="15">
        <v>4.3</v>
      </c>
      <c r="T832" s="16">
        <f>+H832*31/3.6</f>
        <v>44.777777777777779</v>
      </c>
      <c r="U832" s="16">
        <f>+I832*28/3.6</f>
        <v>62.222222222222221</v>
      </c>
      <c r="V832" s="16">
        <f>+J832*31/3.6</f>
        <v>116.25</v>
      </c>
      <c r="W832" s="16">
        <f>+K832*30/3.6</f>
        <v>143.33333333333334</v>
      </c>
      <c r="X832" s="16">
        <f>+L832*31/3.6</f>
        <v>174.80555555555557</v>
      </c>
      <c r="Y832" s="16">
        <f>+M832*30/3.6</f>
        <v>187.5</v>
      </c>
      <c r="Z832" s="16">
        <f>+N832*31/3.6</f>
        <v>195.4722222222222</v>
      </c>
      <c r="AA832" s="16">
        <f>+O832*31/3.6</f>
        <v>165.33333333333331</v>
      </c>
      <c r="AB832" s="16">
        <f>+P832*30/3.6</f>
        <v>119.16666666666666</v>
      </c>
      <c r="AC832" s="16">
        <f>+Q832*31/3.6</f>
        <v>83.527777777777771</v>
      </c>
      <c r="AD832" s="16">
        <f>+R832*30/3.6</f>
        <v>49.166666666666664</v>
      </c>
      <c r="AE832" s="16">
        <f>+S832*31/3.6</f>
        <v>37.027777777777771</v>
      </c>
      <c r="AF832" s="17">
        <f>+SUM(T832:AE832)</f>
        <v>1378.5833333333335</v>
      </c>
      <c r="AG832" s="18">
        <f t="shared" si="12"/>
        <v>1144.2241666666666</v>
      </c>
      <c r="AJ832" s="19"/>
      <c r="AK832" s="19"/>
      <c r="AL832" s="19"/>
    </row>
    <row r="833" spans="1:38" s="11" customFormat="1" ht="12.75" customHeight="1" x14ac:dyDescent="0.25">
      <c r="A833" s="14">
        <v>19</v>
      </c>
      <c r="B833" s="14" t="str">
        <f>+VLOOKUP(A833,COD_REG_PROV!$G$1:$J$21,4,FALSE)</f>
        <v>SICILIA</v>
      </c>
      <c r="C833" s="3">
        <v>84</v>
      </c>
      <c r="D833" s="3" t="str">
        <f>+VLOOKUP(A833,COD_REG_PROV!$A$1:$E$111,4,FALSE)</f>
        <v>Cremona</v>
      </c>
      <c r="E833" s="3">
        <v>23</v>
      </c>
      <c r="F833" s="3" t="s">
        <v>1527</v>
      </c>
      <c r="G833" s="4" t="s">
        <v>1539</v>
      </c>
      <c r="H833" s="15">
        <v>8.3000000000000007</v>
      </c>
      <c r="I833" s="15">
        <v>11.2</v>
      </c>
      <c r="J833" s="15">
        <v>15.6</v>
      </c>
      <c r="K833" s="15">
        <v>19.3</v>
      </c>
      <c r="L833" s="15">
        <v>22.8</v>
      </c>
      <c r="M833" s="15">
        <v>24.2</v>
      </c>
      <c r="N833" s="15">
        <v>24.4</v>
      </c>
      <c r="O833" s="15">
        <v>21.6</v>
      </c>
      <c r="P833" s="15">
        <v>17.100000000000001</v>
      </c>
      <c r="Q833" s="15">
        <v>13</v>
      </c>
      <c r="R833" s="15">
        <v>9.1</v>
      </c>
      <c r="S833" s="15">
        <v>7.6</v>
      </c>
      <c r="T833" s="16">
        <f>+H833*31/3.6</f>
        <v>71.472222222222229</v>
      </c>
      <c r="U833" s="16">
        <f>+I833*28/3.6</f>
        <v>87.1111111111111</v>
      </c>
      <c r="V833" s="16">
        <f>+J833*31/3.6</f>
        <v>134.33333333333331</v>
      </c>
      <c r="W833" s="16">
        <f>+K833*30/3.6</f>
        <v>160.83333333333334</v>
      </c>
      <c r="X833" s="16">
        <f>+L833*31/3.6</f>
        <v>196.33333333333334</v>
      </c>
      <c r="Y833" s="16">
        <f>+M833*30/3.6</f>
        <v>201.66666666666666</v>
      </c>
      <c r="Z833" s="16">
        <f>+N833*31/3.6</f>
        <v>210.11111111111109</v>
      </c>
      <c r="AA833" s="16">
        <f>+O833*31/3.6</f>
        <v>186</v>
      </c>
      <c r="AB833" s="16">
        <f>+P833*30/3.6</f>
        <v>142.5</v>
      </c>
      <c r="AC833" s="16">
        <f>+Q833*31/3.6</f>
        <v>111.94444444444444</v>
      </c>
      <c r="AD833" s="16">
        <f>+R833*30/3.6</f>
        <v>75.833333333333329</v>
      </c>
      <c r="AE833" s="16">
        <f>+S833*31/3.6</f>
        <v>65.444444444444443</v>
      </c>
      <c r="AF833" s="17">
        <f>+SUM(T833:AE833)</f>
        <v>1643.583333333333</v>
      </c>
      <c r="AG833" s="18">
        <f t="shared" si="12"/>
        <v>1364.1741666666665</v>
      </c>
      <c r="AJ833" s="19"/>
      <c r="AK833" s="19"/>
      <c r="AL833" s="19"/>
    </row>
    <row r="834" spans="1:38" s="11" customFormat="1" ht="12.75" customHeight="1" x14ac:dyDescent="0.25">
      <c r="A834" s="14">
        <v>12</v>
      </c>
      <c r="B834" s="14" t="str">
        <f>+VLOOKUP(A834,COD_REG_PROV!$G$1:$J$21,4,FALSE)</f>
        <v>LAZIO</v>
      </c>
      <c r="C834" s="3">
        <v>58</v>
      </c>
      <c r="D834" s="3" t="str">
        <f>+VLOOKUP(A834,COD_REG_PROV!$A$1:$E$111,4,FALSE)</f>
        <v>Varese</v>
      </c>
      <c r="E834" s="3">
        <v>59</v>
      </c>
      <c r="F834" s="3" t="s">
        <v>997</v>
      </c>
      <c r="G834" s="4" t="s">
        <v>1021</v>
      </c>
      <c r="H834" s="15">
        <v>6.7</v>
      </c>
      <c r="I834" s="15">
        <v>9.1999999999999993</v>
      </c>
      <c r="J834" s="15">
        <v>14</v>
      </c>
      <c r="K834" s="15">
        <v>17.5</v>
      </c>
      <c r="L834" s="15">
        <v>21.7</v>
      </c>
      <c r="M834" s="15">
        <v>23.4</v>
      </c>
      <c r="N834" s="15">
        <v>23.5</v>
      </c>
      <c r="O834" s="15">
        <v>20.399999999999999</v>
      </c>
      <c r="P834" s="15">
        <v>15.6</v>
      </c>
      <c r="Q834" s="15">
        <v>11.4</v>
      </c>
      <c r="R834" s="15">
        <v>7.5</v>
      </c>
      <c r="S834" s="15">
        <v>5.6</v>
      </c>
      <c r="T834" s="16">
        <f>+H834*31/3.6</f>
        <v>57.69444444444445</v>
      </c>
      <c r="U834" s="16">
        <f>+I834*28/3.6</f>
        <v>71.555555555555543</v>
      </c>
      <c r="V834" s="16">
        <f>+J834*31/3.6</f>
        <v>120.55555555555556</v>
      </c>
      <c r="W834" s="16">
        <f>+K834*30/3.6</f>
        <v>145.83333333333334</v>
      </c>
      <c r="X834" s="16">
        <f>+L834*31/3.6</f>
        <v>186.86111111111109</v>
      </c>
      <c r="Y834" s="16">
        <f>+M834*30/3.6</f>
        <v>195</v>
      </c>
      <c r="Z834" s="16">
        <f>+N834*31/3.6</f>
        <v>202.36111111111111</v>
      </c>
      <c r="AA834" s="16">
        <f>+O834*31/3.6</f>
        <v>175.66666666666666</v>
      </c>
      <c r="AB834" s="16">
        <f>+P834*30/3.6</f>
        <v>130</v>
      </c>
      <c r="AC834" s="16">
        <f>+Q834*31/3.6</f>
        <v>98.166666666666671</v>
      </c>
      <c r="AD834" s="16">
        <f>+R834*30/3.6</f>
        <v>62.5</v>
      </c>
      <c r="AE834" s="16">
        <f>+S834*31/3.6</f>
        <v>48.222222222222221</v>
      </c>
      <c r="AF834" s="17">
        <f>+SUM(T834:AE834)</f>
        <v>1494.4166666666667</v>
      </c>
      <c r="AG834" s="18">
        <f t="shared" si="12"/>
        <v>1240.3658333333333</v>
      </c>
      <c r="AJ834" s="19"/>
      <c r="AK834" s="19"/>
      <c r="AL834" s="19"/>
    </row>
    <row r="835" spans="1:38" s="11" customFormat="1" ht="12.75" customHeight="1" x14ac:dyDescent="0.25">
      <c r="A835" s="14">
        <v>5</v>
      </c>
      <c r="B835" s="14" t="str">
        <f>+VLOOKUP(A835,COD_REG_PROV!$G$1:$J$21,4,FALSE)</f>
        <v>VENETO</v>
      </c>
      <c r="C835" s="3">
        <v>27</v>
      </c>
      <c r="D835" s="3" t="str">
        <f>+VLOOKUP(A835,COD_REG_PROV!$A$1:$E$111,4,FALSE)</f>
        <v>Asti</v>
      </c>
      <c r="E835" s="3">
        <v>22</v>
      </c>
      <c r="F835" s="3" t="s">
        <v>457</v>
      </c>
      <c r="G835" s="4" t="s">
        <v>469</v>
      </c>
      <c r="H835" s="15">
        <v>5.0999999999999996</v>
      </c>
      <c r="I835" s="15">
        <v>8</v>
      </c>
      <c r="J835" s="15">
        <v>13</v>
      </c>
      <c r="K835" s="15">
        <v>16.8</v>
      </c>
      <c r="L835" s="15">
        <v>20.399999999999999</v>
      </c>
      <c r="M835" s="15">
        <v>22.4</v>
      </c>
      <c r="N835" s="15">
        <v>22.6</v>
      </c>
      <c r="O835" s="15">
        <v>19.2</v>
      </c>
      <c r="P835" s="15">
        <v>14.4</v>
      </c>
      <c r="Q835" s="15">
        <v>9.6999999999999993</v>
      </c>
      <c r="R835" s="15">
        <v>5.8</v>
      </c>
      <c r="S835" s="15">
        <v>4.0999999999999996</v>
      </c>
      <c r="T835" s="16">
        <f>+H835*31/3.6</f>
        <v>43.916666666666664</v>
      </c>
      <c r="U835" s="16">
        <f>+I835*28/3.6</f>
        <v>62.222222222222221</v>
      </c>
      <c r="V835" s="16">
        <f>+J835*31/3.6</f>
        <v>111.94444444444444</v>
      </c>
      <c r="W835" s="16">
        <f>+K835*30/3.6</f>
        <v>140</v>
      </c>
      <c r="X835" s="16">
        <f>+L835*31/3.6</f>
        <v>175.66666666666666</v>
      </c>
      <c r="Y835" s="16">
        <f>+M835*30/3.6</f>
        <v>186.66666666666666</v>
      </c>
      <c r="Z835" s="16">
        <f>+N835*31/3.6</f>
        <v>194.61111111111111</v>
      </c>
      <c r="AA835" s="16">
        <f>+O835*31/3.6</f>
        <v>165.33333333333331</v>
      </c>
      <c r="AB835" s="16">
        <f>+P835*30/3.6</f>
        <v>120</v>
      </c>
      <c r="AC835" s="16">
        <f>+Q835*31/3.6</f>
        <v>83.527777777777771</v>
      </c>
      <c r="AD835" s="16">
        <f>+R835*30/3.6</f>
        <v>48.333333333333329</v>
      </c>
      <c r="AE835" s="16">
        <f>+S835*31/3.6</f>
        <v>35.30555555555555</v>
      </c>
      <c r="AF835" s="17">
        <f>+SUM(T835:AE835)</f>
        <v>1367.5277777777778</v>
      </c>
      <c r="AG835" s="18">
        <f t="shared" si="12"/>
        <v>1135.0480555555555</v>
      </c>
      <c r="AJ835" s="19"/>
      <c r="AK835" s="19"/>
      <c r="AL835" s="19"/>
    </row>
    <row r="836" spans="1:38" s="11" customFormat="1" ht="12.75" customHeight="1" x14ac:dyDescent="0.25">
      <c r="A836" s="14">
        <v>4</v>
      </c>
      <c r="B836" s="14" t="str">
        <f>+VLOOKUP(A836,COD_REG_PROV!$G$1:$J$21,4,FALSE)</f>
        <v>TRENTINO-ALTO ADIGE/SÜDTIROL</v>
      </c>
      <c r="C836" s="3">
        <v>21</v>
      </c>
      <c r="D836" s="3" t="str">
        <f>+VLOOKUP(A836,COD_REG_PROV!$A$1:$E$111,4,FALSE)</f>
        <v>Cuneo</v>
      </c>
      <c r="E836" s="3">
        <v>51</v>
      </c>
      <c r="F836" s="3" t="s">
        <v>354</v>
      </c>
      <c r="G836" s="4" t="s">
        <v>368</v>
      </c>
      <c r="H836" s="15">
        <v>4</v>
      </c>
      <c r="I836" s="15">
        <v>6.7</v>
      </c>
      <c r="J836" s="15">
        <v>11.7</v>
      </c>
      <c r="K836" s="15">
        <v>15.6</v>
      </c>
      <c r="L836" s="15">
        <v>19.2</v>
      </c>
      <c r="M836" s="15">
        <v>20.8</v>
      </c>
      <c r="N836" s="15">
        <v>20.8</v>
      </c>
      <c r="O836" s="15">
        <v>17.5</v>
      </c>
      <c r="P836" s="15">
        <v>13.3</v>
      </c>
      <c r="Q836" s="15">
        <v>9.1</v>
      </c>
      <c r="R836" s="15">
        <v>5.0999999999999996</v>
      </c>
      <c r="S836" s="15">
        <v>3.6</v>
      </c>
      <c r="T836" s="16">
        <f>+H836*31/3.6</f>
        <v>34.444444444444443</v>
      </c>
      <c r="U836" s="16">
        <f>+I836*28/3.6</f>
        <v>52.111111111111107</v>
      </c>
      <c r="V836" s="16">
        <f>+J836*31/3.6</f>
        <v>100.75</v>
      </c>
      <c r="W836" s="16">
        <f>+K836*30/3.6</f>
        <v>130</v>
      </c>
      <c r="X836" s="16">
        <f>+L836*31/3.6</f>
        <v>165.33333333333331</v>
      </c>
      <c r="Y836" s="16">
        <f>+M836*30/3.6</f>
        <v>173.33333333333334</v>
      </c>
      <c r="Z836" s="16">
        <f>+N836*31/3.6</f>
        <v>179.11111111111111</v>
      </c>
      <c r="AA836" s="16">
        <f>+O836*31/3.6</f>
        <v>150.69444444444443</v>
      </c>
      <c r="AB836" s="16">
        <f>+P836*30/3.6</f>
        <v>110.83333333333333</v>
      </c>
      <c r="AC836" s="16">
        <f>+Q836*31/3.6</f>
        <v>78.3611111111111</v>
      </c>
      <c r="AD836" s="16">
        <f>+R836*30/3.6</f>
        <v>42.5</v>
      </c>
      <c r="AE836" s="16">
        <f>+S836*31/3.6</f>
        <v>31</v>
      </c>
      <c r="AF836" s="17">
        <f>+SUM(T836:AE836)</f>
        <v>1248.4722222222222</v>
      </c>
      <c r="AG836" s="18">
        <f t="shared" ref="AG836:AG899" si="13">+AF836*0.83</f>
        <v>1036.2319444444443</v>
      </c>
      <c r="AJ836" s="19"/>
      <c r="AK836" s="19"/>
      <c r="AL836" s="19"/>
    </row>
    <row r="837" spans="1:38" s="11" customFormat="1" ht="12.75" customHeight="1" x14ac:dyDescent="0.25">
      <c r="A837" s="14">
        <v>4</v>
      </c>
      <c r="B837" s="14" t="str">
        <f>+VLOOKUP(A837,COD_REG_PROV!$G$1:$J$21,4,FALSE)</f>
        <v>TRENTINO-ALTO ADIGE/SÜDTIROL</v>
      </c>
      <c r="C837" s="3">
        <v>21</v>
      </c>
      <c r="D837" s="3" t="str">
        <f>+VLOOKUP(A837,COD_REG_PROV!$A$1:$E$111,4,FALSE)</f>
        <v>Cuneo</v>
      </c>
      <c r="E837" s="3">
        <v>51</v>
      </c>
      <c r="F837" s="3" t="s">
        <v>354</v>
      </c>
      <c r="G837" s="4" t="s">
        <v>369</v>
      </c>
      <c r="H837" s="15">
        <v>4</v>
      </c>
      <c r="I837" s="15">
        <v>6.7</v>
      </c>
      <c r="J837" s="15">
        <v>11.7</v>
      </c>
      <c r="K837" s="15">
        <v>15.6</v>
      </c>
      <c r="L837" s="15">
        <v>19.2</v>
      </c>
      <c r="M837" s="15">
        <v>20.8</v>
      </c>
      <c r="N837" s="15">
        <v>20.8</v>
      </c>
      <c r="O837" s="15">
        <v>17.5</v>
      </c>
      <c r="P837" s="15">
        <v>13.3</v>
      </c>
      <c r="Q837" s="15">
        <v>9.1</v>
      </c>
      <c r="R837" s="15">
        <v>5.0999999999999996</v>
      </c>
      <c r="S837" s="15">
        <v>3.6</v>
      </c>
      <c r="T837" s="16">
        <f>+H837*31/3.6</f>
        <v>34.444444444444443</v>
      </c>
      <c r="U837" s="16">
        <f>+I837*28/3.6</f>
        <v>52.111111111111107</v>
      </c>
      <c r="V837" s="16">
        <f>+J837*31/3.6</f>
        <v>100.75</v>
      </c>
      <c r="W837" s="16">
        <f>+K837*30/3.6</f>
        <v>130</v>
      </c>
      <c r="X837" s="16">
        <f>+L837*31/3.6</f>
        <v>165.33333333333331</v>
      </c>
      <c r="Y837" s="16">
        <f>+M837*30/3.6</f>
        <v>173.33333333333334</v>
      </c>
      <c r="Z837" s="16">
        <f>+N837*31/3.6</f>
        <v>179.11111111111111</v>
      </c>
      <c r="AA837" s="16">
        <f>+O837*31/3.6</f>
        <v>150.69444444444443</v>
      </c>
      <c r="AB837" s="16">
        <f>+P837*30/3.6</f>
        <v>110.83333333333333</v>
      </c>
      <c r="AC837" s="16">
        <f>+Q837*31/3.6</f>
        <v>78.3611111111111</v>
      </c>
      <c r="AD837" s="16">
        <f>+R837*30/3.6</f>
        <v>42.5</v>
      </c>
      <c r="AE837" s="16">
        <f>+S837*31/3.6</f>
        <v>31</v>
      </c>
      <c r="AF837" s="17">
        <f>+SUM(T837:AE837)</f>
        <v>1248.4722222222222</v>
      </c>
      <c r="AG837" s="18">
        <f t="shared" si="13"/>
        <v>1036.2319444444443</v>
      </c>
      <c r="AJ837" s="19"/>
      <c r="AK837" s="19"/>
      <c r="AL837" s="19"/>
    </row>
    <row r="838" spans="1:38" s="11" customFormat="1" ht="12.75" customHeight="1" x14ac:dyDescent="0.25">
      <c r="A838" s="14">
        <v>3</v>
      </c>
      <c r="B838" s="14" t="str">
        <f>+VLOOKUP(A838,COD_REG_PROV!$G$1:$J$21,4,FALSE)</f>
        <v>LOMBARDIA</v>
      </c>
      <c r="C838" s="3">
        <v>97</v>
      </c>
      <c r="D838" s="3" t="str">
        <f>+VLOOKUP(A838,COD_REG_PROV!$A$1:$E$111,4,FALSE)</f>
        <v>Novara</v>
      </c>
      <c r="E838" s="3">
        <v>48</v>
      </c>
      <c r="F838" s="3" t="s">
        <v>196</v>
      </c>
      <c r="G838" s="4" t="s">
        <v>203</v>
      </c>
      <c r="H838" s="15">
        <v>5</v>
      </c>
      <c r="I838" s="15">
        <v>7.9</v>
      </c>
      <c r="J838" s="15">
        <v>13.2</v>
      </c>
      <c r="K838" s="15">
        <v>16.899999999999999</v>
      </c>
      <c r="L838" s="15">
        <v>19.899999999999999</v>
      </c>
      <c r="M838" s="15">
        <v>22.2</v>
      </c>
      <c r="N838" s="15">
        <v>22.3</v>
      </c>
      <c r="O838" s="15">
        <v>18.899999999999999</v>
      </c>
      <c r="P838" s="15">
        <v>14.1</v>
      </c>
      <c r="Q838" s="15">
        <v>9.6</v>
      </c>
      <c r="R838" s="15">
        <v>5.7</v>
      </c>
      <c r="S838" s="15">
        <v>4.2</v>
      </c>
      <c r="T838" s="16">
        <f>+H838*31/3.6</f>
        <v>43.055555555555557</v>
      </c>
      <c r="U838" s="16">
        <f>+I838*28/3.6</f>
        <v>61.44444444444445</v>
      </c>
      <c r="V838" s="16">
        <f>+J838*31/3.6</f>
        <v>113.66666666666666</v>
      </c>
      <c r="W838" s="16">
        <f>+K838*30/3.6</f>
        <v>140.83333333333331</v>
      </c>
      <c r="X838" s="16">
        <f>+L838*31/3.6</f>
        <v>171.36111111111111</v>
      </c>
      <c r="Y838" s="16">
        <f>+M838*30/3.6</f>
        <v>185</v>
      </c>
      <c r="Z838" s="16">
        <f>+N838*31/3.6</f>
        <v>192.0277777777778</v>
      </c>
      <c r="AA838" s="16">
        <f>+O838*31/3.6</f>
        <v>162.75</v>
      </c>
      <c r="AB838" s="16">
        <f>+P838*30/3.6</f>
        <v>117.5</v>
      </c>
      <c r="AC838" s="16">
        <f>+Q838*31/3.6</f>
        <v>82.666666666666657</v>
      </c>
      <c r="AD838" s="16">
        <f>+R838*30/3.6</f>
        <v>47.5</v>
      </c>
      <c r="AE838" s="16">
        <f>+S838*31/3.6</f>
        <v>36.166666666666671</v>
      </c>
      <c r="AF838" s="17">
        <f>+SUM(T838:AE838)</f>
        <v>1353.9722222222224</v>
      </c>
      <c r="AG838" s="18">
        <f t="shared" si="13"/>
        <v>1123.7969444444445</v>
      </c>
      <c r="AJ838" s="19"/>
      <c r="AK838" s="19"/>
      <c r="AL838" s="19"/>
    </row>
    <row r="839" spans="1:38" s="11" customFormat="1" ht="12.75" customHeight="1" x14ac:dyDescent="0.25">
      <c r="A839" s="14">
        <v>15</v>
      </c>
      <c r="B839" s="14" t="str">
        <f>+VLOOKUP(A839,COD_REG_PROV!$G$1:$J$21,4,FALSE)</f>
        <v>CAMPANIA</v>
      </c>
      <c r="C839" s="3">
        <v>65</v>
      </c>
      <c r="D839" s="3" t="str">
        <f>+VLOOKUP(A839,COD_REG_PROV!$A$1:$E$111,4,FALSE)</f>
        <v>Milano</v>
      </c>
      <c r="E839" s="3">
        <v>67</v>
      </c>
      <c r="F839" s="3" t="s">
        <v>1237</v>
      </c>
      <c r="G839" s="4" t="s">
        <v>1256</v>
      </c>
      <c r="H839" s="15">
        <v>6.8</v>
      </c>
      <c r="I839" s="15">
        <v>9.3000000000000007</v>
      </c>
      <c r="J839" s="15">
        <v>13.9</v>
      </c>
      <c r="K839" s="15">
        <v>18</v>
      </c>
      <c r="L839" s="15">
        <v>21.8</v>
      </c>
      <c r="M839" s="15">
        <v>23.8</v>
      </c>
      <c r="N839" s="15">
        <v>23.6</v>
      </c>
      <c r="O839" s="15">
        <v>20.7</v>
      </c>
      <c r="P839" s="15">
        <v>16</v>
      </c>
      <c r="Q839" s="15">
        <v>11.6</v>
      </c>
      <c r="R839" s="15">
        <v>7.8</v>
      </c>
      <c r="S839" s="15">
        <v>6.1</v>
      </c>
      <c r="T839" s="16">
        <f>+H839*31/3.6</f>
        <v>58.55555555555555</v>
      </c>
      <c r="U839" s="16">
        <f>+I839*28/3.6</f>
        <v>72.333333333333343</v>
      </c>
      <c r="V839" s="16">
        <f>+J839*31/3.6</f>
        <v>119.69444444444446</v>
      </c>
      <c r="W839" s="16">
        <f>+K839*30/3.6</f>
        <v>150</v>
      </c>
      <c r="X839" s="16">
        <f>+L839*31/3.6</f>
        <v>187.72222222222223</v>
      </c>
      <c r="Y839" s="16">
        <f>+M839*30/3.6</f>
        <v>198.33333333333331</v>
      </c>
      <c r="Z839" s="16">
        <f>+N839*31/3.6</f>
        <v>203.22222222222223</v>
      </c>
      <c r="AA839" s="16">
        <f>+O839*31/3.6</f>
        <v>178.24999999999997</v>
      </c>
      <c r="AB839" s="16">
        <f>+P839*30/3.6</f>
        <v>133.33333333333334</v>
      </c>
      <c r="AC839" s="16">
        <f>+Q839*31/3.6</f>
        <v>99.888888888888872</v>
      </c>
      <c r="AD839" s="16">
        <f>+R839*30/3.6</f>
        <v>65</v>
      </c>
      <c r="AE839" s="16">
        <f>+S839*31/3.6</f>
        <v>52.527777777777771</v>
      </c>
      <c r="AF839" s="17">
        <f>+SUM(T839:AE839)</f>
        <v>1518.8611111111111</v>
      </c>
      <c r="AG839" s="18">
        <f t="shared" si="13"/>
        <v>1260.6547222222221</v>
      </c>
      <c r="AJ839" s="19"/>
      <c r="AK839" s="19"/>
      <c r="AL839" s="19"/>
    </row>
    <row r="840" spans="1:38" s="11" customFormat="1" ht="12.75" customHeight="1" x14ac:dyDescent="0.25">
      <c r="A840" s="14">
        <v>8</v>
      </c>
      <c r="B840" s="14" t="str">
        <f>+VLOOKUP(A840,COD_REG_PROV!$G$1:$J$21,4,FALSE)</f>
        <v>EMILIA-ROMAGNA</v>
      </c>
      <c r="C840" s="3">
        <v>40</v>
      </c>
      <c r="D840" s="3" t="str">
        <f>+VLOOKUP(A840,COD_REG_PROV!$A$1:$E$111,4,FALSE)</f>
        <v>Imperia</v>
      </c>
      <c r="E840" s="3">
        <v>20</v>
      </c>
      <c r="F840" s="3" t="s">
        <v>652</v>
      </c>
      <c r="G840" s="4" t="s">
        <v>661</v>
      </c>
      <c r="H840" s="15">
        <v>5.4</v>
      </c>
      <c r="I840" s="15">
        <v>8.1</v>
      </c>
      <c r="J840" s="15">
        <v>13.5</v>
      </c>
      <c r="K840" s="15">
        <v>17.100000000000001</v>
      </c>
      <c r="L840" s="15">
        <v>21.2</v>
      </c>
      <c r="M840" s="15">
        <v>23.1</v>
      </c>
      <c r="N840" s="15">
        <v>23.3</v>
      </c>
      <c r="O840" s="15">
        <v>19.8</v>
      </c>
      <c r="P840" s="15">
        <v>15.1</v>
      </c>
      <c r="Q840" s="15">
        <v>10.199999999999999</v>
      </c>
      <c r="R840" s="15">
        <v>6.3</v>
      </c>
      <c r="S840" s="15">
        <v>4.5999999999999996</v>
      </c>
      <c r="T840" s="16">
        <f>+H840*31/3.6</f>
        <v>46.5</v>
      </c>
      <c r="U840" s="16">
        <f>+I840*28/3.6</f>
        <v>62.999999999999993</v>
      </c>
      <c r="V840" s="16">
        <f>+J840*31/3.6</f>
        <v>116.25</v>
      </c>
      <c r="W840" s="16">
        <f>+K840*30/3.6</f>
        <v>142.5</v>
      </c>
      <c r="X840" s="16">
        <f>+L840*31/3.6</f>
        <v>182.55555555555554</v>
      </c>
      <c r="Y840" s="16">
        <f>+M840*30/3.6</f>
        <v>192.5</v>
      </c>
      <c r="Z840" s="16">
        <f>+N840*31/3.6</f>
        <v>200.63888888888891</v>
      </c>
      <c r="AA840" s="16">
        <f>+O840*31/3.6</f>
        <v>170.50000000000003</v>
      </c>
      <c r="AB840" s="16">
        <f>+P840*30/3.6</f>
        <v>125.83333333333333</v>
      </c>
      <c r="AC840" s="16">
        <f>+Q840*31/3.6</f>
        <v>87.833333333333329</v>
      </c>
      <c r="AD840" s="16">
        <f>+R840*30/3.6</f>
        <v>52.5</v>
      </c>
      <c r="AE840" s="16">
        <f>+S840*31/3.6</f>
        <v>39.611111111111107</v>
      </c>
      <c r="AF840" s="17">
        <f>+SUM(T840:AE840)</f>
        <v>1420.2222222222222</v>
      </c>
      <c r="AG840" s="18">
        <f t="shared" si="13"/>
        <v>1178.7844444444443</v>
      </c>
      <c r="AJ840" s="19"/>
      <c r="AK840" s="19"/>
      <c r="AL840" s="19"/>
    </row>
    <row r="841" spans="1:38" s="11" customFormat="1" ht="12.75" customHeight="1" x14ac:dyDescent="0.25">
      <c r="A841" s="14">
        <v>16</v>
      </c>
      <c r="B841" s="14" t="str">
        <f>+VLOOKUP(A841,COD_REG_PROV!$G$1:$J$21,4,FALSE)</f>
        <v>PUGLIA</v>
      </c>
      <c r="C841" s="3">
        <v>74</v>
      </c>
      <c r="D841" s="3" t="str">
        <f>+VLOOKUP(A841,COD_REG_PROV!$A$1:$E$111,4,FALSE)</f>
        <v>Bergamo</v>
      </c>
      <c r="E841" s="3">
        <v>10</v>
      </c>
      <c r="F841" s="3" t="s">
        <v>1316</v>
      </c>
      <c r="G841" s="4" t="s">
        <v>1324</v>
      </c>
      <c r="H841" s="15">
        <v>6.9</v>
      </c>
      <c r="I841" s="15">
        <v>9.6</v>
      </c>
      <c r="J841" s="15">
        <v>14.5</v>
      </c>
      <c r="K841" s="15">
        <v>18.399999999999999</v>
      </c>
      <c r="L841" s="15">
        <v>22</v>
      </c>
      <c r="M841" s="15">
        <v>24.3</v>
      </c>
      <c r="N841" s="15">
        <v>24.1</v>
      </c>
      <c r="O841" s="15">
        <v>20.9</v>
      </c>
      <c r="P841" s="15">
        <v>16.5</v>
      </c>
      <c r="Q841" s="15">
        <v>12</v>
      </c>
      <c r="R841" s="15">
        <v>7.7</v>
      </c>
      <c r="S841" s="15">
        <v>6.2</v>
      </c>
      <c r="T841" s="16">
        <f>+H841*31/3.6</f>
        <v>59.416666666666664</v>
      </c>
      <c r="U841" s="16">
        <f>+I841*28/3.6</f>
        <v>74.666666666666671</v>
      </c>
      <c r="V841" s="16">
        <f>+J841*31/3.6</f>
        <v>124.86111111111111</v>
      </c>
      <c r="W841" s="16">
        <f>+K841*30/3.6</f>
        <v>153.33333333333334</v>
      </c>
      <c r="X841" s="16">
        <f>+L841*31/3.6</f>
        <v>189.44444444444443</v>
      </c>
      <c r="Y841" s="16">
        <f>+M841*30/3.6</f>
        <v>202.5</v>
      </c>
      <c r="Z841" s="16">
        <f>+N841*31/3.6</f>
        <v>207.52777777777777</v>
      </c>
      <c r="AA841" s="16">
        <f>+O841*31/3.6</f>
        <v>179.9722222222222</v>
      </c>
      <c r="AB841" s="16">
        <f>+P841*30/3.6</f>
        <v>137.5</v>
      </c>
      <c r="AC841" s="16">
        <f>+Q841*31/3.6</f>
        <v>103.33333333333333</v>
      </c>
      <c r="AD841" s="16">
        <f>+R841*30/3.6</f>
        <v>64.166666666666671</v>
      </c>
      <c r="AE841" s="16">
        <f>+S841*31/3.6</f>
        <v>53.388888888888893</v>
      </c>
      <c r="AF841" s="17">
        <f>+SUM(T841:AE841)</f>
        <v>1550.1111111111111</v>
      </c>
      <c r="AG841" s="18">
        <f t="shared" si="13"/>
        <v>1286.5922222222221</v>
      </c>
      <c r="AJ841" s="19"/>
      <c r="AK841" s="19"/>
      <c r="AL841" s="19"/>
    </row>
    <row r="842" spans="1:38" s="11" customFormat="1" ht="12.75" customHeight="1" x14ac:dyDescent="0.25">
      <c r="A842" s="14">
        <v>8</v>
      </c>
      <c r="B842" s="14" t="str">
        <f>+VLOOKUP(A842,COD_REG_PROV!$G$1:$J$21,4,FALSE)</f>
        <v>EMILIA-ROMAGNA</v>
      </c>
      <c r="C842" s="3">
        <v>38</v>
      </c>
      <c r="D842" s="3" t="str">
        <f>+VLOOKUP(A842,COD_REG_PROV!$A$1:$E$111,4,FALSE)</f>
        <v>Imperia</v>
      </c>
      <c r="E842" s="3">
        <v>14</v>
      </c>
      <c r="F842" s="3" t="s">
        <v>638</v>
      </c>
      <c r="G842" s="4" t="s">
        <v>647</v>
      </c>
      <c r="H842" s="15">
        <v>5.0999999999999996</v>
      </c>
      <c r="I842" s="15">
        <v>8.1</v>
      </c>
      <c r="J842" s="15">
        <v>13.5</v>
      </c>
      <c r="K842" s="15">
        <v>17.3</v>
      </c>
      <c r="L842" s="15">
        <v>21.1</v>
      </c>
      <c r="M842" s="15">
        <v>23.1</v>
      </c>
      <c r="N842" s="15">
        <v>23.2</v>
      </c>
      <c r="O842" s="15">
        <v>19.8</v>
      </c>
      <c r="P842" s="15">
        <v>15.1</v>
      </c>
      <c r="Q842" s="15">
        <v>10.1</v>
      </c>
      <c r="R842" s="15">
        <v>5.9</v>
      </c>
      <c r="S842" s="15">
        <v>4.0999999999999996</v>
      </c>
      <c r="T842" s="16">
        <f>+H842*31/3.6</f>
        <v>43.916666666666664</v>
      </c>
      <c r="U842" s="16">
        <f>+I842*28/3.6</f>
        <v>62.999999999999993</v>
      </c>
      <c r="V842" s="16">
        <f>+J842*31/3.6</f>
        <v>116.25</v>
      </c>
      <c r="W842" s="16">
        <f>+K842*30/3.6</f>
        <v>144.16666666666666</v>
      </c>
      <c r="X842" s="16">
        <f>+L842*31/3.6</f>
        <v>181.69444444444446</v>
      </c>
      <c r="Y842" s="16">
        <f>+M842*30/3.6</f>
        <v>192.5</v>
      </c>
      <c r="Z842" s="16">
        <f>+N842*31/3.6</f>
        <v>199.77777777777774</v>
      </c>
      <c r="AA842" s="16">
        <f>+O842*31/3.6</f>
        <v>170.50000000000003</v>
      </c>
      <c r="AB842" s="16">
        <f>+P842*30/3.6</f>
        <v>125.83333333333333</v>
      </c>
      <c r="AC842" s="16">
        <f>+Q842*31/3.6</f>
        <v>86.972222222222214</v>
      </c>
      <c r="AD842" s="16">
        <f>+R842*30/3.6</f>
        <v>49.166666666666664</v>
      </c>
      <c r="AE842" s="16">
        <f>+S842*31/3.6</f>
        <v>35.30555555555555</v>
      </c>
      <c r="AF842" s="17">
        <f>+SUM(T842:AE842)</f>
        <v>1409.0833333333335</v>
      </c>
      <c r="AG842" s="18">
        <f t="shared" si="13"/>
        <v>1169.5391666666667</v>
      </c>
      <c r="AJ842" s="19"/>
      <c r="AK842" s="19"/>
      <c r="AL842" s="19"/>
    </row>
    <row r="843" spans="1:38" s="11" customFormat="1" ht="12.75" customHeight="1" x14ac:dyDescent="0.25">
      <c r="A843" s="14">
        <v>18</v>
      </c>
      <c r="B843" s="14" t="str">
        <f>+VLOOKUP(A843,COD_REG_PROV!$G$1:$J$21,4,FALSE)</f>
        <v>CALABRIA</v>
      </c>
      <c r="C843" s="3">
        <v>101</v>
      </c>
      <c r="D843" s="3" t="str">
        <f>+VLOOKUP(A843,COD_REG_PROV!$A$1:$E$111,4,FALSE)</f>
        <v>Pavia</v>
      </c>
      <c r="E843" s="3">
        <v>15</v>
      </c>
      <c r="F843" s="3" t="s">
        <v>1488</v>
      </c>
      <c r="G843" s="4" t="s">
        <v>1494</v>
      </c>
      <c r="H843" s="15">
        <v>7.2</v>
      </c>
      <c r="I843" s="15">
        <v>10</v>
      </c>
      <c r="J843" s="15">
        <v>14.7</v>
      </c>
      <c r="K843" s="15">
        <v>18.5</v>
      </c>
      <c r="L843" s="15">
        <v>22.1</v>
      </c>
      <c r="M843" s="15">
        <v>24.1</v>
      </c>
      <c r="N843" s="15">
        <v>23.8</v>
      </c>
      <c r="O843" s="15">
        <v>20.9</v>
      </c>
      <c r="P843" s="15">
        <v>16.399999999999999</v>
      </c>
      <c r="Q843" s="15">
        <v>12.3</v>
      </c>
      <c r="R843" s="15">
        <v>8.3000000000000007</v>
      </c>
      <c r="S843" s="15">
        <v>6.7</v>
      </c>
      <c r="T843" s="16">
        <f>+H843*31/3.6</f>
        <v>62</v>
      </c>
      <c r="U843" s="16">
        <f>+I843*28/3.6</f>
        <v>77.777777777777771</v>
      </c>
      <c r="V843" s="16">
        <f>+J843*31/3.6</f>
        <v>126.58333333333333</v>
      </c>
      <c r="W843" s="16">
        <f>+K843*30/3.6</f>
        <v>154.16666666666666</v>
      </c>
      <c r="X843" s="16">
        <f>+L843*31/3.6</f>
        <v>190.30555555555557</v>
      </c>
      <c r="Y843" s="16">
        <f>+M843*30/3.6</f>
        <v>200.83333333333331</v>
      </c>
      <c r="Z843" s="16">
        <f>+N843*31/3.6</f>
        <v>204.94444444444446</v>
      </c>
      <c r="AA843" s="16">
        <f>+O843*31/3.6</f>
        <v>179.9722222222222</v>
      </c>
      <c r="AB843" s="16">
        <f>+P843*30/3.6</f>
        <v>136.66666666666666</v>
      </c>
      <c r="AC843" s="16">
        <f>+Q843*31/3.6</f>
        <v>105.91666666666667</v>
      </c>
      <c r="AD843" s="16">
        <f>+R843*30/3.6</f>
        <v>69.166666666666671</v>
      </c>
      <c r="AE843" s="16">
        <f>+S843*31/3.6</f>
        <v>57.69444444444445</v>
      </c>
      <c r="AF843" s="17">
        <f>+SUM(T843:AE843)</f>
        <v>1566.0277777777778</v>
      </c>
      <c r="AG843" s="18">
        <f t="shared" si="13"/>
        <v>1299.8030555555556</v>
      </c>
      <c r="AJ843" s="19"/>
      <c r="AK843" s="19"/>
      <c r="AL843" s="19"/>
    </row>
    <row r="844" spans="1:38" s="11" customFormat="1" ht="12.75" customHeight="1" x14ac:dyDescent="0.25">
      <c r="A844" s="14">
        <v>19</v>
      </c>
      <c r="B844" s="14" t="str">
        <f>+VLOOKUP(A844,COD_REG_PROV!$G$1:$J$21,4,FALSE)</f>
        <v>SICILIA</v>
      </c>
      <c r="C844" s="3">
        <v>83</v>
      </c>
      <c r="D844" s="3" t="str">
        <f>+VLOOKUP(A844,COD_REG_PROV!$A$1:$E$111,4,FALSE)</f>
        <v>Cremona</v>
      </c>
      <c r="E844" s="3">
        <v>48</v>
      </c>
      <c r="F844" s="3" t="s">
        <v>1611</v>
      </c>
      <c r="G844" s="4" t="s">
        <v>1616</v>
      </c>
      <c r="H844" s="15">
        <v>7.6</v>
      </c>
      <c r="I844" s="15">
        <v>10.6</v>
      </c>
      <c r="J844" s="15">
        <v>15.1</v>
      </c>
      <c r="K844" s="15">
        <v>18.7</v>
      </c>
      <c r="L844" s="15">
        <v>22.4</v>
      </c>
      <c r="M844" s="15">
        <v>24.1</v>
      </c>
      <c r="N844" s="15">
        <v>24</v>
      </c>
      <c r="O844" s="15">
        <v>21.2</v>
      </c>
      <c r="P844" s="15">
        <v>16.7</v>
      </c>
      <c r="Q844" s="15">
        <v>12.7</v>
      </c>
      <c r="R844" s="15">
        <v>8.5</v>
      </c>
      <c r="S844" s="15">
        <v>7</v>
      </c>
      <c r="T844" s="16">
        <f>+H844*31/3.6</f>
        <v>65.444444444444443</v>
      </c>
      <c r="U844" s="16">
        <f>+I844*28/3.6</f>
        <v>82.444444444444443</v>
      </c>
      <c r="V844" s="16">
        <f>+J844*31/3.6</f>
        <v>130.02777777777777</v>
      </c>
      <c r="W844" s="16">
        <f>+K844*30/3.6</f>
        <v>155.83333333333334</v>
      </c>
      <c r="X844" s="16">
        <f>+L844*31/3.6</f>
        <v>192.88888888888889</v>
      </c>
      <c r="Y844" s="16">
        <f>+M844*30/3.6</f>
        <v>200.83333333333331</v>
      </c>
      <c r="Z844" s="16">
        <f>+N844*31/3.6</f>
        <v>206.66666666666666</v>
      </c>
      <c r="AA844" s="16">
        <f>+O844*31/3.6</f>
        <v>182.55555555555554</v>
      </c>
      <c r="AB844" s="16">
        <f>+P844*30/3.6</f>
        <v>139.16666666666666</v>
      </c>
      <c r="AC844" s="16">
        <f>+Q844*31/3.6</f>
        <v>109.3611111111111</v>
      </c>
      <c r="AD844" s="16">
        <f>+R844*30/3.6</f>
        <v>70.833333333333329</v>
      </c>
      <c r="AE844" s="16">
        <f>+S844*31/3.6</f>
        <v>60.277777777777779</v>
      </c>
      <c r="AF844" s="17">
        <f>+SUM(T844:AE844)</f>
        <v>1596.3333333333333</v>
      </c>
      <c r="AG844" s="18">
        <f t="shared" si="13"/>
        <v>1324.9566666666665</v>
      </c>
      <c r="AJ844" s="19"/>
      <c r="AK844" s="19"/>
      <c r="AL844" s="19"/>
    </row>
    <row r="845" spans="1:38" s="11" customFormat="1" ht="12.75" customHeight="1" x14ac:dyDescent="0.25">
      <c r="A845" s="14">
        <v>4</v>
      </c>
      <c r="B845" s="14" t="str">
        <f>+VLOOKUP(A845,COD_REG_PROV!$G$1:$J$21,4,FALSE)</f>
        <v>TRENTINO-ALTO ADIGE/SÜDTIROL</v>
      </c>
      <c r="C845" s="3">
        <v>22</v>
      </c>
      <c r="D845" s="3" t="str">
        <f>+VLOOKUP(A845,COD_REG_PROV!$A$1:$E$111,4,FALSE)</f>
        <v>Cuneo</v>
      </c>
      <c r="E845" s="3">
        <v>117</v>
      </c>
      <c r="F845" s="3" t="s">
        <v>379</v>
      </c>
      <c r="G845" s="4" t="s">
        <v>385</v>
      </c>
      <c r="H845" s="15">
        <v>4.7</v>
      </c>
      <c r="I845" s="15">
        <v>7.5</v>
      </c>
      <c r="J845" s="15">
        <v>12.6</v>
      </c>
      <c r="K845" s="15">
        <v>16.2</v>
      </c>
      <c r="L845" s="15">
        <v>19.5</v>
      </c>
      <c r="M845" s="15">
        <v>21.2</v>
      </c>
      <c r="N845" s="15">
        <v>21.4</v>
      </c>
      <c r="O845" s="15">
        <v>17.899999999999999</v>
      </c>
      <c r="P845" s="15">
        <v>13.7</v>
      </c>
      <c r="Q845" s="15">
        <v>9.4</v>
      </c>
      <c r="R845" s="15">
        <v>5.6</v>
      </c>
      <c r="S845" s="15">
        <v>4.0999999999999996</v>
      </c>
      <c r="T845" s="16">
        <f>+H845*31/3.6</f>
        <v>40.472222222222229</v>
      </c>
      <c r="U845" s="16">
        <f>+I845*28/3.6</f>
        <v>58.333333333333329</v>
      </c>
      <c r="V845" s="16">
        <f>+J845*31/3.6</f>
        <v>108.49999999999999</v>
      </c>
      <c r="W845" s="16">
        <f>+K845*30/3.6</f>
        <v>135</v>
      </c>
      <c r="X845" s="16">
        <f>+L845*31/3.6</f>
        <v>167.91666666666666</v>
      </c>
      <c r="Y845" s="16">
        <f>+M845*30/3.6</f>
        <v>176.66666666666666</v>
      </c>
      <c r="Z845" s="16">
        <f>+N845*31/3.6</f>
        <v>184.27777777777777</v>
      </c>
      <c r="AA845" s="16">
        <f>+O845*31/3.6</f>
        <v>154.13888888888889</v>
      </c>
      <c r="AB845" s="16">
        <f>+P845*30/3.6</f>
        <v>114.16666666666666</v>
      </c>
      <c r="AC845" s="16">
        <f>+Q845*31/3.6</f>
        <v>80.944444444444457</v>
      </c>
      <c r="AD845" s="16">
        <f>+R845*30/3.6</f>
        <v>46.666666666666664</v>
      </c>
      <c r="AE845" s="16">
        <f>+S845*31/3.6</f>
        <v>35.30555555555555</v>
      </c>
      <c r="AF845" s="17">
        <f>+SUM(T845:AE845)</f>
        <v>1302.3888888888889</v>
      </c>
      <c r="AG845" s="18">
        <f t="shared" si="13"/>
        <v>1080.9827777777778</v>
      </c>
      <c r="AJ845" s="19"/>
      <c r="AK845" s="19"/>
      <c r="AL845" s="19"/>
    </row>
    <row r="846" spans="1:38" s="11" customFormat="1" ht="12.75" customHeight="1" x14ac:dyDescent="0.25">
      <c r="A846" s="14">
        <v>3</v>
      </c>
      <c r="B846" s="14" t="str">
        <f>+VLOOKUP(A846,COD_REG_PROV!$G$1:$J$21,4,FALSE)</f>
        <v>LOMBARDIA</v>
      </c>
      <c r="C846" s="3">
        <v>15</v>
      </c>
      <c r="D846" s="3" t="str">
        <f>+VLOOKUP(A846,COD_REG_PROV!$A$1:$E$111,4,FALSE)</f>
        <v>Novara</v>
      </c>
      <c r="E846" s="3">
        <v>146</v>
      </c>
      <c r="F846" s="3" t="s">
        <v>210</v>
      </c>
      <c r="G846" s="4" t="s">
        <v>256</v>
      </c>
      <c r="H846" s="15">
        <v>5.2</v>
      </c>
      <c r="I846" s="15">
        <v>8.1</v>
      </c>
      <c r="J846" s="15">
        <v>13.6</v>
      </c>
      <c r="K846" s="15">
        <v>17.3</v>
      </c>
      <c r="L846" s="15">
        <v>20.399999999999999</v>
      </c>
      <c r="M846" s="15">
        <v>22.6</v>
      </c>
      <c r="N846" s="15">
        <v>22.7</v>
      </c>
      <c r="O846" s="15">
        <v>19.3</v>
      </c>
      <c r="P846" s="15">
        <v>14.3</v>
      </c>
      <c r="Q846" s="15">
        <v>9.6</v>
      </c>
      <c r="R846" s="15">
        <v>5.9</v>
      </c>
      <c r="S846" s="15">
        <v>4.3</v>
      </c>
      <c r="T846" s="16">
        <f>+H846*31/3.6</f>
        <v>44.777777777777779</v>
      </c>
      <c r="U846" s="16">
        <f>+I846*28/3.6</f>
        <v>62.999999999999993</v>
      </c>
      <c r="V846" s="16">
        <f>+J846*31/3.6</f>
        <v>117.1111111111111</v>
      </c>
      <c r="W846" s="16">
        <f>+K846*30/3.6</f>
        <v>144.16666666666666</v>
      </c>
      <c r="X846" s="16">
        <f>+L846*31/3.6</f>
        <v>175.66666666666666</v>
      </c>
      <c r="Y846" s="16">
        <f>+M846*30/3.6</f>
        <v>188.33333333333334</v>
      </c>
      <c r="Z846" s="16">
        <f>+N846*31/3.6</f>
        <v>195.4722222222222</v>
      </c>
      <c r="AA846" s="16">
        <f>+O846*31/3.6</f>
        <v>166.19444444444446</v>
      </c>
      <c r="AB846" s="16">
        <f>+P846*30/3.6</f>
        <v>119.16666666666666</v>
      </c>
      <c r="AC846" s="16">
        <f>+Q846*31/3.6</f>
        <v>82.666666666666657</v>
      </c>
      <c r="AD846" s="16">
        <f>+R846*30/3.6</f>
        <v>49.166666666666664</v>
      </c>
      <c r="AE846" s="16">
        <f>+S846*31/3.6</f>
        <v>37.027777777777771</v>
      </c>
      <c r="AF846" s="17">
        <f>+SUM(T846:AE846)</f>
        <v>1382.7500000000002</v>
      </c>
      <c r="AG846" s="18">
        <f t="shared" si="13"/>
        <v>1147.6825000000001</v>
      </c>
      <c r="AJ846" s="19"/>
      <c r="AK846" s="19"/>
      <c r="AL846" s="19"/>
    </row>
    <row r="847" spans="1:38" s="11" customFormat="1" ht="12.75" customHeight="1" x14ac:dyDescent="0.25">
      <c r="A847" s="14">
        <v>19</v>
      </c>
      <c r="B847" s="14" t="str">
        <f>+VLOOKUP(A847,COD_REG_PROV!$G$1:$J$21,4,FALSE)</f>
        <v>SICILIA</v>
      </c>
      <c r="C847" s="3">
        <v>83</v>
      </c>
      <c r="D847" s="3" t="str">
        <f>+VLOOKUP(A847,COD_REG_PROV!$A$1:$E$111,4,FALSE)</f>
        <v>Cremona</v>
      </c>
      <c r="E847" s="3">
        <v>49</v>
      </c>
      <c r="F847" s="3" t="s">
        <v>1611</v>
      </c>
      <c r="G847" s="4" t="s">
        <v>1617</v>
      </c>
      <c r="H847" s="15">
        <v>7.7</v>
      </c>
      <c r="I847" s="15">
        <v>10.6</v>
      </c>
      <c r="J847" s="15">
        <v>15.1</v>
      </c>
      <c r="K847" s="15">
        <v>18.8</v>
      </c>
      <c r="L847" s="15">
        <v>22.5</v>
      </c>
      <c r="M847" s="15">
        <v>24.1</v>
      </c>
      <c r="N847" s="15">
        <v>24.1</v>
      </c>
      <c r="O847" s="15">
        <v>21.2</v>
      </c>
      <c r="P847" s="15">
        <v>16.7</v>
      </c>
      <c r="Q847" s="15">
        <v>12.7</v>
      </c>
      <c r="R847" s="15">
        <v>8.5</v>
      </c>
      <c r="S847" s="15">
        <v>7.1</v>
      </c>
      <c r="T847" s="16">
        <f>+H847*31/3.6</f>
        <v>66.305555555555557</v>
      </c>
      <c r="U847" s="16">
        <f>+I847*28/3.6</f>
        <v>82.444444444444443</v>
      </c>
      <c r="V847" s="16">
        <f>+J847*31/3.6</f>
        <v>130.02777777777777</v>
      </c>
      <c r="W847" s="16">
        <f>+K847*30/3.6</f>
        <v>156.66666666666666</v>
      </c>
      <c r="X847" s="16">
        <f>+L847*31/3.6</f>
        <v>193.75</v>
      </c>
      <c r="Y847" s="16">
        <f>+M847*30/3.6</f>
        <v>200.83333333333331</v>
      </c>
      <c r="Z847" s="16">
        <f>+N847*31/3.6</f>
        <v>207.52777777777777</v>
      </c>
      <c r="AA847" s="16">
        <f>+O847*31/3.6</f>
        <v>182.55555555555554</v>
      </c>
      <c r="AB847" s="16">
        <f>+P847*30/3.6</f>
        <v>139.16666666666666</v>
      </c>
      <c r="AC847" s="16">
        <f>+Q847*31/3.6</f>
        <v>109.3611111111111</v>
      </c>
      <c r="AD847" s="16">
        <f>+R847*30/3.6</f>
        <v>70.833333333333329</v>
      </c>
      <c r="AE847" s="16">
        <f>+S847*31/3.6</f>
        <v>61.138888888888886</v>
      </c>
      <c r="AF847" s="17">
        <f>+SUM(T847:AE847)</f>
        <v>1600.6111111111113</v>
      </c>
      <c r="AG847" s="18">
        <f t="shared" si="13"/>
        <v>1328.5072222222223</v>
      </c>
      <c r="AJ847" s="19"/>
      <c r="AK847" s="19"/>
      <c r="AL847" s="19"/>
    </row>
    <row r="848" spans="1:38" s="11" customFormat="1" ht="12.75" customHeight="1" x14ac:dyDescent="0.25">
      <c r="A848" s="14">
        <v>19</v>
      </c>
      <c r="B848" s="14" t="str">
        <f>+VLOOKUP(A848,COD_REG_PROV!$G$1:$J$21,4,FALSE)</f>
        <v>SICILIA</v>
      </c>
      <c r="C848" s="3">
        <v>87</v>
      </c>
      <c r="D848" s="3" t="str">
        <f>+VLOOKUP(A848,COD_REG_PROV!$A$1:$E$111,4,FALSE)</f>
        <v>Cremona</v>
      </c>
      <c r="E848" s="3">
        <v>25</v>
      </c>
      <c r="F848" s="3" t="s">
        <v>1565</v>
      </c>
      <c r="G848" s="4" t="s">
        <v>1582</v>
      </c>
      <c r="H848" s="15">
        <v>8.3000000000000007</v>
      </c>
      <c r="I848" s="15">
        <v>11.3</v>
      </c>
      <c r="J848" s="15">
        <v>15.4</v>
      </c>
      <c r="K848" s="15">
        <v>19.2</v>
      </c>
      <c r="L848" s="15">
        <v>22.7</v>
      </c>
      <c r="M848" s="15">
        <v>24.3</v>
      </c>
      <c r="N848" s="15">
        <v>24.1</v>
      </c>
      <c r="O848" s="15">
        <v>21.4</v>
      </c>
      <c r="P848" s="15">
        <v>17.100000000000001</v>
      </c>
      <c r="Q848" s="15">
        <v>13.1</v>
      </c>
      <c r="R848" s="15">
        <v>9.1</v>
      </c>
      <c r="S848" s="15">
        <v>7.6</v>
      </c>
      <c r="T848" s="16">
        <f>+H848*31/3.6</f>
        <v>71.472222222222229</v>
      </c>
      <c r="U848" s="16">
        <f>+I848*28/3.6</f>
        <v>87.8888888888889</v>
      </c>
      <c r="V848" s="16">
        <f>+J848*31/3.6</f>
        <v>132.61111111111111</v>
      </c>
      <c r="W848" s="16">
        <f>+K848*30/3.6</f>
        <v>160</v>
      </c>
      <c r="X848" s="16">
        <f>+L848*31/3.6</f>
        <v>195.4722222222222</v>
      </c>
      <c r="Y848" s="16">
        <f>+M848*30/3.6</f>
        <v>202.5</v>
      </c>
      <c r="Z848" s="16">
        <f>+N848*31/3.6</f>
        <v>207.52777777777777</v>
      </c>
      <c r="AA848" s="16">
        <f>+O848*31/3.6</f>
        <v>184.27777777777777</v>
      </c>
      <c r="AB848" s="16">
        <f>+P848*30/3.6</f>
        <v>142.5</v>
      </c>
      <c r="AC848" s="16">
        <f>+Q848*31/3.6</f>
        <v>112.80555555555554</v>
      </c>
      <c r="AD848" s="16">
        <f>+R848*30/3.6</f>
        <v>75.833333333333329</v>
      </c>
      <c r="AE848" s="16">
        <f>+S848*31/3.6</f>
        <v>65.444444444444443</v>
      </c>
      <c r="AF848" s="17">
        <f>+SUM(T848:AE848)</f>
        <v>1638.3333333333333</v>
      </c>
      <c r="AG848" s="18">
        <f t="shared" si="13"/>
        <v>1359.8166666666666</v>
      </c>
      <c r="AJ848" s="19"/>
      <c r="AK848" s="19"/>
      <c r="AL848" s="19"/>
    </row>
    <row r="849" spans="1:38" s="11" customFormat="1" ht="12.75" customHeight="1" x14ac:dyDescent="0.25">
      <c r="A849" s="14">
        <v>16</v>
      </c>
      <c r="B849" s="14" t="str">
        <f>+VLOOKUP(A849,COD_REG_PROV!$G$1:$J$21,4,FALSE)</f>
        <v>PUGLIA</v>
      </c>
      <c r="C849" s="3">
        <v>72</v>
      </c>
      <c r="D849" s="3" t="str">
        <f>+VLOOKUP(A849,COD_REG_PROV!$A$1:$E$111,4,FALSE)</f>
        <v>Bergamo</v>
      </c>
      <c r="E849" s="3">
        <v>26</v>
      </c>
      <c r="F849" s="3" t="s">
        <v>1272</v>
      </c>
      <c r="G849" s="4" t="s">
        <v>1294</v>
      </c>
      <c r="H849" s="15">
        <v>6.7</v>
      </c>
      <c r="I849" s="15">
        <v>9.1999999999999993</v>
      </c>
      <c r="J849" s="15">
        <v>14.1</v>
      </c>
      <c r="K849" s="15">
        <v>18.2</v>
      </c>
      <c r="L849" s="15">
        <v>21.8</v>
      </c>
      <c r="M849" s="15">
        <v>23.9</v>
      </c>
      <c r="N849" s="15">
        <v>23.6</v>
      </c>
      <c r="O849" s="15">
        <v>20.6</v>
      </c>
      <c r="P849" s="15">
        <v>16.100000000000001</v>
      </c>
      <c r="Q849" s="15">
        <v>11.5</v>
      </c>
      <c r="R849" s="15">
        <v>7.5</v>
      </c>
      <c r="S849" s="15">
        <v>6.1</v>
      </c>
      <c r="T849" s="16">
        <f>+H849*31/3.6</f>
        <v>57.69444444444445</v>
      </c>
      <c r="U849" s="16">
        <f>+I849*28/3.6</f>
        <v>71.555555555555543</v>
      </c>
      <c r="V849" s="16">
        <f>+J849*31/3.6</f>
        <v>121.41666666666666</v>
      </c>
      <c r="W849" s="16">
        <f>+K849*30/3.6</f>
        <v>151.66666666666666</v>
      </c>
      <c r="X849" s="16">
        <f>+L849*31/3.6</f>
        <v>187.72222222222223</v>
      </c>
      <c r="Y849" s="16">
        <f>+M849*30/3.6</f>
        <v>199.16666666666666</v>
      </c>
      <c r="Z849" s="16">
        <f>+N849*31/3.6</f>
        <v>203.22222222222223</v>
      </c>
      <c r="AA849" s="16">
        <f>+O849*31/3.6</f>
        <v>177.38888888888889</v>
      </c>
      <c r="AB849" s="16">
        <f>+P849*30/3.6</f>
        <v>134.16666666666669</v>
      </c>
      <c r="AC849" s="16">
        <f>+Q849*31/3.6</f>
        <v>99.027777777777771</v>
      </c>
      <c r="AD849" s="16">
        <f>+R849*30/3.6</f>
        <v>62.5</v>
      </c>
      <c r="AE849" s="16">
        <f>+S849*31/3.6</f>
        <v>52.527777777777771</v>
      </c>
      <c r="AF849" s="17">
        <f>+SUM(T849:AE849)</f>
        <v>1518.0555555555557</v>
      </c>
      <c r="AG849" s="18">
        <f t="shared" si="13"/>
        <v>1259.9861111111111</v>
      </c>
      <c r="AJ849" s="19"/>
      <c r="AK849" s="19"/>
      <c r="AL849" s="19"/>
    </row>
    <row r="850" spans="1:38" s="11" customFormat="1" ht="12.75" customHeight="1" x14ac:dyDescent="0.25">
      <c r="A850" s="14">
        <v>12</v>
      </c>
      <c r="B850" s="14" t="str">
        <f>+VLOOKUP(A850,COD_REG_PROV!$G$1:$J$21,4,FALSE)</f>
        <v>LAZIO</v>
      </c>
      <c r="C850" s="3">
        <v>59</v>
      </c>
      <c r="D850" s="3" t="str">
        <f>+VLOOKUP(A850,COD_REG_PROV!$A$1:$E$111,4,FALSE)</f>
        <v>Varese</v>
      </c>
      <c r="E850" s="3">
        <v>14</v>
      </c>
      <c r="F850" s="3" t="s">
        <v>975</v>
      </c>
      <c r="G850" s="4" t="s">
        <v>985</v>
      </c>
      <c r="H850" s="15">
        <v>6.8</v>
      </c>
      <c r="I850" s="15">
        <v>9.4</v>
      </c>
      <c r="J850" s="15">
        <v>14</v>
      </c>
      <c r="K850" s="15">
        <v>17.8</v>
      </c>
      <c r="L850" s="15">
        <v>21.7</v>
      </c>
      <c r="M850" s="15">
        <v>23.6</v>
      </c>
      <c r="N850" s="15">
        <v>23.5</v>
      </c>
      <c r="O850" s="15">
        <v>20.6</v>
      </c>
      <c r="P850" s="15">
        <v>15.9</v>
      </c>
      <c r="Q850" s="15">
        <v>11.5</v>
      </c>
      <c r="R850" s="15">
        <v>7.7</v>
      </c>
      <c r="S850" s="15">
        <v>5.9</v>
      </c>
      <c r="T850" s="16">
        <f>+H850*31/3.6</f>
        <v>58.55555555555555</v>
      </c>
      <c r="U850" s="16">
        <f>+I850*28/3.6</f>
        <v>73.1111111111111</v>
      </c>
      <c r="V850" s="16">
        <f>+J850*31/3.6</f>
        <v>120.55555555555556</v>
      </c>
      <c r="W850" s="16">
        <f>+K850*30/3.6</f>
        <v>148.33333333333334</v>
      </c>
      <c r="X850" s="16">
        <f>+L850*31/3.6</f>
        <v>186.86111111111109</v>
      </c>
      <c r="Y850" s="16">
        <f>+M850*30/3.6</f>
        <v>196.66666666666666</v>
      </c>
      <c r="Z850" s="16">
        <f>+N850*31/3.6</f>
        <v>202.36111111111111</v>
      </c>
      <c r="AA850" s="16">
        <f>+O850*31/3.6</f>
        <v>177.38888888888889</v>
      </c>
      <c r="AB850" s="16">
        <f>+P850*30/3.6</f>
        <v>132.5</v>
      </c>
      <c r="AC850" s="16">
        <f>+Q850*31/3.6</f>
        <v>99.027777777777771</v>
      </c>
      <c r="AD850" s="16">
        <f>+R850*30/3.6</f>
        <v>64.166666666666671</v>
      </c>
      <c r="AE850" s="16">
        <f>+S850*31/3.6</f>
        <v>50.805555555555557</v>
      </c>
      <c r="AF850" s="17">
        <f>+SUM(T850:AE850)</f>
        <v>1510.3333333333335</v>
      </c>
      <c r="AG850" s="18">
        <f t="shared" si="13"/>
        <v>1253.5766666666668</v>
      </c>
      <c r="AJ850" s="19"/>
      <c r="AK850" s="19"/>
      <c r="AL850" s="19"/>
    </row>
    <row r="851" spans="1:38" s="11" customFormat="1" ht="12.75" customHeight="1" x14ac:dyDescent="0.25">
      <c r="A851" s="14">
        <v>5</v>
      </c>
      <c r="B851" s="14" t="str">
        <f>+VLOOKUP(A851,COD_REG_PROV!$G$1:$J$21,4,FALSE)</f>
        <v>VENETO</v>
      </c>
      <c r="C851" s="3">
        <v>27</v>
      </c>
      <c r="D851" s="3" t="str">
        <f>+VLOOKUP(A851,COD_REG_PROV!$A$1:$E$111,4,FALSE)</f>
        <v>Asti</v>
      </c>
      <c r="E851" s="3">
        <v>23</v>
      </c>
      <c r="F851" s="3" t="s">
        <v>457</v>
      </c>
      <c r="G851" s="4" t="s">
        <v>470</v>
      </c>
      <c r="H851" s="15">
        <v>5.2</v>
      </c>
      <c r="I851" s="15">
        <v>8.1</v>
      </c>
      <c r="J851" s="15">
        <v>13.2</v>
      </c>
      <c r="K851" s="15">
        <v>17.100000000000001</v>
      </c>
      <c r="L851" s="15">
        <v>20.6</v>
      </c>
      <c r="M851" s="15">
        <v>22.6</v>
      </c>
      <c r="N851" s="15">
        <v>22.9</v>
      </c>
      <c r="O851" s="15">
        <v>19.5</v>
      </c>
      <c r="P851" s="15">
        <v>14.7</v>
      </c>
      <c r="Q851" s="15">
        <v>9.9</v>
      </c>
      <c r="R851" s="15">
        <v>5.9</v>
      </c>
      <c r="S851" s="15">
        <v>4.2</v>
      </c>
      <c r="T851" s="16">
        <f>+H851*31/3.6</f>
        <v>44.777777777777779</v>
      </c>
      <c r="U851" s="16">
        <f>+I851*28/3.6</f>
        <v>62.999999999999993</v>
      </c>
      <c r="V851" s="16">
        <f>+J851*31/3.6</f>
        <v>113.66666666666666</v>
      </c>
      <c r="W851" s="16">
        <f>+K851*30/3.6</f>
        <v>142.5</v>
      </c>
      <c r="X851" s="16">
        <f>+L851*31/3.6</f>
        <v>177.38888888888889</v>
      </c>
      <c r="Y851" s="16">
        <f>+M851*30/3.6</f>
        <v>188.33333333333334</v>
      </c>
      <c r="Z851" s="16">
        <f>+N851*31/3.6</f>
        <v>197.19444444444443</v>
      </c>
      <c r="AA851" s="16">
        <f>+O851*31/3.6</f>
        <v>167.91666666666666</v>
      </c>
      <c r="AB851" s="16">
        <f>+P851*30/3.6</f>
        <v>122.5</v>
      </c>
      <c r="AC851" s="16">
        <f>+Q851*31/3.6</f>
        <v>85.250000000000014</v>
      </c>
      <c r="AD851" s="16">
        <f>+R851*30/3.6</f>
        <v>49.166666666666664</v>
      </c>
      <c r="AE851" s="16">
        <f>+S851*31/3.6</f>
        <v>36.166666666666671</v>
      </c>
      <c r="AF851" s="17">
        <f>+SUM(T851:AE851)</f>
        <v>1387.8611111111113</v>
      </c>
      <c r="AG851" s="18">
        <f t="shared" si="13"/>
        <v>1151.9247222222223</v>
      </c>
      <c r="AJ851" s="19"/>
      <c r="AK851" s="19"/>
      <c r="AL851" s="19"/>
    </row>
    <row r="852" spans="1:38" s="11" customFormat="1" ht="12.75" customHeight="1" x14ac:dyDescent="0.25">
      <c r="A852" s="14">
        <v>15</v>
      </c>
      <c r="B852" s="14" t="str">
        <f>+VLOOKUP(A852,COD_REG_PROV!$G$1:$J$21,4,FALSE)</f>
        <v>CAMPANIA</v>
      </c>
      <c r="C852" s="3">
        <v>64</v>
      </c>
      <c r="D852" s="3" t="str">
        <f>+VLOOKUP(A852,COD_REG_PROV!$A$1:$E$111,4,FALSE)</f>
        <v>Milano</v>
      </c>
      <c r="E852" s="3">
        <v>50</v>
      </c>
      <c r="F852" s="3" t="s">
        <v>1116</v>
      </c>
      <c r="G852" s="4" t="s">
        <v>1124</v>
      </c>
      <c r="H852" s="15">
        <v>6.6</v>
      </c>
      <c r="I852" s="15">
        <v>9.1</v>
      </c>
      <c r="J852" s="15">
        <v>13.8</v>
      </c>
      <c r="K852" s="15">
        <v>17.899999999999999</v>
      </c>
      <c r="L852" s="15">
        <v>21.7</v>
      </c>
      <c r="M852" s="15">
        <v>23.7</v>
      </c>
      <c r="N852" s="15">
        <v>23.4</v>
      </c>
      <c r="O852" s="15">
        <v>20.6</v>
      </c>
      <c r="P852" s="15">
        <v>15.9</v>
      </c>
      <c r="Q852" s="15">
        <v>11.4</v>
      </c>
      <c r="R852" s="15">
        <v>7.5</v>
      </c>
      <c r="S852" s="15">
        <v>5.9</v>
      </c>
      <c r="T852" s="16">
        <f>+H852*31/3.6</f>
        <v>56.833333333333329</v>
      </c>
      <c r="U852" s="16">
        <f>+I852*28/3.6</f>
        <v>70.777777777777771</v>
      </c>
      <c r="V852" s="16">
        <f>+J852*31/3.6</f>
        <v>118.83333333333333</v>
      </c>
      <c r="W852" s="16">
        <f>+K852*30/3.6</f>
        <v>149.16666666666666</v>
      </c>
      <c r="X852" s="16">
        <f>+L852*31/3.6</f>
        <v>186.86111111111109</v>
      </c>
      <c r="Y852" s="16">
        <f>+M852*30/3.6</f>
        <v>197.5</v>
      </c>
      <c r="Z852" s="16">
        <f>+N852*31/3.6</f>
        <v>201.5</v>
      </c>
      <c r="AA852" s="16">
        <f>+O852*31/3.6</f>
        <v>177.38888888888889</v>
      </c>
      <c r="AB852" s="16">
        <f>+P852*30/3.6</f>
        <v>132.5</v>
      </c>
      <c r="AC852" s="16">
        <f>+Q852*31/3.6</f>
        <v>98.166666666666671</v>
      </c>
      <c r="AD852" s="16">
        <f>+R852*30/3.6</f>
        <v>62.5</v>
      </c>
      <c r="AE852" s="16">
        <f>+S852*31/3.6</f>
        <v>50.805555555555557</v>
      </c>
      <c r="AF852" s="17">
        <f>+SUM(T852:AE852)</f>
        <v>1502.8333333333335</v>
      </c>
      <c r="AG852" s="18">
        <f t="shared" si="13"/>
        <v>1247.3516666666667</v>
      </c>
      <c r="AJ852" s="19"/>
      <c r="AK852" s="19"/>
      <c r="AL852" s="19"/>
    </row>
    <row r="853" spans="1:38" s="11" customFormat="1" ht="12.75" customHeight="1" x14ac:dyDescent="0.25">
      <c r="A853" s="14">
        <v>19</v>
      </c>
      <c r="B853" s="14" t="str">
        <f>+VLOOKUP(A853,COD_REG_PROV!$G$1:$J$21,4,FALSE)</f>
        <v>SICILIA</v>
      </c>
      <c r="C853" s="3">
        <v>87</v>
      </c>
      <c r="D853" s="3" t="str">
        <f>+VLOOKUP(A853,COD_REG_PROV!$A$1:$E$111,4,FALSE)</f>
        <v>Cremona</v>
      </c>
      <c r="E853" s="3">
        <v>28</v>
      </c>
      <c r="F853" s="3" t="s">
        <v>1565</v>
      </c>
      <c r="G853" s="4" t="s">
        <v>1583</v>
      </c>
      <c r="H853" s="15">
        <v>8.3000000000000007</v>
      </c>
      <c r="I853" s="15">
        <v>11.3</v>
      </c>
      <c r="J853" s="15">
        <v>15.4</v>
      </c>
      <c r="K853" s="15">
        <v>19.100000000000001</v>
      </c>
      <c r="L853" s="15">
        <v>22.8</v>
      </c>
      <c r="M853" s="15">
        <v>24.3</v>
      </c>
      <c r="N853" s="15">
        <v>24.2</v>
      </c>
      <c r="O853" s="15">
        <v>21.4</v>
      </c>
      <c r="P853" s="15">
        <v>17.100000000000001</v>
      </c>
      <c r="Q853" s="15">
        <v>13</v>
      </c>
      <c r="R853" s="15">
        <v>9</v>
      </c>
      <c r="S853" s="15">
        <v>7.6</v>
      </c>
      <c r="T853" s="16">
        <f>+H853*31/3.6</f>
        <v>71.472222222222229</v>
      </c>
      <c r="U853" s="16">
        <f>+I853*28/3.6</f>
        <v>87.8888888888889</v>
      </c>
      <c r="V853" s="16">
        <f>+J853*31/3.6</f>
        <v>132.61111111111111</v>
      </c>
      <c r="W853" s="16">
        <f>+K853*30/3.6</f>
        <v>159.16666666666666</v>
      </c>
      <c r="X853" s="16">
        <f>+L853*31/3.6</f>
        <v>196.33333333333334</v>
      </c>
      <c r="Y853" s="16">
        <f>+M853*30/3.6</f>
        <v>202.5</v>
      </c>
      <c r="Z853" s="16">
        <f>+N853*31/3.6</f>
        <v>208.38888888888886</v>
      </c>
      <c r="AA853" s="16">
        <f>+O853*31/3.6</f>
        <v>184.27777777777777</v>
      </c>
      <c r="AB853" s="16">
        <f>+P853*30/3.6</f>
        <v>142.5</v>
      </c>
      <c r="AC853" s="16">
        <f>+Q853*31/3.6</f>
        <v>111.94444444444444</v>
      </c>
      <c r="AD853" s="16">
        <f>+R853*30/3.6</f>
        <v>75</v>
      </c>
      <c r="AE853" s="16">
        <f>+S853*31/3.6</f>
        <v>65.444444444444443</v>
      </c>
      <c r="AF853" s="17">
        <f>+SUM(T853:AE853)</f>
        <v>1637.5277777777776</v>
      </c>
      <c r="AG853" s="18">
        <f t="shared" si="13"/>
        <v>1359.1480555555554</v>
      </c>
      <c r="AJ853" s="19"/>
      <c r="AK853" s="19"/>
      <c r="AL853" s="19"/>
    </row>
    <row r="854" spans="1:38" s="11" customFormat="1" ht="12.75" customHeight="1" x14ac:dyDescent="0.25">
      <c r="A854" s="14">
        <v>8</v>
      </c>
      <c r="B854" s="14" t="str">
        <f>+VLOOKUP(A854,COD_REG_PROV!$G$1:$J$21,4,FALSE)</f>
        <v>EMILIA-ROMAGNA</v>
      </c>
      <c r="C854" s="3">
        <v>36</v>
      </c>
      <c r="D854" s="3" t="str">
        <f>+VLOOKUP(A854,COD_REG_PROV!$A$1:$E$111,4,FALSE)</f>
        <v>Imperia</v>
      </c>
      <c r="E854" s="3">
        <v>22</v>
      </c>
      <c r="F854" s="3" t="s">
        <v>664</v>
      </c>
      <c r="G854" s="4" t="s">
        <v>675</v>
      </c>
      <c r="H854" s="15">
        <v>5.4</v>
      </c>
      <c r="I854" s="15">
        <v>8.1999999999999993</v>
      </c>
      <c r="J854" s="15">
        <v>13.7</v>
      </c>
      <c r="K854" s="15">
        <v>17.399999999999999</v>
      </c>
      <c r="L854" s="15">
        <v>21</v>
      </c>
      <c r="M854" s="15">
        <v>23</v>
      </c>
      <c r="N854" s="15">
        <v>23.3</v>
      </c>
      <c r="O854" s="15">
        <v>19.8</v>
      </c>
      <c r="P854" s="15">
        <v>15.1</v>
      </c>
      <c r="Q854" s="15">
        <v>10</v>
      </c>
      <c r="R854" s="15">
        <v>6</v>
      </c>
      <c r="S854" s="15">
        <v>4.4000000000000004</v>
      </c>
      <c r="T854" s="16">
        <f>+H854*31/3.6</f>
        <v>46.5</v>
      </c>
      <c r="U854" s="16">
        <f>+I854*28/3.6</f>
        <v>63.777777777777764</v>
      </c>
      <c r="V854" s="16">
        <f>+J854*31/3.6</f>
        <v>117.97222222222221</v>
      </c>
      <c r="W854" s="16">
        <f>+K854*30/3.6</f>
        <v>145</v>
      </c>
      <c r="X854" s="16">
        <f>+L854*31/3.6</f>
        <v>180.83333333333334</v>
      </c>
      <c r="Y854" s="16">
        <f>+M854*30/3.6</f>
        <v>191.66666666666666</v>
      </c>
      <c r="Z854" s="16">
        <f>+N854*31/3.6</f>
        <v>200.63888888888891</v>
      </c>
      <c r="AA854" s="16">
        <f>+O854*31/3.6</f>
        <v>170.50000000000003</v>
      </c>
      <c r="AB854" s="16">
        <f>+P854*30/3.6</f>
        <v>125.83333333333333</v>
      </c>
      <c r="AC854" s="16">
        <f>+Q854*31/3.6</f>
        <v>86.111111111111114</v>
      </c>
      <c r="AD854" s="16">
        <f>+R854*30/3.6</f>
        <v>50</v>
      </c>
      <c r="AE854" s="16">
        <f>+S854*31/3.6</f>
        <v>37.888888888888893</v>
      </c>
      <c r="AF854" s="17">
        <f>+SUM(T854:AE854)</f>
        <v>1416.7222222222222</v>
      </c>
      <c r="AG854" s="18">
        <f t="shared" si="13"/>
        <v>1175.8794444444443</v>
      </c>
      <c r="AJ854" s="19"/>
      <c r="AK854" s="19"/>
      <c r="AL854" s="19"/>
    </row>
    <row r="855" spans="1:38" s="11" customFormat="1" ht="12.75" customHeight="1" x14ac:dyDescent="0.25">
      <c r="A855" s="14">
        <v>5</v>
      </c>
      <c r="B855" s="14" t="str">
        <f>+VLOOKUP(A855,COD_REG_PROV!$G$1:$J$21,4,FALSE)</f>
        <v>VENETO</v>
      </c>
      <c r="C855" s="3">
        <v>27</v>
      </c>
      <c r="D855" s="3" t="str">
        <f>+VLOOKUP(A855,COD_REG_PROV!$A$1:$E$111,4,FALSE)</f>
        <v>Asti</v>
      </c>
      <c r="E855" s="3">
        <v>24</v>
      </c>
      <c r="F855" s="3" t="s">
        <v>457</v>
      </c>
      <c r="G855" s="4" t="s">
        <v>471</v>
      </c>
      <c r="H855" s="15">
        <v>5.2</v>
      </c>
      <c r="I855" s="15">
        <v>8.1</v>
      </c>
      <c r="J855" s="15">
        <v>13.2</v>
      </c>
      <c r="K855" s="15">
        <v>17</v>
      </c>
      <c r="L855" s="15">
        <v>20.5</v>
      </c>
      <c r="M855" s="15">
        <v>22.5</v>
      </c>
      <c r="N855" s="15">
        <v>22.8</v>
      </c>
      <c r="O855" s="15">
        <v>19.3</v>
      </c>
      <c r="P855" s="15">
        <v>14.6</v>
      </c>
      <c r="Q855" s="15">
        <v>9.8000000000000007</v>
      </c>
      <c r="R855" s="15">
        <v>5.9</v>
      </c>
      <c r="S855" s="15">
        <v>4.2</v>
      </c>
      <c r="T855" s="16">
        <f>+H855*31/3.6</f>
        <v>44.777777777777779</v>
      </c>
      <c r="U855" s="16">
        <f>+I855*28/3.6</f>
        <v>62.999999999999993</v>
      </c>
      <c r="V855" s="16">
        <f>+J855*31/3.6</f>
        <v>113.66666666666666</v>
      </c>
      <c r="W855" s="16">
        <f>+K855*30/3.6</f>
        <v>141.66666666666666</v>
      </c>
      <c r="X855" s="16">
        <f>+L855*31/3.6</f>
        <v>176.52777777777777</v>
      </c>
      <c r="Y855" s="16">
        <f>+M855*30/3.6</f>
        <v>187.5</v>
      </c>
      <c r="Z855" s="16">
        <f>+N855*31/3.6</f>
        <v>196.33333333333334</v>
      </c>
      <c r="AA855" s="16">
        <f>+O855*31/3.6</f>
        <v>166.19444444444446</v>
      </c>
      <c r="AB855" s="16">
        <f>+P855*30/3.6</f>
        <v>121.66666666666666</v>
      </c>
      <c r="AC855" s="16">
        <f>+Q855*31/3.6</f>
        <v>84.388888888888886</v>
      </c>
      <c r="AD855" s="16">
        <f>+R855*30/3.6</f>
        <v>49.166666666666664</v>
      </c>
      <c r="AE855" s="16">
        <f>+S855*31/3.6</f>
        <v>36.166666666666671</v>
      </c>
      <c r="AF855" s="17">
        <f>+SUM(T855:AE855)</f>
        <v>1381.0555555555559</v>
      </c>
      <c r="AG855" s="18">
        <f t="shared" si="13"/>
        <v>1146.2761111111113</v>
      </c>
      <c r="AJ855" s="19"/>
      <c r="AK855" s="19"/>
      <c r="AL855" s="19"/>
    </row>
    <row r="856" spans="1:38" s="11" customFormat="1" ht="12.75" customHeight="1" x14ac:dyDescent="0.25">
      <c r="A856" s="14">
        <v>19</v>
      </c>
      <c r="B856" s="14" t="str">
        <f>+VLOOKUP(A856,COD_REG_PROV!$G$1:$J$21,4,FALSE)</f>
        <v>SICILIA</v>
      </c>
      <c r="C856" s="3">
        <v>82</v>
      </c>
      <c r="D856" s="3" t="str">
        <f>+VLOOKUP(A856,COD_REG_PROV!$A$1:$E$111,4,FALSE)</f>
        <v>Cremona</v>
      </c>
      <c r="E856" s="3">
        <v>48</v>
      </c>
      <c r="F856" s="3" t="s">
        <v>1628</v>
      </c>
      <c r="G856" s="4" t="s">
        <v>1644</v>
      </c>
      <c r="H856" s="15">
        <v>8</v>
      </c>
      <c r="I856" s="15">
        <v>10.9</v>
      </c>
      <c r="J856" s="15">
        <v>15.4</v>
      </c>
      <c r="K856" s="15">
        <v>19</v>
      </c>
      <c r="L856" s="15">
        <v>22.7</v>
      </c>
      <c r="M856" s="15">
        <v>24.2</v>
      </c>
      <c r="N856" s="15">
        <v>24.3</v>
      </c>
      <c r="O856" s="15">
        <v>21.3</v>
      </c>
      <c r="P856" s="15">
        <v>16.899999999999999</v>
      </c>
      <c r="Q856" s="15">
        <v>12.9</v>
      </c>
      <c r="R856" s="15">
        <v>8.6999999999999993</v>
      </c>
      <c r="S856" s="15">
        <v>7.3</v>
      </c>
      <c r="T856" s="16">
        <f>+H856*31/3.6</f>
        <v>68.888888888888886</v>
      </c>
      <c r="U856" s="16">
        <f>+I856*28/3.6</f>
        <v>84.777777777777771</v>
      </c>
      <c r="V856" s="16">
        <f>+J856*31/3.6</f>
        <v>132.61111111111111</v>
      </c>
      <c r="W856" s="16">
        <f>+K856*30/3.6</f>
        <v>158.33333333333334</v>
      </c>
      <c r="X856" s="16">
        <f>+L856*31/3.6</f>
        <v>195.4722222222222</v>
      </c>
      <c r="Y856" s="16">
        <f>+M856*30/3.6</f>
        <v>201.66666666666666</v>
      </c>
      <c r="Z856" s="16">
        <f>+N856*31/3.6</f>
        <v>209.25</v>
      </c>
      <c r="AA856" s="16">
        <f>+O856*31/3.6</f>
        <v>183.41666666666669</v>
      </c>
      <c r="AB856" s="16">
        <f>+P856*30/3.6</f>
        <v>140.83333333333331</v>
      </c>
      <c r="AC856" s="16">
        <f>+Q856*31/3.6</f>
        <v>111.08333333333334</v>
      </c>
      <c r="AD856" s="16">
        <f>+R856*30/3.6</f>
        <v>72.5</v>
      </c>
      <c r="AE856" s="16">
        <f>+S856*31/3.6</f>
        <v>62.861111111111107</v>
      </c>
      <c r="AF856" s="17">
        <f>+SUM(T856:AE856)</f>
        <v>1621.6944444444443</v>
      </c>
      <c r="AG856" s="18">
        <f t="shared" si="13"/>
        <v>1346.0063888888888</v>
      </c>
      <c r="AJ856" s="19"/>
      <c r="AK856" s="19"/>
      <c r="AL856" s="19"/>
    </row>
    <row r="857" spans="1:38" s="11" customFormat="1" ht="12.75" customHeight="1" x14ac:dyDescent="0.25">
      <c r="A857" s="14">
        <v>19</v>
      </c>
      <c r="B857" s="14" t="str">
        <f>+VLOOKUP(A857,COD_REG_PROV!$G$1:$J$21,4,FALSE)</f>
        <v>SICILIA</v>
      </c>
      <c r="C857" s="3">
        <v>87</v>
      </c>
      <c r="D857" s="3" t="str">
        <f>+VLOOKUP(A857,COD_REG_PROV!$A$1:$E$111,4,FALSE)</f>
        <v>Cremona</v>
      </c>
      <c r="E857" s="3">
        <v>29</v>
      </c>
      <c r="F857" s="3" t="s">
        <v>1565</v>
      </c>
      <c r="G857" s="4" t="s">
        <v>1584</v>
      </c>
      <c r="H857" s="15">
        <v>8.1</v>
      </c>
      <c r="I857" s="15">
        <v>11.1</v>
      </c>
      <c r="J857" s="15">
        <v>15.3</v>
      </c>
      <c r="K857" s="15">
        <v>19</v>
      </c>
      <c r="L857" s="15">
        <v>22.7</v>
      </c>
      <c r="M857" s="15">
        <v>24.2</v>
      </c>
      <c r="N857" s="15">
        <v>24.1</v>
      </c>
      <c r="O857" s="15">
        <v>21.3</v>
      </c>
      <c r="P857" s="15">
        <v>16.899999999999999</v>
      </c>
      <c r="Q857" s="15">
        <v>13</v>
      </c>
      <c r="R857" s="15">
        <v>8.9</v>
      </c>
      <c r="S857" s="15">
        <v>7.5</v>
      </c>
      <c r="T857" s="16">
        <f>+H857*31/3.6</f>
        <v>69.75</v>
      </c>
      <c r="U857" s="16">
        <f>+I857*28/3.6</f>
        <v>86.333333333333329</v>
      </c>
      <c r="V857" s="16">
        <f>+J857*31/3.6</f>
        <v>131.75</v>
      </c>
      <c r="W857" s="16">
        <f>+K857*30/3.6</f>
        <v>158.33333333333334</v>
      </c>
      <c r="X857" s="16">
        <f>+L857*31/3.6</f>
        <v>195.4722222222222</v>
      </c>
      <c r="Y857" s="16">
        <f>+M857*30/3.6</f>
        <v>201.66666666666666</v>
      </c>
      <c r="Z857" s="16">
        <f>+N857*31/3.6</f>
        <v>207.52777777777777</v>
      </c>
      <c r="AA857" s="16">
        <f>+O857*31/3.6</f>
        <v>183.41666666666669</v>
      </c>
      <c r="AB857" s="16">
        <f>+P857*30/3.6</f>
        <v>140.83333333333331</v>
      </c>
      <c r="AC857" s="16">
        <f>+Q857*31/3.6</f>
        <v>111.94444444444444</v>
      </c>
      <c r="AD857" s="16">
        <f>+R857*30/3.6</f>
        <v>74.166666666666671</v>
      </c>
      <c r="AE857" s="16">
        <f>+S857*31/3.6</f>
        <v>64.583333333333329</v>
      </c>
      <c r="AF857" s="17">
        <f>+SUM(T857:AE857)</f>
        <v>1625.7777777777776</v>
      </c>
      <c r="AG857" s="18">
        <f t="shared" si="13"/>
        <v>1349.3955555555553</v>
      </c>
      <c r="AJ857" s="19"/>
      <c r="AK857" s="19"/>
      <c r="AL857" s="19"/>
    </row>
    <row r="858" spans="1:38" s="11" customFormat="1" ht="12.75" customHeight="1" x14ac:dyDescent="0.25">
      <c r="A858" s="14">
        <v>19</v>
      </c>
      <c r="B858" s="14" t="str">
        <f>+VLOOKUP(A858,COD_REG_PROV!$G$1:$J$21,4,FALSE)</f>
        <v>SICILIA</v>
      </c>
      <c r="C858" s="3">
        <v>83</v>
      </c>
      <c r="D858" s="3" t="str">
        <f>+VLOOKUP(A858,COD_REG_PROV!$A$1:$E$111,4,FALSE)</f>
        <v>Cremona</v>
      </c>
      <c r="E858" s="3">
        <v>52</v>
      </c>
      <c r="F858" s="3" t="s">
        <v>1611</v>
      </c>
      <c r="G858" s="4" t="s">
        <v>1618</v>
      </c>
      <c r="H858" s="15">
        <v>7.9</v>
      </c>
      <c r="I858" s="15">
        <v>10.9</v>
      </c>
      <c r="J858" s="15">
        <v>15.2</v>
      </c>
      <c r="K858" s="15">
        <v>18.8</v>
      </c>
      <c r="L858" s="15">
        <v>22.6</v>
      </c>
      <c r="M858" s="15">
        <v>24.2</v>
      </c>
      <c r="N858" s="15">
        <v>24.1</v>
      </c>
      <c r="O858" s="15">
        <v>21.2</v>
      </c>
      <c r="P858" s="15">
        <v>16.8</v>
      </c>
      <c r="Q858" s="15">
        <v>12.8</v>
      </c>
      <c r="R858" s="15">
        <v>8.6999999999999993</v>
      </c>
      <c r="S858" s="15">
        <v>7.3</v>
      </c>
      <c r="T858" s="16">
        <f>+H858*31/3.6</f>
        <v>68.027777777777771</v>
      </c>
      <c r="U858" s="16">
        <f>+I858*28/3.6</f>
        <v>84.777777777777771</v>
      </c>
      <c r="V858" s="16">
        <f>+J858*31/3.6</f>
        <v>130.88888888888889</v>
      </c>
      <c r="W858" s="16">
        <f>+K858*30/3.6</f>
        <v>156.66666666666666</v>
      </c>
      <c r="X858" s="16">
        <f>+L858*31/3.6</f>
        <v>194.61111111111111</v>
      </c>
      <c r="Y858" s="16">
        <f>+M858*30/3.6</f>
        <v>201.66666666666666</v>
      </c>
      <c r="Z858" s="16">
        <f>+N858*31/3.6</f>
        <v>207.52777777777777</v>
      </c>
      <c r="AA858" s="16">
        <f>+O858*31/3.6</f>
        <v>182.55555555555554</v>
      </c>
      <c r="AB858" s="16">
        <f>+P858*30/3.6</f>
        <v>140</v>
      </c>
      <c r="AC858" s="16">
        <f>+Q858*31/3.6</f>
        <v>110.22222222222223</v>
      </c>
      <c r="AD858" s="16">
        <f>+R858*30/3.6</f>
        <v>72.5</v>
      </c>
      <c r="AE858" s="16">
        <f>+S858*31/3.6</f>
        <v>62.861111111111107</v>
      </c>
      <c r="AF858" s="17">
        <f>+SUM(T858:AE858)</f>
        <v>1612.3055555555554</v>
      </c>
      <c r="AG858" s="18">
        <f t="shared" si="13"/>
        <v>1338.213611111111</v>
      </c>
      <c r="AJ858" s="19"/>
      <c r="AK858" s="19"/>
      <c r="AL858" s="19"/>
    </row>
    <row r="859" spans="1:38" s="11" customFormat="1" ht="12.75" customHeight="1" x14ac:dyDescent="0.25">
      <c r="A859" s="14">
        <v>8</v>
      </c>
      <c r="B859" s="14" t="str">
        <f>+VLOOKUP(A859,COD_REG_PROV!$G$1:$J$21,4,FALSE)</f>
        <v>EMILIA-ROMAGNA</v>
      </c>
      <c r="C859" s="3">
        <v>36</v>
      </c>
      <c r="D859" s="3" t="str">
        <f>+VLOOKUP(A859,COD_REG_PROV!$A$1:$E$111,4,FALSE)</f>
        <v>Imperia</v>
      </c>
      <c r="E859" s="3">
        <v>23</v>
      </c>
      <c r="F859" s="3" t="s">
        <v>664</v>
      </c>
      <c r="G859" s="4" t="s">
        <v>676</v>
      </c>
      <c r="H859" s="15">
        <v>5.5</v>
      </c>
      <c r="I859" s="15">
        <v>8.1999999999999993</v>
      </c>
      <c r="J859" s="15">
        <v>13.7</v>
      </c>
      <c r="K859" s="15">
        <v>17.3</v>
      </c>
      <c r="L859" s="15">
        <v>21</v>
      </c>
      <c r="M859" s="15">
        <v>23</v>
      </c>
      <c r="N859" s="15">
        <v>23.3</v>
      </c>
      <c r="O859" s="15">
        <v>19.7</v>
      </c>
      <c r="P859" s="15">
        <v>15.1</v>
      </c>
      <c r="Q859" s="15">
        <v>10.1</v>
      </c>
      <c r="R859" s="15">
        <v>6.1</v>
      </c>
      <c r="S859" s="15">
        <v>4.5</v>
      </c>
      <c r="T859" s="16">
        <f>+H859*31/3.6</f>
        <v>47.361111111111107</v>
      </c>
      <c r="U859" s="16">
        <f>+I859*28/3.6</f>
        <v>63.777777777777764</v>
      </c>
      <c r="V859" s="16">
        <f>+J859*31/3.6</f>
        <v>117.97222222222221</v>
      </c>
      <c r="W859" s="16">
        <f>+K859*30/3.6</f>
        <v>144.16666666666666</v>
      </c>
      <c r="X859" s="16">
        <f>+L859*31/3.6</f>
        <v>180.83333333333334</v>
      </c>
      <c r="Y859" s="16">
        <f>+M859*30/3.6</f>
        <v>191.66666666666666</v>
      </c>
      <c r="Z859" s="16">
        <f>+N859*31/3.6</f>
        <v>200.63888888888891</v>
      </c>
      <c r="AA859" s="16">
        <f>+O859*31/3.6</f>
        <v>169.63888888888886</v>
      </c>
      <c r="AB859" s="16">
        <f>+P859*30/3.6</f>
        <v>125.83333333333333</v>
      </c>
      <c r="AC859" s="16">
        <f>+Q859*31/3.6</f>
        <v>86.972222222222214</v>
      </c>
      <c r="AD859" s="16">
        <f>+R859*30/3.6</f>
        <v>50.833333333333329</v>
      </c>
      <c r="AE859" s="16">
        <f>+S859*31/3.6</f>
        <v>38.75</v>
      </c>
      <c r="AF859" s="17">
        <f>+SUM(T859:AE859)</f>
        <v>1418.4444444444441</v>
      </c>
      <c r="AG859" s="18">
        <f t="shared" si="13"/>
        <v>1177.3088888888885</v>
      </c>
      <c r="AJ859" s="19"/>
      <c r="AK859" s="19"/>
      <c r="AL859" s="19"/>
    </row>
    <row r="860" spans="1:38" s="11" customFormat="1" ht="12.75" customHeight="1" x14ac:dyDescent="0.25">
      <c r="A860" s="14">
        <v>19</v>
      </c>
      <c r="B860" s="14" t="str">
        <f>+VLOOKUP(A860,COD_REG_PROV!$G$1:$J$21,4,FALSE)</f>
        <v>SICILIA</v>
      </c>
      <c r="C860" s="3">
        <v>88</v>
      </c>
      <c r="D860" s="3" t="str">
        <f>+VLOOKUP(A860,COD_REG_PROV!$A$1:$E$111,4,FALSE)</f>
        <v>Cremona</v>
      </c>
      <c r="E860" s="3">
        <v>6</v>
      </c>
      <c r="F860" s="3" t="s">
        <v>1654</v>
      </c>
      <c r="G860" s="4" t="s">
        <v>1659</v>
      </c>
      <c r="H860" s="15">
        <v>8.6</v>
      </c>
      <c r="I860" s="15">
        <v>10</v>
      </c>
      <c r="J860" s="15">
        <v>15.7</v>
      </c>
      <c r="K860" s="15">
        <v>19.399999999999999</v>
      </c>
      <c r="L860" s="15">
        <v>22.9</v>
      </c>
      <c r="M860" s="15">
        <v>24.4</v>
      </c>
      <c r="N860" s="15">
        <v>24.4</v>
      </c>
      <c r="O860" s="15">
        <v>21.7</v>
      </c>
      <c r="P860" s="15">
        <v>17.399999999999999</v>
      </c>
      <c r="Q860" s="15">
        <v>13.3</v>
      </c>
      <c r="R860" s="15">
        <v>9.4</v>
      </c>
      <c r="S860" s="15">
        <v>7.9</v>
      </c>
      <c r="T860" s="16">
        <f>+H860*31/3.6</f>
        <v>74.055555555555543</v>
      </c>
      <c r="U860" s="16">
        <f>+I860*28/3.6</f>
        <v>77.777777777777771</v>
      </c>
      <c r="V860" s="16">
        <f>+J860*31/3.6</f>
        <v>135.19444444444443</v>
      </c>
      <c r="W860" s="16">
        <f>+K860*30/3.6</f>
        <v>161.66666666666666</v>
      </c>
      <c r="X860" s="16">
        <f>+L860*31/3.6</f>
        <v>197.19444444444443</v>
      </c>
      <c r="Y860" s="16">
        <f>+M860*30/3.6</f>
        <v>203.33333333333331</v>
      </c>
      <c r="Z860" s="16">
        <f>+N860*31/3.6</f>
        <v>210.11111111111109</v>
      </c>
      <c r="AA860" s="16">
        <f>+O860*31/3.6</f>
        <v>186.86111111111109</v>
      </c>
      <c r="AB860" s="16">
        <f>+P860*30/3.6</f>
        <v>145</v>
      </c>
      <c r="AC860" s="16">
        <f>+Q860*31/3.6</f>
        <v>114.52777777777777</v>
      </c>
      <c r="AD860" s="16">
        <f>+R860*30/3.6</f>
        <v>78.333333333333329</v>
      </c>
      <c r="AE860" s="16">
        <f>+S860*31/3.6</f>
        <v>68.027777777777771</v>
      </c>
      <c r="AF860" s="17">
        <f>+SUM(T860:AE860)</f>
        <v>1652.0833333333333</v>
      </c>
      <c r="AG860" s="18">
        <f t="shared" si="13"/>
        <v>1371.2291666666665</v>
      </c>
      <c r="AJ860" s="19"/>
      <c r="AK860" s="19"/>
      <c r="AL860" s="19"/>
    </row>
    <row r="861" spans="1:38" s="11" customFormat="1" ht="12.75" customHeight="1" x14ac:dyDescent="0.25">
      <c r="A861" s="14">
        <v>16</v>
      </c>
      <c r="B861" s="14" t="str">
        <f>+VLOOKUP(A861,COD_REG_PROV!$G$1:$J$21,4,FALSE)</f>
        <v>PUGLIA</v>
      </c>
      <c r="C861" s="3">
        <v>72</v>
      </c>
      <c r="D861" s="3" t="str">
        <f>+VLOOKUP(A861,COD_REG_PROV!$A$1:$E$111,4,FALSE)</f>
        <v>Bergamo</v>
      </c>
      <c r="E861" s="3">
        <v>27</v>
      </c>
      <c r="F861" s="3" t="s">
        <v>1272</v>
      </c>
      <c r="G861" s="4" t="s">
        <v>1295</v>
      </c>
      <c r="H861" s="15">
        <v>6.7</v>
      </c>
      <c r="I861" s="15">
        <v>9.3000000000000007</v>
      </c>
      <c r="J861" s="15">
        <v>14.3</v>
      </c>
      <c r="K861" s="15">
        <v>18.3</v>
      </c>
      <c r="L861" s="15">
        <v>21.9</v>
      </c>
      <c r="M861" s="15">
        <v>24.1</v>
      </c>
      <c r="N861" s="15">
        <v>23.9</v>
      </c>
      <c r="O861" s="15">
        <v>20.8</v>
      </c>
      <c r="P861" s="15">
        <v>16.3</v>
      </c>
      <c r="Q861" s="15">
        <v>11.7</v>
      </c>
      <c r="R861" s="15">
        <v>7.5</v>
      </c>
      <c r="S861" s="15">
        <v>6.1</v>
      </c>
      <c r="T861" s="16">
        <f>+H861*31/3.6</f>
        <v>57.69444444444445</v>
      </c>
      <c r="U861" s="16">
        <f>+I861*28/3.6</f>
        <v>72.333333333333343</v>
      </c>
      <c r="V861" s="16">
        <f>+J861*31/3.6</f>
        <v>123.13888888888889</v>
      </c>
      <c r="W861" s="16">
        <f>+K861*30/3.6</f>
        <v>152.5</v>
      </c>
      <c r="X861" s="16">
        <f>+L861*31/3.6</f>
        <v>188.58333333333331</v>
      </c>
      <c r="Y861" s="16">
        <f>+M861*30/3.6</f>
        <v>200.83333333333331</v>
      </c>
      <c r="Z861" s="16">
        <f>+N861*31/3.6</f>
        <v>205.80555555555554</v>
      </c>
      <c r="AA861" s="16">
        <f>+O861*31/3.6</f>
        <v>179.11111111111111</v>
      </c>
      <c r="AB861" s="16">
        <f>+P861*30/3.6</f>
        <v>135.83333333333334</v>
      </c>
      <c r="AC861" s="16">
        <f>+Q861*31/3.6</f>
        <v>100.75</v>
      </c>
      <c r="AD861" s="16">
        <f>+R861*30/3.6</f>
        <v>62.5</v>
      </c>
      <c r="AE861" s="16">
        <f>+S861*31/3.6</f>
        <v>52.527777777777771</v>
      </c>
      <c r="AF861" s="17">
        <f>+SUM(T861:AE861)</f>
        <v>1531.6111111111111</v>
      </c>
      <c r="AG861" s="18">
        <f t="shared" si="13"/>
        <v>1271.237222222222</v>
      </c>
      <c r="AJ861" s="19"/>
      <c r="AK861" s="19"/>
      <c r="AL861" s="19"/>
    </row>
    <row r="862" spans="1:38" s="11" customFormat="1" ht="12.75" customHeight="1" x14ac:dyDescent="0.25">
      <c r="A862" s="14">
        <v>5</v>
      </c>
      <c r="B862" s="14" t="str">
        <f>+VLOOKUP(A862,COD_REG_PROV!$G$1:$J$21,4,FALSE)</f>
        <v>VENETO</v>
      </c>
      <c r="C862" s="3">
        <v>26</v>
      </c>
      <c r="D862" s="3" t="str">
        <f>+VLOOKUP(A862,COD_REG_PROV!$A$1:$E$111,4,FALSE)</f>
        <v>Asti</v>
      </c>
      <c r="E862" s="3">
        <v>43</v>
      </c>
      <c r="F862" s="3" t="s">
        <v>432</v>
      </c>
      <c r="G862" s="4" t="s">
        <v>439</v>
      </c>
      <c r="H862" s="15">
        <v>5.2</v>
      </c>
      <c r="I862" s="15">
        <v>8.1</v>
      </c>
      <c r="J862" s="15">
        <v>13.1</v>
      </c>
      <c r="K862" s="15">
        <v>16.899999999999999</v>
      </c>
      <c r="L862" s="15">
        <v>20.5</v>
      </c>
      <c r="M862" s="15">
        <v>22.4</v>
      </c>
      <c r="N862" s="15">
        <v>22.7</v>
      </c>
      <c r="O862" s="15">
        <v>19.3</v>
      </c>
      <c r="P862" s="15">
        <v>14.5</v>
      </c>
      <c r="Q862" s="15">
        <v>9.8000000000000007</v>
      </c>
      <c r="R862" s="15">
        <v>5.9</v>
      </c>
      <c r="S862" s="15">
        <v>4.2</v>
      </c>
      <c r="T862" s="16">
        <f>+H862*31/3.6</f>
        <v>44.777777777777779</v>
      </c>
      <c r="U862" s="16">
        <f>+I862*28/3.6</f>
        <v>62.999999999999993</v>
      </c>
      <c r="V862" s="16">
        <f>+J862*31/3.6</f>
        <v>112.80555555555554</v>
      </c>
      <c r="W862" s="16">
        <f>+K862*30/3.6</f>
        <v>140.83333333333331</v>
      </c>
      <c r="X862" s="16">
        <f>+L862*31/3.6</f>
        <v>176.52777777777777</v>
      </c>
      <c r="Y862" s="16">
        <f>+M862*30/3.6</f>
        <v>186.66666666666666</v>
      </c>
      <c r="Z862" s="16">
        <f>+N862*31/3.6</f>
        <v>195.4722222222222</v>
      </c>
      <c r="AA862" s="16">
        <f>+O862*31/3.6</f>
        <v>166.19444444444446</v>
      </c>
      <c r="AB862" s="16">
        <f>+P862*30/3.6</f>
        <v>120.83333333333333</v>
      </c>
      <c r="AC862" s="16">
        <f>+Q862*31/3.6</f>
        <v>84.388888888888886</v>
      </c>
      <c r="AD862" s="16">
        <f>+R862*30/3.6</f>
        <v>49.166666666666664</v>
      </c>
      <c r="AE862" s="16">
        <f>+S862*31/3.6</f>
        <v>36.166666666666671</v>
      </c>
      <c r="AF862" s="17">
        <f>+SUM(T862:AE862)</f>
        <v>1376.8333333333333</v>
      </c>
      <c r="AG862" s="18">
        <f t="shared" si="13"/>
        <v>1142.7716666666665</v>
      </c>
      <c r="AJ862" s="19"/>
      <c r="AK862" s="19"/>
      <c r="AL862" s="19"/>
    </row>
    <row r="863" spans="1:38" s="11" customFormat="1" ht="12.75" customHeight="1" x14ac:dyDescent="0.25">
      <c r="A863" s="14">
        <v>20</v>
      </c>
      <c r="B863" s="14" t="str">
        <f>+VLOOKUP(A863,COD_REG_PROV!$G$1:$J$21,4,FALSE)</f>
        <v>SARDEGNA</v>
      </c>
      <c r="C863" s="3">
        <v>95</v>
      </c>
      <c r="D863" s="3" t="str">
        <f>+VLOOKUP(A863,COD_REG_PROV!$A$1:$E$111,4,FALSE)</f>
        <v>Mantova</v>
      </c>
      <c r="E863" s="3">
        <v>29</v>
      </c>
      <c r="F863" s="3" t="s">
        <v>1735</v>
      </c>
      <c r="G863" s="4" t="s">
        <v>1736</v>
      </c>
      <c r="H863" s="15">
        <v>7.5</v>
      </c>
      <c r="I863" s="15">
        <v>10.3</v>
      </c>
      <c r="J863" s="15">
        <v>15.2</v>
      </c>
      <c r="K863" s="15">
        <v>18.600000000000001</v>
      </c>
      <c r="L863" s="15">
        <v>22.2</v>
      </c>
      <c r="M863" s="15">
        <v>24.1</v>
      </c>
      <c r="N863" s="15">
        <v>24.1</v>
      </c>
      <c r="O863" s="15">
        <v>21.3</v>
      </c>
      <c r="P863" s="15">
        <v>16.5</v>
      </c>
      <c r="Q863" s="15">
        <v>12.2</v>
      </c>
      <c r="R863" s="15">
        <v>8.3000000000000007</v>
      </c>
      <c r="S863" s="15">
        <v>6.7</v>
      </c>
      <c r="T863" s="16">
        <f>+H863*31/3.6</f>
        <v>64.583333333333329</v>
      </c>
      <c r="U863" s="16">
        <f>+I863*28/3.6</f>
        <v>80.111111111111114</v>
      </c>
      <c r="V863" s="16">
        <f>+J863*31/3.6</f>
        <v>130.88888888888889</v>
      </c>
      <c r="W863" s="16">
        <f>+K863*30/3.6</f>
        <v>155</v>
      </c>
      <c r="X863" s="16">
        <f>+L863*31/3.6</f>
        <v>191.16666666666666</v>
      </c>
      <c r="Y863" s="16">
        <f>+M863*30/3.6</f>
        <v>200.83333333333331</v>
      </c>
      <c r="Z863" s="16">
        <f>+N863*31/3.6</f>
        <v>207.52777777777777</v>
      </c>
      <c r="AA863" s="16">
        <f>+O863*31/3.6</f>
        <v>183.41666666666669</v>
      </c>
      <c r="AB863" s="16">
        <f>+P863*30/3.6</f>
        <v>137.5</v>
      </c>
      <c r="AC863" s="16">
        <f>+Q863*31/3.6</f>
        <v>105.05555555555554</v>
      </c>
      <c r="AD863" s="16">
        <f>+R863*30/3.6</f>
        <v>69.166666666666671</v>
      </c>
      <c r="AE863" s="16">
        <f>+S863*31/3.6</f>
        <v>57.69444444444445</v>
      </c>
      <c r="AF863" s="17">
        <f>+SUM(T863:AE863)</f>
        <v>1582.9444444444446</v>
      </c>
      <c r="AG863" s="18">
        <f t="shared" si="13"/>
        <v>1313.8438888888888</v>
      </c>
      <c r="AJ863" s="19"/>
      <c r="AK863" s="19"/>
      <c r="AL863" s="19"/>
    </row>
    <row r="864" spans="1:38" s="11" customFormat="1" ht="12.75" customHeight="1" x14ac:dyDescent="0.25">
      <c r="A864" s="14">
        <v>16</v>
      </c>
      <c r="B864" s="14" t="str">
        <f>+VLOOKUP(A864,COD_REG_PROV!$G$1:$J$21,4,FALSE)</f>
        <v>PUGLIA</v>
      </c>
      <c r="C864" s="3">
        <v>72</v>
      </c>
      <c r="D864" s="3" t="str">
        <f>+VLOOKUP(A864,COD_REG_PROV!$A$1:$E$111,4,FALSE)</f>
        <v>Bergamo</v>
      </c>
      <c r="E864" s="3">
        <v>28</v>
      </c>
      <c r="F864" s="3" t="s">
        <v>1272</v>
      </c>
      <c r="G864" s="4" t="s">
        <v>1296</v>
      </c>
      <c r="H864" s="15">
        <v>6.7</v>
      </c>
      <c r="I864" s="15">
        <v>9.3000000000000007</v>
      </c>
      <c r="J864" s="15">
        <v>14.3</v>
      </c>
      <c r="K864" s="15">
        <v>18.3</v>
      </c>
      <c r="L864" s="15">
        <v>21.9</v>
      </c>
      <c r="M864" s="15">
        <v>24.2</v>
      </c>
      <c r="N864" s="15">
        <v>24</v>
      </c>
      <c r="O864" s="15">
        <v>20.9</v>
      </c>
      <c r="P864" s="15">
        <v>16.399999999999999</v>
      </c>
      <c r="Q864" s="15">
        <v>11.7</v>
      </c>
      <c r="R864" s="15">
        <v>7.5</v>
      </c>
      <c r="S864" s="15">
        <v>6.1</v>
      </c>
      <c r="T864" s="16">
        <f>+H864*31/3.6</f>
        <v>57.69444444444445</v>
      </c>
      <c r="U864" s="16">
        <f>+I864*28/3.6</f>
        <v>72.333333333333343</v>
      </c>
      <c r="V864" s="16">
        <f>+J864*31/3.6</f>
        <v>123.13888888888889</v>
      </c>
      <c r="W864" s="16">
        <f>+K864*30/3.6</f>
        <v>152.5</v>
      </c>
      <c r="X864" s="16">
        <f>+L864*31/3.6</f>
        <v>188.58333333333331</v>
      </c>
      <c r="Y864" s="16">
        <f>+M864*30/3.6</f>
        <v>201.66666666666666</v>
      </c>
      <c r="Z864" s="16">
        <f>+N864*31/3.6</f>
        <v>206.66666666666666</v>
      </c>
      <c r="AA864" s="16">
        <f>+O864*31/3.6</f>
        <v>179.9722222222222</v>
      </c>
      <c r="AB864" s="16">
        <f>+P864*30/3.6</f>
        <v>136.66666666666666</v>
      </c>
      <c r="AC864" s="16">
        <f>+Q864*31/3.6</f>
        <v>100.75</v>
      </c>
      <c r="AD864" s="16">
        <f>+R864*30/3.6</f>
        <v>62.5</v>
      </c>
      <c r="AE864" s="16">
        <f>+S864*31/3.6</f>
        <v>52.527777777777771</v>
      </c>
      <c r="AF864" s="17">
        <f>+SUM(T864:AE864)</f>
        <v>1535</v>
      </c>
      <c r="AG864" s="18">
        <f t="shared" si="13"/>
        <v>1274.05</v>
      </c>
      <c r="AJ864" s="19"/>
      <c r="AK864" s="19"/>
      <c r="AL864" s="19"/>
    </row>
    <row r="865" spans="1:38" s="11" customFormat="1" ht="12.75" customHeight="1" x14ac:dyDescent="0.25">
      <c r="A865" s="14">
        <v>16</v>
      </c>
      <c r="B865" s="14" t="str">
        <f>+VLOOKUP(A865,COD_REG_PROV!$G$1:$J$21,4,FALSE)</f>
        <v>PUGLIA</v>
      </c>
      <c r="C865" s="3">
        <v>72</v>
      </c>
      <c r="D865" s="3" t="str">
        <f>+VLOOKUP(A865,COD_REG_PROV!$A$1:$E$111,4,FALSE)</f>
        <v>Bergamo</v>
      </c>
      <c r="E865" s="3">
        <v>29</v>
      </c>
      <c r="F865" s="3" t="s">
        <v>1272</v>
      </c>
      <c r="G865" s="4" t="s">
        <v>1297</v>
      </c>
      <c r="H865" s="15">
        <v>6.6</v>
      </c>
      <c r="I865" s="15">
        <v>9.3000000000000007</v>
      </c>
      <c r="J865" s="15">
        <v>14.2</v>
      </c>
      <c r="K865" s="15">
        <v>18.3</v>
      </c>
      <c r="L865" s="15">
        <v>21.9</v>
      </c>
      <c r="M865" s="15">
        <v>24.1</v>
      </c>
      <c r="N865" s="15">
        <v>23.8</v>
      </c>
      <c r="O865" s="15">
        <v>20.8</v>
      </c>
      <c r="P865" s="15">
        <v>16.2</v>
      </c>
      <c r="Q865" s="15">
        <v>11.6</v>
      </c>
      <c r="R865" s="15">
        <v>7.5</v>
      </c>
      <c r="S865" s="15">
        <v>6.1</v>
      </c>
      <c r="T865" s="16">
        <f>+H865*31/3.6</f>
        <v>56.833333333333329</v>
      </c>
      <c r="U865" s="16">
        <f>+I865*28/3.6</f>
        <v>72.333333333333343</v>
      </c>
      <c r="V865" s="16">
        <f>+J865*31/3.6</f>
        <v>122.27777777777777</v>
      </c>
      <c r="W865" s="16">
        <f>+K865*30/3.6</f>
        <v>152.5</v>
      </c>
      <c r="X865" s="16">
        <f>+L865*31/3.6</f>
        <v>188.58333333333331</v>
      </c>
      <c r="Y865" s="16">
        <f>+M865*30/3.6</f>
        <v>200.83333333333331</v>
      </c>
      <c r="Z865" s="16">
        <f>+N865*31/3.6</f>
        <v>204.94444444444446</v>
      </c>
      <c r="AA865" s="16">
        <f>+O865*31/3.6</f>
        <v>179.11111111111111</v>
      </c>
      <c r="AB865" s="16">
        <f>+P865*30/3.6</f>
        <v>135</v>
      </c>
      <c r="AC865" s="16">
        <f>+Q865*31/3.6</f>
        <v>99.888888888888872</v>
      </c>
      <c r="AD865" s="16">
        <f>+R865*30/3.6</f>
        <v>62.5</v>
      </c>
      <c r="AE865" s="16">
        <f>+S865*31/3.6</f>
        <v>52.527777777777771</v>
      </c>
      <c r="AF865" s="17">
        <f>+SUM(T865:AE865)</f>
        <v>1527.3333333333335</v>
      </c>
      <c r="AG865" s="18">
        <f t="shared" si="13"/>
        <v>1267.6866666666667</v>
      </c>
      <c r="AJ865" s="19"/>
      <c r="AK865" s="19"/>
      <c r="AL865" s="19"/>
    </row>
    <row r="866" spans="1:38" s="11" customFormat="1" ht="12.75" customHeight="1" x14ac:dyDescent="0.25">
      <c r="A866" s="14">
        <v>8</v>
      </c>
      <c r="B866" s="14" t="str">
        <f>+VLOOKUP(A866,COD_REG_PROV!$G$1:$J$21,4,FALSE)</f>
        <v>EMILIA-ROMAGNA</v>
      </c>
      <c r="C866" s="3">
        <v>37</v>
      </c>
      <c r="D866" s="3" t="str">
        <f>+VLOOKUP(A866,COD_REG_PROV!$A$1:$E$111,4,FALSE)</f>
        <v>Imperia</v>
      </c>
      <c r="E866" s="3">
        <v>39</v>
      </c>
      <c r="F866" s="3" t="s">
        <v>614</v>
      </c>
      <c r="G866" s="4" t="s">
        <v>630</v>
      </c>
      <c r="H866" s="15">
        <v>5.3</v>
      </c>
      <c r="I866" s="15">
        <v>8.1999999999999993</v>
      </c>
      <c r="J866" s="15">
        <v>13.7</v>
      </c>
      <c r="K866" s="15">
        <v>17.3</v>
      </c>
      <c r="L866" s="15">
        <v>21.2</v>
      </c>
      <c r="M866" s="15">
        <v>23.1</v>
      </c>
      <c r="N866" s="15">
        <v>23.3</v>
      </c>
      <c r="O866" s="15">
        <v>19.8</v>
      </c>
      <c r="P866" s="15">
        <v>15.1</v>
      </c>
      <c r="Q866" s="15">
        <v>10.1</v>
      </c>
      <c r="R866" s="15">
        <v>6.1</v>
      </c>
      <c r="S866" s="15">
        <v>4.3</v>
      </c>
      <c r="T866" s="16">
        <f>+H866*31/3.6</f>
        <v>45.638888888888886</v>
      </c>
      <c r="U866" s="16">
        <f>+I866*28/3.6</f>
        <v>63.777777777777764</v>
      </c>
      <c r="V866" s="16">
        <f>+J866*31/3.6</f>
        <v>117.97222222222221</v>
      </c>
      <c r="W866" s="16">
        <f>+K866*30/3.6</f>
        <v>144.16666666666666</v>
      </c>
      <c r="X866" s="16">
        <f>+L866*31/3.6</f>
        <v>182.55555555555554</v>
      </c>
      <c r="Y866" s="16">
        <f>+M866*30/3.6</f>
        <v>192.5</v>
      </c>
      <c r="Z866" s="16">
        <f>+N866*31/3.6</f>
        <v>200.63888888888891</v>
      </c>
      <c r="AA866" s="16">
        <f>+O866*31/3.6</f>
        <v>170.50000000000003</v>
      </c>
      <c r="AB866" s="16">
        <f>+P866*30/3.6</f>
        <v>125.83333333333333</v>
      </c>
      <c r="AC866" s="16">
        <f>+Q866*31/3.6</f>
        <v>86.972222222222214</v>
      </c>
      <c r="AD866" s="16">
        <f>+R866*30/3.6</f>
        <v>50.833333333333329</v>
      </c>
      <c r="AE866" s="16">
        <f>+S866*31/3.6</f>
        <v>37.027777777777771</v>
      </c>
      <c r="AF866" s="17">
        <f>+SUM(T866:AE866)</f>
        <v>1418.4166666666665</v>
      </c>
      <c r="AG866" s="18">
        <f t="shared" si="13"/>
        <v>1177.2858333333331</v>
      </c>
      <c r="AJ866" s="19"/>
      <c r="AK866" s="19"/>
      <c r="AL866" s="19"/>
    </row>
    <row r="867" spans="1:38" s="11" customFormat="1" ht="12.75" customHeight="1" x14ac:dyDescent="0.25">
      <c r="A867" s="14">
        <v>17</v>
      </c>
      <c r="B867" s="14" t="str">
        <f>+VLOOKUP(A867,COD_REG_PROV!$G$1:$J$21,4,FALSE)</f>
        <v>BASILICATA</v>
      </c>
      <c r="C867" s="3">
        <v>76</v>
      </c>
      <c r="D867" s="3" t="str">
        <f>+VLOOKUP(A867,COD_REG_PROV!$A$1:$E$111,4,FALSE)</f>
        <v>Brescia</v>
      </c>
      <c r="E867" s="3">
        <v>50</v>
      </c>
      <c r="F867" s="3" t="s">
        <v>1426</v>
      </c>
      <c r="G867" s="4" t="s">
        <v>1435</v>
      </c>
      <c r="H867" s="15">
        <v>6.8</v>
      </c>
      <c r="I867" s="15">
        <v>9.3000000000000007</v>
      </c>
      <c r="J867" s="15">
        <v>14</v>
      </c>
      <c r="K867" s="15">
        <v>17.899999999999999</v>
      </c>
      <c r="L867" s="15">
        <v>21.6</v>
      </c>
      <c r="M867" s="15">
        <v>23.8</v>
      </c>
      <c r="N867" s="15">
        <v>23.4</v>
      </c>
      <c r="O867" s="15">
        <v>20.5</v>
      </c>
      <c r="P867" s="15">
        <v>16</v>
      </c>
      <c r="Q867" s="15">
        <v>11.6</v>
      </c>
      <c r="R867" s="15">
        <v>7.8</v>
      </c>
      <c r="S867" s="15">
        <v>6.3</v>
      </c>
      <c r="T867" s="16">
        <f>+H867*31/3.6</f>
        <v>58.55555555555555</v>
      </c>
      <c r="U867" s="16">
        <f>+I867*28/3.6</f>
        <v>72.333333333333343</v>
      </c>
      <c r="V867" s="16">
        <f>+J867*31/3.6</f>
        <v>120.55555555555556</v>
      </c>
      <c r="W867" s="16">
        <f>+K867*30/3.6</f>
        <v>149.16666666666666</v>
      </c>
      <c r="X867" s="16">
        <f>+L867*31/3.6</f>
        <v>186</v>
      </c>
      <c r="Y867" s="16">
        <f>+M867*30/3.6</f>
        <v>198.33333333333331</v>
      </c>
      <c r="Z867" s="16">
        <f>+N867*31/3.6</f>
        <v>201.5</v>
      </c>
      <c r="AA867" s="16">
        <f>+O867*31/3.6</f>
        <v>176.52777777777777</v>
      </c>
      <c r="AB867" s="16">
        <f>+P867*30/3.6</f>
        <v>133.33333333333334</v>
      </c>
      <c r="AC867" s="16">
        <f>+Q867*31/3.6</f>
        <v>99.888888888888872</v>
      </c>
      <c r="AD867" s="16">
        <f>+R867*30/3.6</f>
        <v>65</v>
      </c>
      <c r="AE867" s="16">
        <f>+S867*31/3.6</f>
        <v>54.249999999999993</v>
      </c>
      <c r="AF867" s="17">
        <f>+SUM(T867:AE867)</f>
        <v>1515.4444444444443</v>
      </c>
      <c r="AG867" s="18">
        <f t="shared" si="13"/>
        <v>1257.8188888888888</v>
      </c>
      <c r="AJ867" s="19"/>
      <c r="AK867" s="19"/>
      <c r="AL867" s="19"/>
    </row>
    <row r="868" spans="1:38" s="11" customFormat="1" ht="12.75" customHeight="1" x14ac:dyDescent="0.25">
      <c r="A868" s="14">
        <v>1</v>
      </c>
      <c r="B868" s="14" t="str">
        <f>+VLOOKUP(A868,COD_REG_PROV!$G$1:$J$21,4,FALSE)</f>
        <v>PIEMONTE</v>
      </c>
      <c r="C868" s="3">
        <v>1</v>
      </c>
      <c r="D868" s="3" t="str">
        <f>+VLOOKUP(A868,COD_REG_PROV!$A$1:$E$111,4,FALSE)</f>
        <v>Torino</v>
      </c>
      <c r="E868" s="3">
        <v>156</v>
      </c>
      <c r="F868" s="3" t="s">
        <v>69</v>
      </c>
      <c r="G868" s="4" t="s">
        <v>92</v>
      </c>
      <c r="H868" s="15">
        <v>5</v>
      </c>
      <c r="I868" s="15">
        <v>8.1999999999999993</v>
      </c>
      <c r="J868" s="15">
        <v>13.4</v>
      </c>
      <c r="K868" s="15">
        <v>17.100000000000001</v>
      </c>
      <c r="L868" s="15">
        <v>20</v>
      </c>
      <c r="M868" s="15">
        <v>22.4</v>
      </c>
      <c r="N868" s="15">
        <v>22.3</v>
      </c>
      <c r="O868" s="15">
        <v>18.899999999999999</v>
      </c>
      <c r="P868" s="15">
        <v>14.1</v>
      </c>
      <c r="Q868" s="15">
        <v>9.8000000000000007</v>
      </c>
      <c r="R868" s="15">
        <v>6.2</v>
      </c>
      <c r="S868" s="15">
        <v>4.5</v>
      </c>
      <c r="T868" s="16">
        <f>+H868*31/3.6</f>
        <v>43.055555555555557</v>
      </c>
      <c r="U868" s="16">
        <f>+I868*28/3.6</f>
        <v>63.777777777777764</v>
      </c>
      <c r="V868" s="16">
        <f>+J868*31/3.6</f>
        <v>115.3888888888889</v>
      </c>
      <c r="W868" s="16">
        <f>+K868*30/3.6</f>
        <v>142.5</v>
      </c>
      <c r="X868" s="16">
        <f>+L868*31/3.6</f>
        <v>172.22222222222223</v>
      </c>
      <c r="Y868" s="16">
        <f>+M868*30/3.6</f>
        <v>186.66666666666666</v>
      </c>
      <c r="Z868" s="16">
        <f>+N868*31/3.6</f>
        <v>192.0277777777778</v>
      </c>
      <c r="AA868" s="16">
        <f>+O868*31/3.6</f>
        <v>162.75</v>
      </c>
      <c r="AB868" s="16">
        <f>+P868*30/3.6</f>
        <v>117.5</v>
      </c>
      <c r="AC868" s="16">
        <f>+Q868*31/3.6</f>
        <v>84.388888888888886</v>
      </c>
      <c r="AD868" s="16">
        <f>+R868*30/3.6</f>
        <v>51.666666666666664</v>
      </c>
      <c r="AE868" s="16">
        <f>+S868*31/3.6</f>
        <v>38.75</v>
      </c>
      <c r="AF868" s="17">
        <f>+SUM(T868:AE868)</f>
        <v>1370.6944444444446</v>
      </c>
      <c r="AG868" s="18">
        <f t="shared" si="13"/>
        <v>1137.6763888888891</v>
      </c>
      <c r="AJ868" s="19"/>
      <c r="AK868" s="19"/>
      <c r="AL868" s="19"/>
    </row>
    <row r="869" spans="1:38" s="11" customFormat="1" ht="12.75" customHeight="1" x14ac:dyDescent="0.25">
      <c r="A869" s="14">
        <v>11</v>
      </c>
      <c r="B869" s="14" t="str">
        <f>+VLOOKUP(A869,COD_REG_PROV!$G$1:$J$21,4,FALSE)</f>
        <v>MARCHE</v>
      </c>
      <c r="C869" s="3">
        <v>41</v>
      </c>
      <c r="D869" s="3" t="str">
        <f>+VLOOKUP(A869,COD_REG_PROV!$A$1:$E$111,4,FALSE)</f>
        <v>La Spezia</v>
      </c>
      <c r="E869" s="3">
        <v>29</v>
      </c>
      <c r="F869" s="3" t="s">
        <v>943</v>
      </c>
      <c r="G869" s="4" t="s">
        <v>950</v>
      </c>
      <c r="H869" s="15">
        <v>5.5</v>
      </c>
      <c r="I869" s="15">
        <v>8.1999999999999993</v>
      </c>
      <c r="J869" s="15">
        <v>13.6</v>
      </c>
      <c r="K869" s="15">
        <v>17.399999999999999</v>
      </c>
      <c r="L869" s="15">
        <v>21.4</v>
      </c>
      <c r="M869" s="15">
        <v>23.3</v>
      </c>
      <c r="N869" s="15">
        <v>23.4</v>
      </c>
      <c r="O869" s="15">
        <v>19.899999999999999</v>
      </c>
      <c r="P869" s="15">
        <v>15.2</v>
      </c>
      <c r="Q869" s="15">
        <v>10.4</v>
      </c>
      <c r="R869" s="15">
        <v>6.2</v>
      </c>
      <c r="S869" s="15">
        <v>4.7</v>
      </c>
      <c r="T869" s="16">
        <f>+H869*31/3.6</f>
        <v>47.361111111111107</v>
      </c>
      <c r="U869" s="16">
        <f>+I869*28/3.6</f>
        <v>63.777777777777764</v>
      </c>
      <c r="V869" s="16">
        <f>+J869*31/3.6</f>
        <v>117.1111111111111</v>
      </c>
      <c r="W869" s="16">
        <f>+K869*30/3.6</f>
        <v>145</v>
      </c>
      <c r="X869" s="16">
        <f>+L869*31/3.6</f>
        <v>184.27777777777777</v>
      </c>
      <c r="Y869" s="16">
        <f>+M869*30/3.6</f>
        <v>194.16666666666666</v>
      </c>
      <c r="Z869" s="16">
        <f>+N869*31/3.6</f>
        <v>201.5</v>
      </c>
      <c r="AA869" s="16">
        <f>+O869*31/3.6</f>
        <v>171.36111111111111</v>
      </c>
      <c r="AB869" s="16">
        <f>+P869*30/3.6</f>
        <v>126.66666666666666</v>
      </c>
      <c r="AC869" s="16">
        <f>+Q869*31/3.6</f>
        <v>89.555555555555557</v>
      </c>
      <c r="AD869" s="16">
        <f>+R869*30/3.6</f>
        <v>51.666666666666664</v>
      </c>
      <c r="AE869" s="16">
        <f>+S869*31/3.6</f>
        <v>40.472222222222229</v>
      </c>
      <c r="AF869" s="17">
        <f>+SUM(T869:AE869)</f>
        <v>1432.916666666667</v>
      </c>
      <c r="AG869" s="18">
        <f t="shared" si="13"/>
        <v>1189.3208333333334</v>
      </c>
      <c r="AJ869" s="19"/>
      <c r="AK869" s="19"/>
      <c r="AL869" s="19"/>
    </row>
    <row r="870" spans="1:38" s="11" customFormat="1" ht="12.75" customHeight="1" x14ac:dyDescent="0.25">
      <c r="A870" s="14">
        <v>1</v>
      </c>
      <c r="B870" s="14" t="str">
        <f>+VLOOKUP(A870,COD_REG_PROV!$G$1:$J$21,4,FALSE)</f>
        <v>PIEMONTE</v>
      </c>
      <c r="C870" s="3">
        <v>4</v>
      </c>
      <c r="D870" s="3" t="str">
        <f>+VLOOKUP(A870,COD_REG_PROV!$A$1:$E$111,4,FALSE)</f>
        <v>Torino</v>
      </c>
      <c r="E870" s="3">
        <v>130</v>
      </c>
      <c r="F870" s="3" t="s">
        <v>43</v>
      </c>
      <c r="G870" s="4" t="s">
        <v>54</v>
      </c>
      <c r="H870" s="15">
        <v>5.5</v>
      </c>
      <c r="I870" s="15">
        <v>8.6</v>
      </c>
      <c r="J870" s="15">
        <v>13.7</v>
      </c>
      <c r="K870" s="15">
        <v>17.399999999999999</v>
      </c>
      <c r="L870" s="15">
        <v>20.399999999999999</v>
      </c>
      <c r="M870" s="15">
        <v>22.6</v>
      </c>
      <c r="N870" s="15">
        <v>22.5</v>
      </c>
      <c r="O870" s="15">
        <v>19</v>
      </c>
      <c r="P870" s="15">
        <v>14.4</v>
      </c>
      <c r="Q870" s="15">
        <v>10</v>
      </c>
      <c r="R870" s="15">
        <v>6.5</v>
      </c>
      <c r="S870" s="15">
        <v>4.7</v>
      </c>
      <c r="T870" s="16">
        <f>+H870*31/3.6</f>
        <v>47.361111111111107</v>
      </c>
      <c r="U870" s="16">
        <f>+I870*28/3.6</f>
        <v>66.888888888888886</v>
      </c>
      <c r="V870" s="16">
        <f>+J870*31/3.6</f>
        <v>117.97222222222221</v>
      </c>
      <c r="W870" s="16">
        <f>+K870*30/3.6</f>
        <v>145</v>
      </c>
      <c r="X870" s="16">
        <f>+L870*31/3.6</f>
        <v>175.66666666666666</v>
      </c>
      <c r="Y870" s="16">
        <f>+M870*30/3.6</f>
        <v>188.33333333333334</v>
      </c>
      <c r="Z870" s="16">
        <f>+N870*31/3.6</f>
        <v>193.75</v>
      </c>
      <c r="AA870" s="16">
        <f>+O870*31/3.6</f>
        <v>163.61111111111111</v>
      </c>
      <c r="AB870" s="16">
        <f>+P870*30/3.6</f>
        <v>120</v>
      </c>
      <c r="AC870" s="16">
        <f>+Q870*31/3.6</f>
        <v>86.111111111111114</v>
      </c>
      <c r="AD870" s="16">
        <f>+R870*30/3.6</f>
        <v>54.166666666666664</v>
      </c>
      <c r="AE870" s="16">
        <f>+S870*31/3.6</f>
        <v>40.472222222222229</v>
      </c>
      <c r="AF870" s="17">
        <f>+SUM(T870:AE870)</f>
        <v>1399.3333333333335</v>
      </c>
      <c r="AG870" s="18">
        <f t="shared" si="13"/>
        <v>1161.4466666666667</v>
      </c>
      <c r="AJ870" s="19"/>
      <c r="AK870" s="19"/>
      <c r="AL870" s="19"/>
    </row>
    <row r="871" spans="1:38" s="11" customFormat="1" ht="12.75" customHeight="1" x14ac:dyDescent="0.25">
      <c r="A871" s="14">
        <v>15</v>
      </c>
      <c r="B871" s="14" t="str">
        <f>+VLOOKUP(A871,COD_REG_PROV!$G$1:$J$21,4,FALSE)</f>
        <v>CAMPANIA</v>
      </c>
      <c r="C871" s="3">
        <v>61</v>
      </c>
      <c r="D871" s="3" t="str">
        <f>+VLOOKUP(A871,COD_REG_PROV!$A$1:$E$111,4,FALSE)</f>
        <v>Milano</v>
      </c>
      <c r="E871" s="3">
        <v>52</v>
      </c>
      <c r="F871" s="3" t="s">
        <v>1141</v>
      </c>
      <c r="G871" s="4" t="s">
        <v>1156</v>
      </c>
      <c r="H871" s="15">
        <v>6.9</v>
      </c>
      <c r="I871" s="15">
        <v>9.5</v>
      </c>
      <c r="J871" s="15">
        <v>14</v>
      </c>
      <c r="K871" s="15">
        <v>17.899999999999999</v>
      </c>
      <c r="L871" s="15">
        <v>21.8</v>
      </c>
      <c r="M871" s="15">
        <v>23.7</v>
      </c>
      <c r="N871" s="15">
        <v>23.6</v>
      </c>
      <c r="O871" s="15">
        <v>20.8</v>
      </c>
      <c r="P871" s="15">
        <v>16.100000000000001</v>
      </c>
      <c r="Q871" s="15">
        <v>11.6</v>
      </c>
      <c r="R871" s="15">
        <v>7.7</v>
      </c>
      <c r="S871" s="15">
        <v>6</v>
      </c>
      <c r="T871" s="16">
        <f>+H871*31/3.6</f>
        <v>59.416666666666664</v>
      </c>
      <c r="U871" s="16">
        <f>+I871*28/3.6</f>
        <v>73.888888888888886</v>
      </c>
      <c r="V871" s="16">
        <f>+J871*31/3.6</f>
        <v>120.55555555555556</v>
      </c>
      <c r="W871" s="16">
        <f>+K871*30/3.6</f>
        <v>149.16666666666666</v>
      </c>
      <c r="X871" s="16">
        <f>+L871*31/3.6</f>
        <v>187.72222222222223</v>
      </c>
      <c r="Y871" s="16">
        <f>+M871*30/3.6</f>
        <v>197.5</v>
      </c>
      <c r="Z871" s="16">
        <f>+N871*31/3.6</f>
        <v>203.22222222222223</v>
      </c>
      <c r="AA871" s="16">
        <f>+O871*31/3.6</f>
        <v>179.11111111111111</v>
      </c>
      <c r="AB871" s="16">
        <f>+P871*30/3.6</f>
        <v>134.16666666666669</v>
      </c>
      <c r="AC871" s="16">
        <f>+Q871*31/3.6</f>
        <v>99.888888888888872</v>
      </c>
      <c r="AD871" s="16">
        <f>+R871*30/3.6</f>
        <v>64.166666666666671</v>
      </c>
      <c r="AE871" s="16">
        <f>+S871*31/3.6</f>
        <v>51.666666666666664</v>
      </c>
      <c r="AF871" s="17">
        <f>+SUM(T871:AE871)</f>
        <v>1520.4722222222224</v>
      </c>
      <c r="AG871" s="18">
        <f t="shared" si="13"/>
        <v>1261.9919444444445</v>
      </c>
      <c r="AJ871" s="19"/>
      <c r="AK871" s="19"/>
      <c r="AL871" s="19"/>
    </row>
    <row r="872" spans="1:38" s="11" customFormat="1" ht="12.75" customHeight="1" x14ac:dyDescent="0.25">
      <c r="A872" s="14">
        <v>6</v>
      </c>
      <c r="B872" s="14" t="str">
        <f>+VLOOKUP(A872,COD_REG_PROV!$G$1:$J$21,4,FALSE)</f>
        <v>FRIULI-VENEZIA GIULIA</v>
      </c>
      <c r="C872" s="3">
        <v>31</v>
      </c>
      <c r="D872" s="3" t="str">
        <f>+VLOOKUP(A872,COD_REG_PROV!$A$1:$E$111,4,FALSE)</f>
        <v>Alessandria</v>
      </c>
      <c r="E872" s="3">
        <v>12</v>
      </c>
      <c r="F872" s="3" t="s">
        <v>533</v>
      </c>
      <c r="G872" s="4" t="s">
        <v>538</v>
      </c>
      <c r="H872" s="15">
        <v>4.9000000000000004</v>
      </c>
      <c r="I872" s="15">
        <v>7.7</v>
      </c>
      <c r="J872" s="15">
        <v>12.5</v>
      </c>
      <c r="K872" s="15">
        <v>16.3</v>
      </c>
      <c r="L872" s="15">
        <v>20.100000000000001</v>
      </c>
      <c r="M872" s="15">
        <v>21.8</v>
      </c>
      <c r="N872" s="15">
        <v>22.1</v>
      </c>
      <c r="O872" s="15">
        <v>18.8</v>
      </c>
      <c r="P872" s="15">
        <v>13.9</v>
      </c>
      <c r="Q872" s="15">
        <v>9.4</v>
      </c>
      <c r="R872" s="15">
        <v>5.6</v>
      </c>
      <c r="S872" s="15">
        <v>3.9</v>
      </c>
      <c r="T872" s="16">
        <f>+H872*31/3.6</f>
        <v>42.194444444444443</v>
      </c>
      <c r="U872" s="16">
        <f>+I872*28/3.6</f>
        <v>59.888888888888886</v>
      </c>
      <c r="V872" s="16">
        <f>+J872*31/3.6</f>
        <v>107.63888888888889</v>
      </c>
      <c r="W872" s="16">
        <f>+K872*30/3.6</f>
        <v>135.83333333333334</v>
      </c>
      <c r="X872" s="16">
        <f>+L872*31/3.6</f>
        <v>173.08333333333334</v>
      </c>
      <c r="Y872" s="16">
        <f>+M872*30/3.6</f>
        <v>181.66666666666666</v>
      </c>
      <c r="Z872" s="16">
        <f>+N872*31/3.6</f>
        <v>190.30555555555557</v>
      </c>
      <c r="AA872" s="16">
        <f>+O872*31/3.6</f>
        <v>161.88888888888891</v>
      </c>
      <c r="AB872" s="16">
        <f>+P872*30/3.6</f>
        <v>115.83333333333333</v>
      </c>
      <c r="AC872" s="16">
        <f>+Q872*31/3.6</f>
        <v>80.944444444444457</v>
      </c>
      <c r="AD872" s="16">
        <f>+R872*30/3.6</f>
        <v>46.666666666666664</v>
      </c>
      <c r="AE872" s="16">
        <f>+S872*31/3.6</f>
        <v>33.583333333333329</v>
      </c>
      <c r="AF872" s="17">
        <f>+SUM(T872:AE872)</f>
        <v>1329.5277777777778</v>
      </c>
      <c r="AG872" s="18">
        <f t="shared" si="13"/>
        <v>1103.5080555555555</v>
      </c>
      <c r="AJ872" s="19"/>
      <c r="AK872" s="19"/>
      <c r="AL872" s="19"/>
    </row>
    <row r="873" spans="1:38" s="11" customFormat="1" ht="12.75" customHeight="1" x14ac:dyDescent="0.25">
      <c r="A873" s="14">
        <v>16</v>
      </c>
      <c r="B873" s="14" t="str">
        <f>+VLOOKUP(A873,COD_REG_PROV!$G$1:$J$21,4,FALSE)</f>
        <v>PUGLIA</v>
      </c>
      <c r="C873" s="3">
        <v>72</v>
      </c>
      <c r="D873" s="3" t="str">
        <f>+VLOOKUP(A873,COD_REG_PROV!$A$1:$E$111,4,FALSE)</f>
        <v>Bergamo</v>
      </c>
      <c r="E873" s="3">
        <v>30</v>
      </c>
      <c r="F873" s="3" t="s">
        <v>1272</v>
      </c>
      <c r="G873" s="4" t="s">
        <v>1298</v>
      </c>
      <c r="H873" s="15">
        <v>6.7</v>
      </c>
      <c r="I873" s="15">
        <v>9.4</v>
      </c>
      <c r="J873" s="15">
        <v>14.4</v>
      </c>
      <c r="K873" s="15">
        <v>18.3</v>
      </c>
      <c r="L873" s="15">
        <v>22</v>
      </c>
      <c r="M873" s="15">
        <v>24.2</v>
      </c>
      <c r="N873" s="15">
        <v>24</v>
      </c>
      <c r="O873" s="15">
        <v>20.9</v>
      </c>
      <c r="P873" s="15">
        <v>16.399999999999999</v>
      </c>
      <c r="Q873" s="15">
        <v>11.8</v>
      </c>
      <c r="R873" s="15">
        <v>7.5</v>
      </c>
      <c r="S873" s="15">
        <v>6.1</v>
      </c>
      <c r="T873" s="16">
        <f>+H873*31/3.6</f>
        <v>57.69444444444445</v>
      </c>
      <c r="U873" s="16">
        <f>+I873*28/3.6</f>
        <v>73.1111111111111</v>
      </c>
      <c r="V873" s="16">
        <f>+J873*31/3.6</f>
        <v>124</v>
      </c>
      <c r="W873" s="16">
        <f>+K873*30/3.6</f>
        <v>152.5</v>
      </c>
      <c r="X873" s="16">
        <f>+L873*31/3.6</f>
        <v>189.44444444444443</v>
      </c>
      <c r="Y873" s="16">
        <f>+M873*30/3.6</f>
        <v>201.66666666666666</v>
      </c>
      <c r="Z873" s="16">
        <f>+N873*31/3.6</f>
        <v>206.66666666666666</v>
      </c>
      <c r="AA873" s="16">
        <f>+O873*31/3.6</f>
        <v>179.9722222222222</v>
      </c>
      <c r="AB873" s="16">
        <f>+P873*30/3.6</f>
        <v>136.66666666666666</v>
      </c>
      <c r="AC873" s="16">
        <f>+Q873*31/3.6</f>
        <v>101.61111111111111</v>
      </c>
      <c r="AD873" s="16">
        <f>+R873*30/3.6</f>
        <v>62.5</v>
      </c>
      <c r="AE873" s="16">
        <f>+S873*31/3.6</f>
        <v>52.527777777777771</v>
      </c>
      <c r="AF873" s="17">
        <f>+SUM(T873:AE873)</f>
        <v>1538.3611111111111</v>
      </c>
      <c r="AG873" s="18">
        <f t="shared" si="13"/>
        <v>1276.8397222222222</v>
      </c>
      <c r="AJ873" s="19"/>
      <c r="AK873" s="19"/>
      <c r="AL873" s="19"/>
    </row>
    <row r="874" spans="1:38" s="11" customFormat="1" ht="12.75" customHeight="1" x14ac:dyDescent="0.25">
      <c r="A874" s="14">
        <v>19</v>
      </c>
      <c r="B874" s="14" t="str">
        <f>+VLOOKUP(A874,COD_REG_PROV!$G$1:$J$21,4,FALSE)</f>
        <v>SICILIA</v>
      </c>
      <c r="C874" s="3">
        <v>82</v>
      </c>
      <c r="D874" s="3" t="str">
        <f>+VLOOKUP(A874,COD_REG_PROV!$A$1:$E$111,4,FALSE)</f>
        <v>Cremona</v>
      </c>
      <c r="E874" s="3">
        <v>49</v>
      </c>
      <c r="F874" s="3" t="s">
        <v>1628</v>
      </c>
      <c r="G874" s="4" t="s">
        <v>1645</v>
      </c>
      <c r="H874" s="15">
        <v>8.1</v>
      </c>
      <c r="I874" s="15">
        <v>11</v>
      </c>
      <c r="J874" s="15">
        <v>15.4</v>
      </c>
      <c r="K874" s="15">
        <v>19.100000000000001</v>
      </c>
      <c r="L874" s="15">
        <v>22.7</v>
      </c>
      <c r="M874" s="15">
        <v>24.2</v>
      </c>
      <c r="N874" s="15">
        <v>24.3</v>
      </c>
      <c r="O874" s="15">
        <v>21.4</v>
      </c>
      <c r="P874" s="15">
        <v>17</v>
      </c>
      <c r="Q874" s="15">
        <v>12.9</v>
      </c>
      <c r="R874" s="15">
        <v>8.6999999999999993</v>
      </c>
      <c r="S874" s="15">
        <v>7.3</v>
      </c>
      <c r="T874" s="16">
        <f>+H874*31/3.6</f>
        <v>69.75</v>
      </c>
      <c r="U874" s="16">
        <f>+I874*28/3.6</f>
        <v>85.555555555555557</v>
      </c>
      <c r="V874" s="16">
        <f>+J874*31/3.6</f>
        <v>132.61111111111111</v>
      </c>
      <c r="W874" s="16">
        <f>+K874*30/3.6</f>
        <v>159.16666666666666</v>
      </c>
      <c r="X874" s="16">
        <f>+L874*31/3.6</f>
        <v>195.4722222222222</v>
      </c>
      <c r="Y874" s="16">
        <f>+M874*30/3.6</f>
        <v>201.66666666666666</v>
      </c>
      <c r="Z874" s="16">
        <f>+N874*31/3.6</f>
        <v>209.25</v>
      </c>
      <c r="AA874" s="16">
        <f>+O874*31/3.6</f>
        <v>184.27777777777777</v>
      </c>
      <c r="AB874" s="16">
        <f>+P874*30/3.6</f>
        <v>141.66666666666666</v>
      </c>
      <c r="AC874" s="16">
        <f>+Q874*31/3.6</f>
        <v>111.08333333333334</v>
      </c>
      <c r="AD874" s="16">
        <f>+R874*30/3.6</f>
        <v>72.5</v>
      </c>
      <c r="AE874" s="16">
        <f>+S874*31/3.6</f>
        <v>62.861111111111107</v>
      </c>
      <c r="AF874" s="17">
        <f>+SUM(T874:AE874)</f>
        <v>1625.8611111111111</v>
      </c>
      <c r="AG874" s="18">
        <f t="shared" si="13"/>
        <v>1349.4647222222222</v>
      </c>
      <c r="AJ874" s="19"/>
      <c r="AK874" s="19"/>
      <c r="AL874" s="19"/>
    </row>
    <row r="875" spans="1:38" s="11" customFormat="1" ht="12.75" customHeight="1" x14ac:dyDescent="0.25">
      <c r="A875" s="14">
        <v>5</v>
      </c>
      <c r="B875" s="14" t="str">
        <f>+VLOOKUP(A875,COD_REG_PROV!$G$1:$J$21,4,FALSE)</f>
        <v>VENETO</v>
      </c>
      <c r="C875" s="3">
        <v>28</v>
      </c>
      <c r="D875" s="3" t="str">
        <f>+VLOOKUP(A875,COD_REG_PROV!$A$1:$E$111,4,FALSE)</f>
        <v>Asti</v>
      </c>
      <c r="E875" s="3">
        <v>55</v>
      </c>
      <c r="F875" s="3" t="s">
        <v>397</v>
      </c>
      <c r="G875" s="4" t="s">
        <v>408</v>
      </c>
      <c r="H875" s="15">
        <v>5.3</v>
      </c>
      <c r="I875" s="15">
        <v>8.1999999999999993</v>
      </c>
      <c r="J875" s="15">
        <v>13.4</v>
      </c>
      <c r="K875" s="15">
        <v>17.2</v>
      </c>
      <c r="L875" s="15">
        <v>20.8</v>
      </c>
      <c r="M875" s="15">
        <v>22.8</v>
      </c>
      <c r="N875" s="15">
        <v>23</v>
      </c>
      <c r="O875" s="15">
        <v>19.600000000000001</v>
      </c>
      <c r="P875" s="15">
        <v>14.9</v>
      </c>
      <c r="Q875" s="15">
        <v>9.9</v>
      </c>
      <c r="R875" s="15">
        <v>5.9</v>
      </c>
      <c r="S875" s="15">
        <v>4.2</v>
      </c>
      <c r="T875" s="16">
        <f>+H875*31/3.6</f>
        <v>45.638888888888886</v>
      </c>
      <c r="U875" s="16">
        <f>+I875*28/3.6</f>
        <v>63.777777777777764</v>
      </c>
      <c r="V875" s="16">
        <f>+J875*31/3.6</f>
        <v>115.3888888888889</v>
      </c>
      <c r="W875" s="16">
        <f>+K875*30/3.6</f>
        <v>143.33333333333334</v>
      </c>
      <c r="X875" s="16">
        <f>+L875*31/3.6</f>
        <v>179.11111111111111</v>
      </c>
      <c r="Y875" s="16">
        <f>+M875*30/3.6</f>
        <v>190</v>
      </c>
      <c r="Z875" s="16">
        <f>+N875*31/3.6</f>
        <v>198.05555555555554</v>
      </c>
      <c r="AA875" s="16">
        <f>+O875*31/3.6</f>
        <v>168.77777777777777</v>
      </c>
      <c r="AB875" s="16">
        <f>+P875*30/3.6</f>
        <v>124.16666666666666</v>
      </c>
      <c r="AC875" s="16">
        <f>+Q875*31/3.6</f>
        <v>85.250000000000014</v>
      </c>
      <c r="AD875" s="16">
        <f>+R875*30/3.6</f>
        <v>49.166666666666664</v>
      </c>
      <c r="AE875" s="16">
        <f>+S875*31/3.6</f>
        <v>36.166666666666671</v>
      </c>
      <c r="AF875" s="17">
        <f>+SUM(T875:AE875)</f>
        <v>1398.8333333333335</v>
      </c>
      <c r="AG875" s="18">
        <f t="shared" si="13"/>
        <v>1161.0316666666668</v>
      </c>
      <c r="AJ875" s="19"/>
      <c r="AK875" s="19"/>
      <c r="AL875" s="19"/>
    </row>
    <row r="876" spans="1:38" s="11" customFormat="1" ht="12.75" customHeight="1" x14ac:dyDescent="0.25">
      <c r="A876" s="14">
        <v>20</v>
      </c>
      <c r="B876" s="14" t="str">
        <f>+VLOOKUP(A876,COD_REG_PROV!$G$1:$J$21,4,FALSE)</f>
        <v>SARDEGNA</v>
      </c>
      <c r="C876" s="3">
        <v>92</v>
      </c>
      <c r="D876" s="3" t="str">
        <f>+VLOOKUP(A876,COD_REG_PROV!$A$1:$E$111,4,FALSE)</f>
        <v>Mantova</v>
      </c>
      <c r="E876" s="3">
        <v>109</v>
      </c>
      <c r="F876" s="3" t="s">
        <v>1697</v>
      </c>
      <c r="G876" s="4" t="s">
        <v>1710</v>
      </c>
      <c r="H876" s="15">
        <v>7.8</v>
      </c>
      <c r="I876" s="15">
        <v>10.7</v>
      </c>
      <c r="J876" s="15">
        <v>15.4</v>
      </c>
      <c r="K876" s="15">
        <v>18.7</v>
      </c>
      <c r="L876" s="15">
        <v>22.3</v>
      </c>
      <c r="M876" s="15">
        <v>24.1</v>
      </c>
      <c r="N876" s="15">
        <v>24.2</v>
      </c>
      <c r="O876" s="15">
        <v>21.3</v>
      </c>
      <c r="P876" s="15">
        <v>16.7</v>
      </c>
      <c r="Q876" s="15">
        <v>12.4</v>
      </c>
      <c r="R876" s="15">
        <v>8.5</v>
      </c>
      <c r="S876" s="15">
        <v>7</v>
      </c>
      <c r="T876" s="16">
        <f>+H876*31/3.6</f>
        <v>67.166666666666657</v>
      </c>
      <c r="U876" s="16">
        <f>+I876*28/3.6</f>
        <v>83.222222222222214</v>
      </c>
      <c r="V876" s="16">
        <f>+J876*31/3.6</f>
        <v>132.61111111111111</v>
      </c>
      <c r="W876" s="16">
        <f>+K876*30/3.6</f>
        <v>155.83333333333334</v>
      </c>
      <c r="X876" s="16">
        <f>+L876*31/3.6</f>
        <v>192.0277777777778</v>
      </c>
      <c r="Y876" s="16">
        <f>+M876*30/3.6</f>
        <v>200.83333333333331</v>
      </c>
      <c r="Z876" s="16">
        <f>+N876*31/3.6</f>
        <v>208.38888888888886</v>
      </c>
      <c r="AA876" s="16">
        <f>+O876*31/3.6</f>
        <v>183.41666666666669</v>
      </c>
      <c r="AB876" s="16">
        <f>+P876*30/3.6</f>
        <v>139.16666666666666</v>
      </c>
      <c r="AC876" s="16">
        <f>+Q876*31/3.6</f>
        <v>106.77777777777779</v>
      </c>
      <c r="AD876" s="16">
        <f>+R876*30/3.6</f>
        <v>70.833333333333329</v>
      </c>
      <c r="AE876" s="16">
        <f>+S876*31/3.6</f>
        <v>60.277777777777779</v>
      </c>
      <c r="AF876" s="17">
        <f>+SUM(T876:AE876)</f>
        <v>1600.5555555555559</v>
      </c>
      <c r="AG876" s="18">
        <f t="shared" si="13"/>
        <v>1328.4611111111112</v>
      </c>
      <c r="AJ876" s="19"/>
      <c r="AK876" s="19"/>
      <c r="AL876" s="19"/>
    </row>
    <row r="877" spans="1:38" s="11" customFormat="1" ht="12.75" customHeight="1" x14ac:dyDescent="0.25">
      <c r="A877" s="14">
        <v>9</v>
      </c>
      <c r="B877" s="14" t="str">
        <f>+VLOOKUP(A877,COD_REG_PROV!$G$1:$J$21,4,FALSE)</f>
        <v>TOSCANA</v>
      </c>
      <c r="C877" s="3">
        <v>47</v>
      </c>
      <c r="D877" s="3" t="str">
        <f>+VLOOKUP(A877,COD_REG_PROV!$A$1:$E$111,4,FALSE)</f>
        <v>Savona</v>
      </c>
      <c r="E877" s="3">
        <v>9</v>
      </c>
      <c r="F877" s="3" t="s">
        <v>846</v>
      </c>
      <c r="G877" s="4" t="s">
        <v>848</v>
      </c>
      <c r="H877" s="15">
        <v>5.7</v>
      </c>
      <c r="I877" s="15">
        <v>8.4</v>
      </c>
      <c r="J877" s="15">
        <v>13.5</v>
      </c>
      <c r="K877" s="15">
        <v>17</v>
      </c>
      <c r="L877" s="15">
        <v>21</v>
      </c>
      <c r="M877" s="15">
        <v>23</v>
      </c>
      <c r="N877" s="15">
        <v>23.2</v>
      </c>
      <c r="O877" s="15">
        <v>19.7</v>
      </c>
      <c r="P877" s="15">
        <v>15</v>
      </c>
      <c r="Q877" s="15">
        <v>10.3</v>
      </c>
      <c r="R877" s="15">
        <v>6.5</v>
      </c>
      <c r="S877" s="15">
        <v>4.9000000000000004</v>
      </c>
      <c r="T877" s="16">
        <f>+H877*31/3.6</f>
        <v>49.083333333333336</v>
      </c>
      <c r="U877" s="16">
        <f>+I877*28/3.6</f>
        <v>65.333333333333343</v>
      </c>
      <c r="V877" s="16">
        <f>+J877*31/3.6</f>
        <v>116.25</v>
      </c>
      <c r="W877" s="16">
        <f>+K877*30/3.6</f>
        <v>141.66666666666666</v>
      </c>
      <c r="X877" s="16">
        <f>+L877*31/3.6</f>
        <v>180.83333333333334</v>
      </c>
      <c r="Y877" s="16">
        <f>+M877*30/3.6</f>
        <v>191.66666666666666</v>
      </c>
      <c r="Z877" s="16">
        <f>+N877*31/3.6</f>
        <v>199.77777777777774</v>
      </c>
      <c r="AA877" s="16">
        <f>+O877*31/3.6</f>
        <v>169.63888888888886</v>
      </c>
      <c r="AB877" s="16">
        <f>+P877*30/3.6</f>
        <v>125</v>
      </c>
      <c r="AC877" s="16">
        <f>+Q877*31/3.6</f>
        <v>88.694444444444443</v>
      </c>
      <c r="AD877" s="16">
        <f>+R877*30/3.6</f>
        <v>54.166666666666664</v>
      </c>
      <c r="AE877" s="16">
        <f>+S877*31/3.6</f>
        <v>42.194444444444443</v>
      </c>
      <c r="AF877" s="17">
        <f>+SUM(T877:AE877)</f>
        <v>1424.3055555555554</v>
      </c>
      <c r="AG877" s="18">
        <f t="shared" si="13"/>
        <v>1182.1736111111109</v>
      </c>
      <c r="AJ877" s="19"/>
      <c r="AK877" s="19"/>
      <c r="AL877" s="19"/>
    </row>
    <row r="878" spans="1:38" s="11" customFormat="1" ht="12.75" customHeight="1" x14ac:dyDescent="0.25">
      <c r="A878" s="14">
        <v>5</v>
      </c>
      <c r="B878" s="14" t="str">
        <f>+VLOOKUP(A878,COD_REG_PROV!$G$1:$J$21,4,FALSE)</f>
        <v>VENETO</v>
      </c>
      <c r="C878" s="3">
        <v>28</v>
      </c>
      <c r="D878" s="3" t="str">
        <f>+VLOOKUP(A878,COD_REG_PROV!$A$1:$E$111,4,FALSE)</f>
        <v>Asti</v>
      </c>
      <c r="E878" s="3">
        <v>56</v>
      </c>
      <c r="F878" s="3" t="s">
        <v>397</v>
      </c>
      <c r="G878" s="4" t="s">
        <v>409</v>
      </c>
      <c r="H878" s="15">
        <v>5.3</v>
      </c>
      <c r="I878" s="15">
        <v>8.3000000000000007</v>
      </c>
      <c r="J878" s="15">
        <v>13.5</v>
      </c>
      <c r="K878" s="15">
        <v>17.2</v>
      </c>
      <c r="L878" s="15">
        <v>20.8</v>
      </c>
      <c r="M878" s="15">
        <v>22.7</v>
      </c>
      <c r="N878" s="15">
        <v>23</v>
      </c>
      <c r="O878" s="15">
        <v>19.600000000000001</v>
      </c>
      <c r="P878" s="15">
        <v>14.9</v>
      </c>
      <c r="Q878" s="15">
        <v>10</v>
      </c>
      <c r="R878" s="15">
        <v>5.9</v>
      </c>
      <c r="S878" s="15">
        <v>4.3</v>
      </c>
      <c r="T878" s="16">
        <f>+H878*31/3.6</f>
        <v>45.638888888888886</v>
      </c>
      <c r="U878" s="16">
        <f>+I878*28/3.6</f>
        <v>64.555555555555557</v>
      </c>
      <c r="V878" s="16">
        <f>+J878*31/3.6</f>
        <v>116.25</v>
      </c>
      <c r="W878" s="16">
        <f>+K878*30/3.6</f>
        <v>143.33333333333334</v>
      </c>
      <c r="X878" s="16">
        <f>+L878*31/3.6</f>
        <v>179.11111111111111</v>
      </c>
      <c r="Y878" s="16">
        <f>+M878*30/3.6</f>
        <v>189.16666666666666</v>
      </c>
      <c r="Z878" s="16">
        <f>+N878*31/3.6</f>
        <v>198.05555555555554</v>
      </c>
      <c r="AA878" s="16">
        <f>+O878*31/3.6</f>
        <v>168.77777777777777</v>
      </c>
      <c r="AB878" s="16">
        <f>+P878*30/3.6</f>
        <v>124.16666666666666</v>
      </c>
      <c r="AC878" s="16">
        <f>+Q878*31/3.6</f>
        <v>86.111111111111114</v>
      </c>
      <c r="AD878" s="16">
        <f>+R878*30/3.6</f>
        <v>49.166666666666664</v>
      </c>
      <c r="AE878" s="16">
        <f>+S878*31/3.6</f>
        <v>37.027777777777771</v>
      </c>
      <c r="AF878" s="17">
        <f>+SUM(T878:AE878)</f>
        <v>1401.3611111111113</v>
      </c>
      <c r="AG878" s="18">
        <f t="shared" si="13"/>
        <v>1163.1297222222224</v>
      </c>
      <c r="AJ878" s="19"/>
      <c r="AK878" s="19"/>
      <c r="AL878" s="19"/>
    </row>
    <row r="879" spans="1:38" s="11" customFormat="1" ht="12.75" customHeight="1" x14ac:dyDescent="0.25">
      <c r="A879" s="14">
        <v>17</v>
      </c>
      <c r="B879" s="14" t="str">
        <f>+VLOOKUP(A879,COD_REG_PROV!$G$1:$J$21,4,FALSE)</f>
        <v>BASILICATA</v>
      </c>
      <c r="C879" s="3">
        <v>77</v>
      </c>
      <c r="D879" s="3" t="str">
        <f>+VLOOKUP(A879,COD_REG_PROV!$A$1:$E$111,4,FALSE)</f>
        <v>Brescia</v>
      </c>
      <c r="E879" s="3">
        <v>16</v>
      </c>
      <c r="F879" s="3" t="s">
        <v>1411</v>
      </c>
      <c r="G879" s="4" t="s">
        <v>1417</v>
      </c>
      <c r="H879" s="15">
        <v>7</v>
      </c>
      <c r="I879" s="15">
        <v>9.5</v>
      </c>
      <c r="J879" s="15">
        <v>14.3</v>
      </c>
      <c r="K879" s="15">
        <v>18.2</v>
      </c>
      <c r="L879" s="15">
        <v>21.9</v>
      </c>
      <c r="M879" s="15">
        <v>23.9</v>
      </c>
      <c r="N879" s="15">
        <v>23.6</v>
      </c>
      <c r="O879" s="15">
        <v>20.7</v>
      </c>
      <c r="P879" s="15">
        <v>16.3</v>
      </c>
      <c r="Q879" s="15">
        <v>11.9</v>
      </c>
      <c r="R879" s="15">
        <v>7.9</v>
      </c>
      <c r="S879" s="15">
        <v>6.5</v>
      </c>
      <c r="T879" s="16">
        <f>+H879*31/3.6</f>
        <v>60.277777777777779</v>
      </c>
      <c r="U879" s="16">
        <f>+I879*28/3.6</f>
        <v>73.888888888888886</v>
      </c>
      <c r="V879" s="16">
        <f>+J879*31/3.6</f>
        <v>123.13888888888889</v>
      </c>
      <c r="W879" s="16">
        <f>+K879*30/3.6</f>
        <v>151.66666666666666</v>
      </c>
      <c r="X879" s="16">
        <f>+L879*31/3.6</f>
        <v>188.58333333333331</v>
      </c>
      <c r="Y879" s="16">
        <f>+M879*30/3.6</f>
        <v>199.16666666666666</v>
      </c>
      <c r="Z879" s="16">
        <f>+N879*31/3.6</f>
        <v>203.22222222222223</v>
      </c>
      <c r="AA879" s="16">
        <f>+O879*31/3.6</f>
        <v>178.24999999999997</v>
      </c>
      <c r="AB879" s="16">
        <f>+P879*30/3.6</f>
        <v>135.83333333333334</v>
      </c>
      <c r="AC879" s="16">
        <f>+Q879*31/3.6</f>
        <v>102.47222222222223</v>
      </c>
      <c r="AD879" s="16">
        <f>+R879*30/3.6</f>
        <v>65.833333333333329</v>
      </c>
      <c r="AE879" s="16">
        <f>+S879*31/3.6</f>
        <v>55.972222222222221</v>
      </c>
      <c r="AF879" s="17">
        <f>+SUM(T879:AE879)</f>
        <v>1538.3055555555552</v>
      </c>
      <c r="AG879" s="18">
        <f t="shared" si="13"/>
        <v>1276.7936111111107</v>
      </c>
      <c r="AJ879" s="19"/>
      <c r="AK879" s="19"/>
      <c r="AL879" s="19"/>
    </row>
    <row r="880" spans="1:38" s="11" customFormat="1" ht="12.75" customHeight="1" x14ac:dyDescent="0.25">
      <c r="A880" s="14">
        <v>9</v>
      </c>
      <c r="B880" s="14" t="str">
        <f>+VLOOKUP(A880,COD_REG_PROV!$G$1:$J$21,4,FALSE)</f>
        <v>TOSCANA</v>
      </c>
      <c r="C880" s="3">
        <v>52</v>
      </c>
      <c r="D880" s="3" t="str">
        <f>+VLOOKUP(A880,COD_REG_PROV!$A$1:$E$111,4,FALSE)</f>
        <v>Savona</v>
      </c>
      <c r="E880" s="3">
        <v>14</v>
      </c>
      <c r="F880" s="3" t="s">
        <v>855</v>
      </c>
      <c r="G880" s="4" t="s">
        <v>862</v>
      </c>
      <c r="H880" s="15">
        <v>6.3</v>
      </c>
      <c r="I880" s="15">
        <v>8.9</v>
      </c>
      <c r="J880" s="15">
        <v>13.8</v>
      </c>
      <c r="K880" s="15">
        <v>17.3</v>
      </c>
      <c r="L880" s="15">
        <v>21.6</v>
      </c>
      <c r="M880" s="15">
        <v>23.3</v>
      </c>
      <c r="N880" s="15">
        <v>23.4</v>
      </c>
      <c r="O880" s="15">
        <v>20.100000000000001</v>
      </c>
      <c r="P880" s="15">
        <v>15.3</v>
      </c>
      <c r="Q880" s="15">
        <v>10.8</v>
      </c>
      <c r="R880" s="15">
        <v>7.1</v>
      </c>
      <c r="S880" s="15">
        <v>5.5</v>
      </c>
      <c r="T880" s="16">
        <f>+H880*31/3.6</f>
        <v>54.249999999999993</v>
      </c>
      <c r="U880" s="16">
        <f>+I880*28/3.6</f>
        <v>69.222222222222229</v>
      </c>
      <c r="V880" s="16">
        <f>+J880*31/3.6</f>
        <v>118.83333333333333</v>
      </c>
      <c r="W880" s="16">
        <f>+K880*30/3.6</f>
        <v>144.16666666666666</v>
      </c>
      <c r="X880" s="16">
        <f>+L880*31/3.6</f>
        <v>186</v>
      </c>
      <c r="Y880" s="16">
        <f>+M880*30/3.6</f>
        <v>194.16666666666666</v>
      </c>
      <c r="Z880" s="16">
        <f>+N880*31/3.6</f>
        <v>201.5</v>
      </c>
      <c r="AA880" s="16">
        <f>+O880*31/3.6</f>
        <v>173.08333333333334</v>
      </c>
      <c r="AB880" s="16">
        <f>+P880*30/3.6</f>
        <v>127.5</v>
      </c>
      <c r="AC880" s="16">
        <f>+Q880*31/3.6</f>
        <v>93</v>
      </c>
      <c r="AD880" s="16">
        <f>+R880*30/3.6</f>
        <v>59.166666666666664</v>
      </c>
      <c r="AE880" s="16">
        <f>+S880*31/3.6</f>
        <v>47.361111111111107</v>
      </c>
      <c r="AF880" s="17">
        <f>+SUM(T880:AE880)</f>
        <v>1468.25</v>
      </c>
      <c r="AG880" s="18">
        <f t="shared" si="13"/>
        <v>1218.6475</v>
      </c>
      <c r="AJ880" s="19"/>
      <c r="AK880" s="19"/>
      <c r="AL880" s="19"/>
    </row>
    <row r="881" spans="1:38" s="11" customFormat="1" ht="12.75" customHeight="1" x14ac:dyDescent="0.25">
      <c r="A881" s="14">
        <v>12</v>
      </c>
      <c r="B881" s="14" t="str">
        <f>+VLOOKUP(A881,COD_REG_PROV!$G$1:$J$21,4,FALSE)</f>
        <v>LAZIO</v>
      </c>
      <c r="C881" s="3">
        <v>56</v>
      </c>
      <c r="D881" s="3" t="str">
        <f>+VLOOKUP(A881,COD_REG_PROV!$A$1:$E$111,4,FALSE)</f>
        <v>Varese</v>
      </c>
      <c r="E881" s="3">
        <v>35</v>
      </c>
      <c r="F881" s="3" t="s">
        <v>1039</v>
      </c>
      <c r="G881" s="4" t="s">
        <v>1044</v>
      </c>
      <c r="H881" s="15">
        <v>6.8</v>
      </c>
      <c r="I881" s="15">
        <v>9.5</v>
      </c>
      <c r="J881" s="15">
        <v>14.2</v>
      </c>
      <c r="K881" s="15">
        <v>17.899999999999999</v>
      </c>
      <c r="L881" s="15">
        <v>22</v>
      </c>
      <c r="M881" s="15">
        <v>23.8</v>
      </c>
      <c r="N881" s="15">
        <v>23.7</v>
      </c>
      <c r="O881" s="15">
        <v>20.6</v>
      </c>
      <c r="P881" s="15">
        <v>15.8</v>
      </c>
      <c r="Q881" s="15">
        <v>11.3</v>
      </c>
      <c r="R881" s="15">
        <v>7.4</v>
      </c>
      <c r="S881" s="15">
        <v>5.7</v>
      </c>
      <c r="T881" s="16">
        <f>+H881*31/3.6</f>
        <v>58.55555555555555</v>
      </c>
      <c r="U881" s="16">
        <f>+I881*28/3.6</f>
        <v>73.888888888888886</v>
      </c>
      <c r="V881" s="16">
        <f>+J881*31/3.6</f>
        <v>122.27777777777777</v>
      </c>
      <c r="W881" s="16">
        <f>+K881*30/3.6</f>
        <v>149.16666666666666</v>
      </c>
      <c r="X881" s="16">
        <f>+L881*31/3.6</f>
        <v>189.44444444444443</v>
      </c>
      <c r="Y881" s="16">
        <f>+M881*30/3.6</f>
        <v>198.33333333333331</v>
      </c>
      <c r="Z881" s="16">
        <f>+N881*31/3.6</f>
        <v>204.08333333333331</v>
      </c>
      <c r="AA881" s="16">
        <f>+O881*31/3.6</f>
        <v>177.38888888888889</v>
      </c>
      <c r="AB881" s="16">
        <f>+P881*30/3.6</f>
        <v>131.66666666666666</v>
      </c>
      <c r="AC881" s="16">
        <f>+Q881*31/3.6</f>
        <v>97.305555555555557</v>
      </c>
      <c r="AD881" s="16">
        <f>+R881*30/3.6</f>
        <v>61.666666666666664</v>
      </c>
      <c r="AE881" s="16">
        <f>+S881*31/3.6</f>
        <v>49.083333333333336</v>
      </c>
      <c r="AF881" s="17">
        <f>+SUM(T881:AE881)</f>
        <v>1512.8611111111111</v>
      </c>
      <c r="AG881" s="18">
        <f t="shared" si="13"/>
        <v>1255.674722222222</v>
      </c>
      <c r="AJ881" s="19"/>
      <c r="AK881" s="19"/>
      <c r="AL881" s="19"/>
    </row>
    <row r="882" spans="1:38" s="11" customFormat="1" ht="12.75" customHeight="1" x14ac:dyDescent="0.25">
      <c r="A882" s="14">
        <v>18</v>
      </c>
      <c r="B882" s="14" t="str">
        <f>+VLOOKUP(A882,COD_REG_PROV!$G$1:$J$21,4,FALSE)</f>
        <v>CALABRIA</v>
      </c>
      <c r="C882" s="3">
        <v>78</v>
      </c>
      <c r="D882" s="3" t="str">
        <f>+VLOOKUP(A882,COD_REG_PROV!$A$1:$E$111,4,FALSE)</f>
        <v>Pavia</v>
      </c>
      <c r="E882" s="3">
        <v>81</v>
      </c>
      <c r="F882" s="3" t="s">
        <v>1445</v>
      </c>
      <c r="G882" s="4" t="s">
        <v>1461</v>
      </c>
      <c r="H882" s="15">
        <v>7.1</v>
      </c>
      <c r="I882" s="15">
        <v>9.6999999999999993</v>
      </c>
      <c r="J882" s="15">
        <v>14.4</v>
      </c>
      <c r="K882" s="15">
        <v>18.2</v>
      </c>
      <c r="L882" s="15">
        <v>22</v>
      </c>
      <c r="M882" s="15">
        <v>24</v>
      </c>
      <c r="N882" s="15">
        <v>23.7</v>
      </c>
      <c r="O882" s="15">
        <v>20.9</v>
      </c>
      <c r="P882" s="15">
        <v>16.3</v>
      </c>
      <c r="Q882" s="15">
        <v>12.1</v>
      </c>
      <c r="R882" s="15">
        <v>8.1</v>
      </c>
      <c r="S882" s="15">
        <v>6.5</v>
      </c>
      <c r="T882" s="16">
        <f>+H882*31/3.6</f>
        <v>61.138888888888886</v>
      </c>
      <c r="U882" s="16">
        <f>+I882*28/3.6</f>
        <v>75.444444444444429</v>
      </c>
      <c r="V882" s="16">
        <f>+J882*31/3.6</f>
        <v>124</v>
      </c>
      <c r="W882" s="16">
        <f>+K882*30/3.6</f>
        <v>151.66666666666666</v>
      </c>
      <c r="X882" s="16">
        <f>+L882*31/3.6</f>
        <v>189.44444444444443</v>
      </c>
      <c r="Y882" s="16">
        <f>+M882*30/3.6</f>
        <v>200</v>
      </c>
      <c r="Z882" s="16">
        <f>+N882*31/3.6</f>
        <v>204.08333333333331</v>
      </c>
      <c r="AA882" s="16">
        <f>+O882*31/3.6</f>
        <v>179.9722222222222</v>
      </c>
      <c r="AB882" s="16">
        <f>+P882*30/3.6</f>
        <v>135.83333333333334</v>
      </c>
      <c r="AC882" s="16">
        <f>+Q882*31/3.6</f>
        <v>104.19444444444443</v>
      </c>
      <c r="AD882" s="16">
        <f>+R882*30/3.6</f>
        <v>67.5</v>
      </c>
      <c r="AE882" s="16">
        <f>+S882*31/3.6</f>
        <v>55.972222222222221</v>
      </c>
      <c r="AF882" s="17">
        <f>+SUM(T882:AE882)</f>
        <v>1549.2499999999998</v>
      </c>
      <c r="AG882" s="18">
        <f t="shared" si="13"/>
        <v>1285.8774999999998</v>
      </c>
      <c r="AJ882" s="19"/>
      <c r="AK882" s="19"/>
      <c r="AL882" s="19"/>
    </row>
    <row r="883" spans="1:38" s="11" customFormat="1" ht="12.75" customHeight="1" x14ac:dyDescent="0.25">
      <c r="A883" s="14">
        <v>9</v>
      </c>
      <c r="B883" s="14" t="str">
        <f>+VLOOKUP(A883,COD_REG_PROV!$G$1:$J$21,4,FALSE)</f>
        <v>TOSCANA</v>
      </c>
      <c r="C883" s="3">
        <v>53</v>
      </c>
      <c r="D883" s="3" t="str">
        <f>+VLOOKUP(A883,COD_REG_PROV!$A$1:$E$111,4,FALSE)</f>
        <v>Savona</v>
      </c>
      <c r="E883" s="3">
        <v>16</v>
      </c>
      <c r="F883" s="3" t="s">
        <v>792</v>
      </c>
      <c r="G883" s="4" t="s">
        <v>799</v>
      </c>
      <c r="H883" s="15">
        <v>6.8</v>
      </c>
      <c r="I883" s="15">
        <v>9.6</v>
      </c>
      <c r="J883" s="15">
        <v>14.3</v>
      </c>
      <c r="K883" s="15">
        <v>18</v>
      </c>
      <c r="L883" s="15">
        <v>22</v>
      </c>
      <c r="M883" s="15">
        <v>23.9</v>
      </c>
      <c r="N883" s="15">
        <v>23.8</v>
      </c>
      <c r="O883" s="15">
        <v>20.6</v>
      </c>
      <c r="P883" s="15">
        <v>15.8</v>
      </c>
      <c r="Q883" s="15">
        <v>11.4</v>
      </c>
      <c r="R883" s="15">
        <v>7.4</v>
      </c>
      <c r="S883" s="15">
        <v>5.8</v>
      </c>
      <c r="T883" s="16">
        <f>+H883*31/3.6</f>
        <v>58.55555555555555</v>
      </c>
      <c r="U883" s="16">
        <f>+I883*28/3.6</f>
        <v>74.666666666666671</v>
      </c>
      <c r="V883" s="16">
        <f>+J883*31/3.6</f>
        <v>123.13888888888889</v>
      </c>
      <c r="W883" s="16">
        <f>+K883*30/3.6</f>
        <v>150</v>
      </c>
      <c r="X883" s="16">
        <f>+L883*31/3.6</f>
        <v>189.44444444444443</v>
      </c>
      <c r="Y883" s="16">
        <f>+M883*30/3.6</f>
        <v>199.16666666666666</v>
      </c>
      <c r="Z883" s="16">
        <f>+N883*31/3.6</f>
        <v>204.94444444444446</v>
      </c>
      <c r="AA883" s="16">
        <f>+O883*31/3.6</f>
        <v>177.38888888888889</v>
      </c>
      <c r="AB883" s="16">
        <f>+P883*30/3.6</f>
        <v>131.66666666666666</v>
      </c>
      <c r="AC883" s="16">
        <f>+Q883*31/3.6</f>
        <v>98.166666666666671</v>
      </c>
      <c r="AD883" s="16">
        <f>+R883*30/3.6</f>
        <v>61.666666666666664</v>
      </c>
      <c r="AE883" s="16">
        <f>+S883*31/3.6</f>
        <v>49.944444444444436</v>
      </c>
      <c r="AF883" s="17">
        <f>+SUM(T883:AE883)</f>
        <v>1518.75</v>
      </c>
      <c r="AG883" s="18">
        <f t="shared" si="13"/>
        <v>1260.5625</v>
      </c>
      <c r="AJ883" s="19"/>
      <c r="AK883" s="19"/>
      <c r="AL883" s="19"/>
    </row>
    <row r="884" spans="1:38" s="11" customFormat="1" ht="12.75" customHeight="1" x14ac:dyDescent="0.25">
      <c r="A884" s="14">
        <v>15</v>
      </c>
      <c r="B884" s="14" t="str">
        <f>+VLOOKUP(A884,COD_REG_PROV!$G$1:$J$21,4,FALSE)</f>
        <v>CAMPANIA</v>
      </c>
      <c r="C884" s="3">
        <v>63</v>
      </c>
      <c r="D884" s="3" t="str">
        <f>+VLOOKUP(A884,COD_REG_PROV!$A$1:$E$111,4,FALSE)</f>
        <v>Milano</v>
      </c>
      <c r="E884" s="3">
        <v>47</v>
      </c>
      <c r="F884" s="3" t="s">
        <v>1173</v>
      </c>
      <c r="G884" s="4" t="s">
        <v>1206</v>
      </c>
      <c r="H884" s="15">
        <v>7</v>
      </c>
      <c r="I884" s="15">
        <v>9.8000000000000007</v>
      </c>
      <c r="J884" s="15">
        <v>14.3</v>
      </c>
      <c r="K884" s="15">
        <v>18.2</v>
      </c>
      <c r="L884" s="15">
        <v>22</v>
      </c>
      <c r="M884" s="15">
        <v>23.9</v>
      </c>
      <c r="N884" s="15">
        <v>23.9</v>
      </c>
      <c r="O884" s="15">
        <v>21</v>
      </c>
      <c r="P884" s="15">
        <v>16.3</v>
      </c>
      <c r="Q884" s="15">
        <v>11.9</v>
      </c>
      <c r="R884" s="15">
        <v>7.9</v>
      </c>
      <c r="S884" s="15">
        <v>6.2</v>
      </c>
      <c r="T884" s="16">
        <f>+H884*31/3.6</f>
        <v>60.277777777777779</v>
      </c>
      <c r="U884" s="16">
        <f>+I884*28/3.6</f>
        <v>76.222222222222229</v>
      </c>
      <c r="V884" s="16">
        <f>+J884*31/3.6</f>
        <v>123.13888888888889</v>
      </c>
      <c r="W884" s="16">
        <f>+K884*30/3.6</f>
        <v>151.66666666666666</v>
      </c>
      <c r="X884" s="16">
        <f>+L884*31/3.6</f>
        <v>189.44444444444443</v>
      </c>
      <c r="Y884" s="16">
        <f>+M884*30/3.6</f>
        <v>199.16666666666666</v>
      </c>
      <c r="Z884" s="16">
        <f>+N884*31/3.6</f>
        <v>205.80555555555554</v>
      </c>
      <c r="AA884" s="16">
        <f>+O884*31/3.6</f>
        <v>180.83333333333334</v>
      </c>
      <c r="AB884" s="16">
        <f>+P884*30/3.6</f>
        <v>135.83333333333334</v>
      </c>
      <c r="AC884" s="16">
        <f>+Q884*31/3.6</f>
        <v>102.47222222222223</v>
      </c>
      <c r="AD884" s="16">
        <f>+R884*30/3.6</f>
        <v>65.833333333333329</v>
      </c>
      <c r="AE884" s="16">
        <f>+S884*31/3.6</f>
        <v>53.388888888888893</v>
      </c>
      <c r="AF884" s="17">
        <f>+SUM(T884:AE884)</f>
        <v>1544.083333333333</v>
      </c>
      <c r="AG884" s="18">
        <f t="shared" si="13"/>
        <v>1281.5891666666664</v>
      </c>
      <c r="AJ884" s="19"/>
      <c r="AK884" s="19"/>
      <c r="AL884" s="19"/>
    </row>
    <row r="885" spans="1:38" s="11" customFormat="1" ht="12.75" customHeight="1" x14ac:dyDescent="0.25">
      <c r="A885" s="14">
        <v>12</v>
      </c>
      <c r="B885" s="14" t="str">
        <f>+VLOOKUP(A885,COD_REG_PROV!$G$1:$J$21,4,FALSE)</f>
        <v>LAZIO</v>
      </c>
      <c r="C885" s="3">
        <v>60</v>
      </c>
      <c r="D885" s="3" t="str">
        <f>+VLOOKUP(A885,COD_REG_PROV!$A$1:$E$111,4,FALSE)</f>
        <v>Varese</v>
      </c>
      <c r="E885" s="3">
        <v>44</v>
      </c>
      <c r="F885" s="3" t="s">
        <v>957</v>
      </c>
      <c r="G885" s="4" t="s">
        <v>969</v>
      </c>
      <c r="H885" s="15">
        <v>6.6</v>
      </c>
      <c r="I885" s="15">
        <v>9.1</v>
      </c>
      <c r="J885" s="15">
        <v>13.8</v>
      </c>
      <c r="K885" s="15">
        <v>17.5</v>
      </c>
      <c r="L885" s="15">
        <v>21.4</v>
      </c>
      <c r="M885" s="15">
        <v>23.2</v>
      </c>
      <c r="N885" s="15">
        <v>23.2</v>
      </c>
      <c r="O885" s="15">
        <v>20.3</v>
      </c>
      <c r="P885" s="15">
        <v>15.6</v>
      </c>
      <c r="Q885" s="15">
        <v>11.3</v>
      </c>
      <c r="R885" s="15">
        <v>7.4</v>
      </c>
      <c r="S885" s="15">
        <v>5.7</v>
      </c>
      <c r="T885" s="16">
        <f>+H885*31/3.6</f>
        <v>56.833333333333329</v>
      </c>
      <c r="U885" s="16">
        <f>+I885*28/3.6</f>
        <v>70.777777777777771</v>
      </c>
      <c r="V885" s="16">
        <f>+J885*31/3.6</f>
        <v>118.83333333333333</v>
      </c>
      <c r="W885" s="16">
        <f>+K885*30/3.6</f>
        <v>145.83333333333334</v>
      </c>
      <c r="X885" s="16">
        <f>+L885*31/3.6</f>
        <v>184.27777777777777</v>
      </c>
      <c r="Y885" s="16">
        <f>+M885*30/3.6</f>
        <v>193.33333333333331</v>
      </c>
      <c r="Z885" s="16">
        <f>+N885*31/3.6</f>
        <v>199.77777777777774</v>
      </c>
      <c r="AA885" s="16">
        <f>+O885*31/3.6</f>
        <v>174.80555555555557</v>
      </c>
      <c r="AB885" s="16">
        <f>+P885*30/3.6</f>
        <v>130</v>
      </c>
      <c r="AC885" s="16">
        <f>+Q885*31/3.6</f>
        <v>97.305555555555557</v>
      </c>
      <c r="AD885" s="16">
        <f>+R885*30/3.6</f>
        <v>61.666666666666664</v>
      </c>
      <c r="AE885" s="16">
        <f>+S885*31/3.6</f>
        <v>49.083333333333336</v>
      </c>
      <c r="AF885" s="17">
        <f>+SUM(T885:AE885)</f>
        <v>1482.5277777777778</v>
      </c>
      <c r="AG885" s="18">
        <f t="shared" si="13"/>
        <v>1230.4980555555555</v>
      </c>
      <c r="AJ885" s="19"/>
      <c r="AK885" s="19"/>
      <c r="AL885" s="19"/>
    </row>
    <row r="886" spans="1:38" s="11" customFormat="1" ht="12.75" customHeight="1" x14ac:dyDescent="0.25">
      <c r="A886" s="14">
        <v>9</v>
      </c>
      <c r="B886" s="14" t="str">
        <f>+VLOOKUP(A886,COD_REG_PROV!$G$1:$J$21,4,FALSE)</f>
        <v>TOSCANA</v>
      </c>
      <c r="C886" s="3">
        <v>51</v>
      </c>
      <c r="D886" s="3" t="str">
        <f>+VLOOKUP(A886,COD_REG_PROV!$A$1:$E$111,4,FALSE)</f>
        <v>Savona</v>
      </c>
      <c r="E886" s="3">
        <v>25</v>
      </c>
      <c r="F886" s="3" t="s">
        <v>747</v>
      </c>
      <c r="G886" s="4" t="s">
        <v>756</v>
      </c>
      <c r="H886" s="15">
        <v>6</v>
      </c>
      <c r="I886" s="15">
        <v>8.6</v>
      </c>
      <c r="J886" s="15">
        <v>13.6</v>
      </c>
      <c r="K886" s="15">
        <v>17.100000000000001</v>
      </c>
      <c r="L886" s="15">
        <v>21.3</v>
      </c>
      <c r="M886" s="15">
        <v>23.1</v>
      </c>
      <c r="N886" s="15">
        <v>23.2</v>
      </c>
      <c r="O886" s="15">
        <v>19.899999999999999</v>
      </c>
      <c r="P886" s="15">
        <v>15.2</v>
      </c>
      <c r="Q886" s="15">
        <v>10.5</v>
      </c>
      <c r="R886" s="15">
        <v>6.9</v>
      </c>
      <c r="S886" s="15">
        <v>5.2</v>
      </c>
      <c r="T886" s="16">
        <f>+H886*31/3.6</f>
        <v>51.666666666666664</v>
      </c>
      <c r="U886" s="16">
        <f>+I886*28/3.6</f>
        <v>66.888888888888886</v>
      </c>
      <c r="V886" s="16">
        <f>+J886*31/3.6</f>
        <v>117.1111111111111</v>
      </c>
      <c r="W886" s="16">
        <f>+K886*30/3.6</f>
        <v>142.5</v>
      </c>
      <c r="X886" s="16">
        <f>+L886*31/3.6</f>
        <v>183.41666666666669</v>
      </c>
      <c r="Y886" s="16">
        <f>+M886*30/3.6</f>
        <v>192.5</v>
      </c>
      <c r="Z886" s="16">
        <f>+N886*31/3.6</f>
        <v>199.77777777777774</v>
      </c>
      <c r="AA886" s="16">
        <f>+O886*31/3.6</f>
        <v>171.36111111111111</v>
      </c>
      <c r="AB886" s="16">
        <f>+P886*30/3.6</f>
        <v>126.66666666666666</v>
      </c>
      <c r="AC886" s="16">
        <f>+Q886*31/3.6</f>
        <v>90.416666666666671</v>
      </c>
      <c r="AD886" s="16">
        <f>+R886*30/3.6</f>
        <v>57.5</v>
      </c>
      <c r="AE886" s="16">
        <f>+S886*31/3.6</f>
        <v>44.777777777777779</v>
      </c>
      <c r="AF886" s="17">
        <f>+SUM(T886:AE886)</f>
        <v>1444.5833333333335</v>
      </c>
      <c r="AG886" s="18">
        <f t="shared" si="13"/>
        <v>1199.0041666666668</v>
      </c>
      <c r="AJ886" s="19"/>
      <c r="AK886" s="19"/>
      <c r="AL886" s="19"/>
    </row>
    <row r="887" spans="1:38" s="11" customFormat="1" ht="12.75" customHeight="1" x14ac:dyDescent="0.25">
      <c r="A887" s="14">
        <v>16</v>
      </c>
      <c r="B887" s="14" t="str">
        <f>+VLOOKUP(A887,COD_REG_PROV!$G$1:$J$21,4,FALSE)</f>
        <v>PUGLIA</v>
      </c>
      <c r="C887" s="3">
        <v>71</v>
      </c>
      <c r="D887" s="3" t="str">
        <f>+VLOOKUP(A887,COD_REG_PROV!$A$1:$E$111,4,FALSE)</f>
        <v>Bergamo</v>
      </c>
      <c r="E887" s="3">
        <v>33</v>
      </c>
      <c r="F887" s="3" t="s">
        <v>1333</v>
      </c>
      <c r="G887" s="4" t="s">
        <v>1345</v>
      </c>
      <c r="H887" s="15">
        <v>6.5</v>
      </c>
      <c r="I887" s="15">
        <v>9.1999999999999993</v>
      </c>
      <c r="J887" s="15">
        <v>14.1</v>
      </c>
      <c r="K887" s="15">
        <v>18.3</v>
      </c>
      <c r="L887" s="15">
        <v>21.9</v>
      </c>
      <c r="M887" s="15">
        <v>24.1</v>
      </c>
      <c r="N887" s="15">
        <v>23.8</v>
      </c>
      <c r="O887" s="15">
        <v>20.7</v>
      </c>
      <c r="P887" s="15">
        <v>16.100000000000001</v>
      </c>
      <c r="Q887" s="15">
        <v>11.5</v>
      </c>
      <c r="R887" s="15">
        <v>7.3</v>
      </c>
      <c r="S887" s="15">
        <v>5.8</v>
      </c>
      <c r="T887" s="16">
        <f>+H887*31/3.6</f>
        <v>55.972222222222221</v>
      </c>
      <c r="U887" s="16">
        <f>+I887*28/3.6</f>
        <v>71.555555555555543</v>
      </c>
      <c r="V887" s="16">
        <f>+J887*31/3.6</f>
        <v>121.41666666666666</v>
      </c>
      <c r="W887" s="16">
        <f>+K887*30/3.6</f>
        <v>152.5</v>
      </c>
      <c r="X887" s="16">
        <f>+L887*31/3.6</f>
        <v>188.58333333333331</v>
      </c>
      <c r="Y887" s="16">
        <f>+M887*30/3.6</f>
        <v>200.83333333333331</v>
      </c>
      <c r="Z887" s="16">
        <f>+N887*31/3.6</f>
        <v>204.94444444444446</v>
      </c>
      <c r="AA887" s="16">
        <f>+O887*31/3.6</f>
        <v>178.24999999999997</v>
      </c>
      <c r="AB887" s="16">
        <f>+P887*30/3.6</f>
        <v>134.16666666666669</v>
      </c>
      <c r="AC887" s="16">
        <f>+Q887*31/3.6</f>
        <v>99.027777777777771</v>
      </c>
      <c r="AD887" s="16">
        <f>+R887*30/3.6</f>
        <v>60.833333333333329</v>
      </c>
      <c r="AE887" s="16">
        <f>+S887*31/3.6</f>
        <v>49.944444444444436</v>
      </c>
      <c r="AF887" s="17">
        <f>+SUM(T887:AE887)</f>
        <v>1518.0277777777776</v>
      </c>
      <c r="AG887" s="18">
        <f t="shared" si="13"/>
        <v>1259.9630555555555</v>
      </c>
      <c r="AJ887" s="19"/>
      <c r="AK887" s="19"/>
      <c r="AL887" s="19"/>
    </row>
    <row r="888" spans="1:38" s="11" customFormat="1" ht="12.75" customHeight="1" x14ac:dyDescent="0.25">
      <c r="A888" s="14">
        <v>18</v>
      </c>
      <c r="B888" s="14" t="str">
        <f>+VLOOKUP(A888,COD_REG_PROV!$G$1:$J$21,4,FALSE)</f>
        <v>CALABRIA</v>
      </c>
      <c r="C888" s="3">
        <v>80</v>
      </c>
      <c r="D888" s="3" t="str">
        <f>+VLOOKUP(A888,COD_REG_PROV!$A$1:$E$111,4,FALSE)</f>
        <v>Pavia</v>
      </c>
      <c r="E888" s="3">
        <v>53</v>
      </c>
      <c r="F888" s="3" t="s">
        <v>1498</v>
      </c>
      <c r="G888" s="4" t="s">
        <v>1508</v>
      </c>
      <c r="H888" s="15">
        <v>7.7</v>
      </c>
      <c r="I888" s="15">
        <v>10.8</v>
      </c>
      <c r="J888" s="15">
        <v>15.1</v>
      </c>
      <c r="K888" s="15">
        <v>18.8</v>
      </c>
      <c r="L888" s="15">
        <v>22.5</v>
      </c>
      <c r="M888" s="15">
        <v>24.1</v>
      </c>
      <c r="N888" s="15">
        <v>24.1</v>
      </c>
      <c r="O888" s="15">
        <v>21.2</v>
      </c>
      <c r="P888" s="15">
        <v>16.8</v>
      </c>
      <c r="Q888" s="15">
        <v>12.8</v>
      </c>
      <c r="R888" s="15">
        <v>8.6999999999999993</v>
      </c>
      <c r="S888" s="15">
        <v>7.2</v>
      </c>
      <c r="T888" s="16">
        <f>+H888*31/3.6</f>
        <v>66.305555555555557</v>
      </c>
      <c r="U888" s="16">
        <f>+I888*28/3.6</f>
        <v>84.000000000000014</v>
      </c>
      <c r="V888" s="16">
        <f>+J888*31/3.6</f>
        <v>130.02777777777777</v>
      </c>
      <c r="W888" s="16">
        <f>+K888*30/3.6</f>
        <v>156.66666666666666</v>
      </c>
      <c r="X888" s="16">
        <f>+L888*31/3.6</f>
        <v>193.75</v>
      </c>
      <c r="Y888" s="16">
        <f>+M888*30/3.6</f>
        <v>200.83333333333331</v>
      </c>
      <c r="Z888" s="16">
        <f>+N888*31/3.6</f>
        <v>207.52777777777777</v>
      </c>
      <c r="AA888" s="16">
        <f>+O888*31/3.6</f>
        <v>182.55555555555554</v>
      </c>
      <c r="AB888" s="16">
        <f>+P888*30/3.6</f>
        <v>140</v>
      </c>
      <c r="AC888" s="16">
        <f>+Q888*31/3.6</f>
        <v>110.22222222222223</v>
      </c>
      <c r="AD888" s="16">
        <f>+R888*30/3.6</f>
        <v>72.5</v>
      </c>
      <c r="AE888" s="16">
        <f>+S888*31/3.6</f>
        <v>62</v>
      </c>
      <c r="AF888" s="17">
        <f>+SUM(T888:AE888)</f>
        <v>1606.3888888888887</v>
      </c>
      <c r="AG888" s="18">
        <f t="shared" si="13"/>
        <v>1333.3027777777775</v>
      </c>
      <c r="AJ888" s="19"/>
      <c r="AK888" s="19"/>
      <c r="AL888" s="19"/>
    </row>
    <row r="889" spans="1:38" s="11" customFormat="1" ht="12.75" customHeight="1" x14ac:dyDescent="0.25">
      <c r="A889" s="14">
        <v>5</v>
      </c>
      <c r="B889" s="14" t="str">
        <f>+VLOOKUP(A889,COD_REG_PROV!$G$1:$J$21,4,FALSE)</f>
        <v>VENETO</v>
      </c>
      <c r="C889" s="3">
        <v>26</v>
      </c>
      <c r="D889" s="3" t="str">
        <f>+VLOOKUP(A889,COD_REG_PROV!$A$1:$E$111,4,FALSE)</f>
        <v>Asti</v>
      </c>
      <c r="E889" s="3">
        <v>46</v>
      </c>
      <c r="F889" s="3" t="s">
        <v>432</v>
      </c>
      <c r="G889" s="4" t="s">
        <v>440</v>
      </c>
      <c r="H889" s="15">
        <v>5.2</v>
      </c>
      <c r="I889" s="15">
        <v>8.1</v>
      </c>
      <c r="J889" s="15">
        <v>12.9</v>
      </c>
      <c r="K889" s="15">
        <v>16.7</v>
      </c>
      <c r="L889" s="15">
        <v>20.100000000000001</v>
      </c>
      <c r="M889" s="15">
        <v>21.9</v>
      </c>
      <c r="N889" s="15">
        <v>22.2</v>
      </c>
      <c r="O889" s="15">
        <v>18.899999999999999</v>
      </c>
      <c r="P889" s="15">
        <v>14.2</v>
      </c>
      <c r="Q889" s="15">
        <v>9.6999999999999993</v>
      </c>
      <c r="R889" s="15">
        <v>5.8</v>
      </c>
      <c r="S889" s="15">
        <v>4.3</v>
      </c>
      <c r="T889" s="16">
        <f>+H889*31/3.6</f>
        <v>44.777777777777779</v>
      </c>
      <c r="U889" s="16">
        <f>+I889*28/3.6</f>
        <v>62.999999999999993</v>
      </c>
      <c r="V889" s="16">
        <f>+J889*31/3.6</f>
        <v>111.08333333333334</v>
      </c>
      <c r="W889" s="16">
        <f>+K889*30/3.6</f>
        <v>139.16666666666666</v>
      </c>
      <c r="X889" s="16">
        <f>+L889*31/3.6</f>
        <v>173.08333333333334</v>
      </c>
      <c r="Y889" s="16">
        <f>+M889*30/3.6</f>
        <v>182.5</v>
      </c>
      <c r="Z889" s="16">
        <f>+N889*31/3.6</f>
        <v>191.16666666666666</v>
      </c>
      <c r="AA889" s="16">
        <f>+O889*31/3.6</f>
        <v>162.75</v>
      </c>
      <c r="AB889" s="16">
        <f>+P889*30/3.6</f>
        <v>118.33333333333333</v>
      </c>
      <c r="AC889" s="16">
        <f>+Q889*31/3.6</f>
        <v>83.527777777777771</v>
      </c>
      <c r="AD889" s="16">
        <f>+R889*30/3.6</f>
        <v>48.333333333333329</v>
      </c>
      <c r="AE889" s="16">
        <f>+S889*31/3.6</f>
        <v>37.027777777777771</v>
      </c>
      <c r="AF889" s="17">
        <f>+SUM(T889:AE889)</f>
        <v>1354.75</v>
      </c>
      <c r="AG889" s="18">
        <f t="shared" si="13"/>
        <v>1124.4424999999999</v>
      </c>
      <c r="AJ889" s="19"/>
      <c r="AK889" s="19"/>
      <c r="AL889" s="19"/>
    </row>
    <row r="890" spans="1:38" s="11" customFormat="1" ht="12.75" customHeight="1" x14ac:dyDescent="0.25">
      <c r="A890" s="14">
        <v>11</v>
      </c>
      <c r="B890" s="14" t="str">
        <f>+VLOOKUP(A890,COD_REG_PROV!$G$1:$J$21,4,FALSE)</f>
        <v>MARCHE</v>
      </c>
      <c r="C890" s="3">
        <v>43</v>
      </c>
      <c r="D890" s="3" t="str">
        <f>+VLOOKUP(A890,COD_REG_PROV!$A$1:$E$111,4,FALSE)</f>
        <v>La Spezia</v>
      </c>
      <c r="E890" s="3">
        <v>26</v>
      </c>
      <c r="F890" s="3" t="s">
        <v>929</v>
      </c>
      <c r="G890" s="4" t="s">
        <v>936</v>
      </c>
      <c r="H890" s="15">
        <v>5.7</v>
      </c>
      <c r="I890" s="15">
        <v>8.3000000000000007</v>
      </c>
      <c r="J890" s="15">
        <v>13.6</v>
      </c>
      <c r="K890" s="15">
        <v>17.600000000000001</v>
      </c>
      <c r="L890" s="15">
        <v>21.4</v>
      </c>
      <c r="M890" s="15">
        <v>23.3</v>
      </c>
      <c r="N890" s="15">
        <v>23.4</v>
      </c>
      <c r="O890" s="15">
        <v>19.899999999999999</v>
      </c>
      <c r="P890" s="15">
        <v>15.3</v>
      </c>
      <c r="Q890" s="15">
        <v>10.5</v>
      </c>
      <c r="R890" s="15">
        <v>6.4</v>
      </c>
      <c r="S890" s="15">
        <v>4.9000000000000004</v>
      </c>
      <c r="T890" s="16">
        <f>+H890*31/3.6</f>
        <v>49.083333333333336</v>
      </c>
      <c r="U890" s="16">
        <f>+I890*28/3.6</f>
        <v>64.555555555555557</v>
      </c>
      <c r="V890" s="16">
        <f>+J890*31/3.6</f>
        <v>117.1111111111111</v>
      </c>
      <c r="W890" s="16">
        <f>+K890*30/3.6</f>
        <v>146.66666666666666</v>
      </c>
      <c r="X890" s="16">
        <f>+L890*31/3.6</f>
        <v>184.27777777777777</v>
      </c>
      <c r="Y890" s="16">
        <f>+M890*30/3.6</f>
        <v>194.16666666666666</v>
      </c>
      <c r="Z890" s="16">
        <f>+N890*31/3.6</f>
        <v>201.5</v>
      </c>
      <c r="AA890" s="16">
        <f>+O890*31/3.6</f>
        <v>171.36111111111111</v>
      </c>
      <c r="AB890" s="16">
        <f>+P890*30/3.6</f>
        <v>127.5</v>
      </c>
      <c r="AC890" s="16">
        <f>+Q890*31/3.6</f>
        <v>90.416666666666671</v>
      </c>
      <c r="AD890" s="16">
        <f>+R890*30/3.6</f>
        <v>53.333333333333329</v>
      </c>
      <c r="AE890" s="16">
        <f>+S890*31/3.6</f>
        <v>42.194444444444443</v>
      </c>
      <c r="AF890" s="17">
        <f>+SUM(T890:AE890)</f>
        <v>1442.1666666666665</v>
      </c>
      <c r="AG890" s="18">
        <f t="shared" si="13"/>
        <v>1196.9983333333332</v>
      </c>
      <c r="AJ890" s="19"/>
      <c r="AK890" s="19"/>
      <c r="AL890" s="19"/>
    </row>
    <row r="891" spans="1:38" s="11" customFormat="1" ht="12.75" customHeight="1" x14ac:dyDescent="0.25">
      <c r="A891" s="14">
        <v>9</v>
      </c>
      <c r="B891" s="14" t="str">
        <f>+VLOOKUP(A891,COD_REG_PROV!$G$1:$J$21,4,FALSE)</f>
        <v>TOSCANA</v>
      </c>
      <c r="C891" s="3">
        <v>47</v>
      </c>
      <c r="D891" s="3" t="str">
        <f>+VLOOKUP(A891,COD_REG_PROV!$A$1:$E$111,4,FALSE)</f>
        <v>Savona</v>
      </c>
      <c r="E891" s="3">
        <v>11</v>
      </c>
      <c r="F891" s="3" t="s">
        <v>846</v>
      </c>
      <c r="G891" s="4" t="s">
        <v>849</v>
      </c>
      <c r="H891" s="15">
        <v>5.8</v>
      </c>
      <c r="I891" s="15">
        <v>8.4</v>
      </c>
      <c r="J891" s="15">
        <v>13.4</v>
      </c>
      <c r="K891" s="15">
        <v>17</v>
      </c>
      <c r="L891" s="15">
        <v>21</v>
      </c>
      <c r="M891" s="15">
        <v>23</v>
      </c>
      <c r="N891" s="15">
        <v>23.2</v>
      </c>
      <c r="O891" s="15">
        <v>19.7</v>
      </c>
      <c r="P891" s="15">
        <v>15</v>
      </c>
      <c r="Q891" s="15">
        <v>10.3</v>
      </c>
      <c r="R891" s="15">
        <v>6.5</v>
      </c>
      <c r="S891" s="15">
        <v>4.9000000000000004</v>
      </c>
      <c r="T891" s="16">
        <f>+H891*31/3.6</f>
        <v>49.944444444444436</v>
      </c>
      <c r="U891" s="16">
        <f>+I891*28/3.6</f>
        <v>65.333333333333343</v>
      </c>
      <c r="V891" s="16">
        <f>+J891*31/3.6</f>
        <v>115.3888888888889</v>
      </c>
      <c r="W891" s="16">
        <f>+K891*30/3.6</f>
        <v>141.66666666666666</v>
      </c>
      <c r="X891" s="16">
        <f>+L891*31/3.6</f>
        <v>180.83333333333334</v>
      </c>
      <c r="Y891" s="16">
        <f>+M891*30/3.6</f>
        <v>191.66666666666666</v>
      </c>
      <c r="Z891" s="16">
        <f>+N891*31/3.6</f>
        <v>199.77777777777774</v>
      </c>
      <c r="AA891" s="16">
        <f>+O891*31/3.6</f>
        <v>169.63888888888886</v>
      </c>
      <c r="AB891" s="16">
        <f>+P891*30/3.6</f>
        <v>125</v>
      </c>
      <c r="AC891" s="16">
        <f>+Q891*31/3.6</f>
        <v>88.694444444444443</v>
      </c>
      <c r="AD891" s="16">
        <f>+R891*30/3.6</f>
        <v>54.166666666666664</v>
      </c>
      <c r="AE891" s="16">
        <f>+S891*31/3.6</f>
        <v>42.194444444444443</v>
      </c>
      <c r="AF891" s="17">
        <f>+SUM(T891:AE891)</f>
        <v>1424.3055555555554</v>
      </c>
      <c r="AG891" s="18">
        <f t="shared" si="13"/>
        <v>1182.1736111111109</v>
      </c>
      <c r="AJ891" s="19"/>
      <c r="AK891" s="19"/>
      <c r="AL891" s="19"/>
    </row>
    <row r="892" spans="1:38" s="11" customFormat="1" ht="12.75" customHeight="1" x14ac:dyDescent="0.25">
      <c r="A892" s="14">
        <v>5</v>
      </c>
      <c r="B892" s="14" t="str">
        <f>+VLOOKUP(A892,COD_REG_PROV!$G$1:$J$21,4,FALSE)</f>
        <v>VENETO</v>
      </c>
      <c r="C892" s="3">
        <v>24</v>
      </c>
      <c r="D892" s="3" t="str">
        <f>+VLOOKUP(A892,COD_REG_PROV!$A$1:$E$111,4,FALSE)</f>
        <v>Asti</v>
      </c>
      <c r="E892" s="3">
        <v>61</v>
      </c>
      <c r="F892" s="3" t="s">
        <v>482</v>
      </c>
      <c r="G892" s="4" t="s">
        <v>495</v>
      </c>
      <c r="H892" s="15">
        <v>5.3</v>
      </c>
      <c r="I892" s="15">
        <v>8.1999999999999993</v>
      </c>
      <c r="J892" s="15">
        <v>13.3</v>
      </c>
      <c r="K892" s="15">
        <v>17</v>
      </c>
      <c r="L892" s="15">
        <v>20.3</v>
      </c>
      <c r="M892" s="15">
        <v>22.3</v>
      </c>
      <c r="N892" s="15">
        <v>22.7</v>
      </c>
      <c r="O892" s="15">
        <v>19.2</v>
      </c>
      <c r="P892" s="15">
        <v>14.6</v>
      </c>
      <c r="Q892" s="15">
        <v>9.8000000000000007</v>
      </c>
      <c r="R892" s="15">
        <v>5.9</v>
      </c>
      <c r="S892" s="15">
        <v>4.3</v>
      </c>
      <c r="T892" s="16">
        <f>+H892*31/3.6</f>
        <v>45.638888888888886</v>
      </c>
      <c r="U892" s="16">
        <f>+I892*28/3.6</f>
        <v>63.777777777777764</v>
      </c>
      <c r="V892" s="16">
        <f>+J892*31/3.6</f>
        <v>114.52777777777777</v>
      </c>
      <c r="W892" s="16">
        <f>+K892*30/3.6</f>
        <v>141.66666666666666</v>
      </c>
      <c r="X892" s="16">
        <f>+L892*31/3.6</f>
        <v>174.80555555555557</v>
      </c>
      <c r="Y892" s="16">
        <f>+M892*30/3.6</f>
        <v>185.83333333333334</v>
      </c>
      <c r="Z892" s="16">
        <f>+N892*31/3.6</f>
        <v>195.4722222222222</v>
      </c>
      <c r="AA892" s="16">
        <f>+O892*31/3.6</f>
        <v>165.33333333333331</v>
      </c>
      <c r="AB892" s="16">
        <f>+P892*30/3.6</f>
        <v>121.66666666666666</v>
      </c>
      <c r="AC892" s="16">
        <f>+Q892*31/3.6</f>
        <v>84.388888888888886</v>
      </c>
      <c r="AD892" s="16">
        <f>+R892*30/3.6</f>
        <v>49.166666666666664</v>
      </c>
      <c r="AE892" s="16">
        <f>+S892*31/3.6</f>
        <v>37.027777777777771</v>
      </c>
      <c r="AF892" s="17">
        <f>+SUM(T892:AE892)</f>
        <v>1379.3055555555557</v>
      </c>
      <c r="AG892" s="18">
        <f t="shared" si="13"/>
        <v>1144.8236111111112</v>
      </c>
      <c r="AJ892" s="19"/>
      <c r="AK892" s="19"/>
      <c r="AL892" s="19"/>
    </row>
    <row r="893" spans="1:38" s="11" customFormat="1" ht="12.75" customHeight="1" x14ac:dyDescent="0.25">
      <c r="A893" s="14">
        <v>15</v>
      </c>
      <c r="B893" s="14" t="str">
        <f>+VLOOKUP(A893,COD_REG_PROV!$G$1:$J$21,4,FALSE)</f>
        <v>CAMPANIA</v>
      </c>
      <c r="C893" s="3">
        <v>65</v>
      </c>
      <c r="D893" s="3" t="str">
        <f>+VLOOKUP(A893,COD_REG_PROV!$A$1:$E$111,4,FALSE)</f>
        <v>Milano</v>
      </c>
      <c r="E893" s="3">
        <v>73</v>
      </c>
      <c r="F893" s="3" t="s">
        <v>1237</v>
      </c>
      <c r="G893" s="4" t="s">
        <v>1257</v>
      </c>
      <c r="H893" s="15">
        <v>6.7</v>
      </c>
      <c r="I893" s="15">
        <v>9.3000000000000007</v>
      </c>
      <c r="J893" s="15">
        <v>13.9</v>
      </c>
      <c r="K893" s="15">
        <v>17.899999999999999</v>
      </c>
      <c r="L893" s="15">
        <v>21.7</v>
      </c>
      <c r="M893" s="15">
        <v>23.8</v>
      </c>
      <c r="N893" s="15">
        <v>23.5</v>
      </c>
      <c r="O893" s="15">
        <v>20.7</v>
      </c>
      <c r="P893" s="15">
        <v>16</v>
      </c>
      <c r="Q893" s="15">
        <v>11.6</v>
      </c>
      <c r="R893" s="15">
        <v>7.7</v>
      </c>
      <c r="S893" s="15">
        <v>6.1</v>
      </c>
      <c r="T893" s="16">
        <f>+H893*31/3.6</f>
        <v>57.69444444444445</v>
      </c>
      <c r="U893" s="16">
        <f>+I893*28/3.6</f>
        <v>72.333333333333343</v>
      </c>
      <c r="V893" s="16">
        <f>+J893*31/3.6</f>
        <v>119.69444444444446</v>
      </c>
      <c r="W893" s="16">
        <f>+K893*30/3.6</f>
        <v>149.16666666666666</v>
      </c>
      <c r="X893" s="16">
        <f>+L893*31/3.6</f>
        <v>186.86111111111109</v>
      </c>
      <c r="Y893" s="16">
        <f>+M893*30/3.6</f>
        <v>198.33333333333331</v>
      </c>
      <c r="Z893" s="16">
        <f>+N893*31/3.6</f>
        <v>202.36111111111111</v>
      </c>
      <c r="AA893" s="16">
        <f>+O893*31/3.6</f>
        <v>178.24999999999997</v>
      </c>
      <c r="AB893" s="16">
        <f>+P893*30/3.6</f>
        <v>133.33333333333334</v>
      </c>
      <c r="AC893" s="16">
        <f>+Q893*31/3.6</f>
        <v>99.888888888888872</v>
      </c>
      <c r="AD893" s="16">
        <f>+R893*30/3.6</f>
        <v>64.166666666666671</v>
      </c>
      <c r="AE893" s="16">
        <f>+S893*31/3.6</f>
        <v>52.527777777777771</v>
      </c>
      <c r="AF893" s="17">
        <f>+SUM(T893:AE893)</f>
        <v>1514.6111111111111</v>
      </c>
      <c r="AG893" s="18">
        <f t="shared" si="13"/>
        <v>1257.1272222222221</v>
      </c>
      <c r="AJ893" s="19"/>
      <c r="AK893" s="19"/>
      <c r="AL893" s="19"/>
    </row>
    <row r="894" spans="1:38" s="11" customFormat="1" ht="12.75" customHeight="1" x14ac:dyDescent="0.25">
      <c r="A894" s="14">
        <v>10</v>
      </c>
      <c r="B894" s="14" t="str">
        <f>+VLOOKUP(A894,COD_REG_PROV!$G$1:$J$21,4,FALSE)</f>
        <v>UMBRIA</v>
      </c>
      <c r="C894" s="3">
        <v>54</v>
      </c>
      <c r="D894" s="3" t="str">
        <f>+VLOOKUP(A894,COD_REG_PROV!$A$1:$E$111,4,FALSE)</f>
        <v>Genova</v>
      </c>
      <c r="E894" s="3">
        <v>30</v>
      </c>
      <c r="F894" s="3" t="s">
        <v>871</v>
      </c>
      <c r="G894" s="4" t="s">
        <v>885</v>
      </c>
      <c r="H894" s="15">
        <v>6.1</v>
      </c>
      <c r="I894" s="15">
        <v>8.6</v>
      </c>
      <c r="J894" s="15">
        <v>13.6</v>
      </c>
      <c r="K894" s="15">
        <v>17.2</v>
      </c>
      <c r="L894" s="15">
        <v>21.3</v>
      </c>
      <c r="M894" s="15">
        <v>23</v>
      </c>
      <c r="N894" s="15">
        <v>23.2</v>
      </c>
      <c r="O894" s="15">
        <v>20</v>
      </c>
      <c r="P894" s="15">
        <v>15.2</v>
      </c>
      <c r="Q894" s="15">
        <v>10.8</v>
      </c>
      <c r="R894" s="15">
        <v>7</v>
      </c>
      <c r="S894" s="15">
        <v>5.3</v>
      </c>
      <c r="T894" s="16">
        <f>+H894*31/3.6</f>
        <v>52.527777777777771</v>
      </c>
      <c r="U894" s="16">
        <f>+I894*28/3.6</f>
        <v>66.888888888888886</v>
      </c>
      <c r="V894" s="16">
        <f>+J894*31/3.6</f>
        <v>117.1111111111111</v>
      </c>
      <c r="W894" s="16">
        <f>+K894*30/3.6</f>
        <v>143.33333333333334</v>
      </c>
      <c r="X894" s="16">
        <f>+L894*31/3.6</f>
        <v>183.41666666666669</v>
      </c>
      <c r="Y894" s="16">
        <f>+M894*30/3.6</f>
        <v>191.66666666666666</v>
      </c>
      <c r="Z894" s="16">
        <f>+N894*31/3.6</f>
        <v>199.77777777777774</v>
      </c>
      <c r="AA894" s="16">
        <f>+O894*31/3.6</f>
        <v>172.22222222222223</v>
      </c>
      <c r="AB894" s="16">
        <f>+P894*30/3.6</f>
        <v>126.66666666666666</v>
      </c>
      <c r="AC894" s="16">
        <f>+Q894*31/3.6</f>
        <v>93</v>
      </c>
      <c r="AD894" s="16">
        <f>+R894*30/3.6</f>
        <v>58.333333333333329</v>
      </c>
      <c r="AE894" s="16">
        <f>+S894*31/3.6</f>
        <v>45.638888888888886</v>
      </c>
      <c r="AF894" s="17">
        <f>+SUM(T894:AE894)</f>
        <v>1450.5833333333333</v>
      </c>
      <c r="AG894" s="18">
        <f t="shared" si="13"/>
        <v>1203.9841666666666</v>
      </c>
      <c r="AJ894" s="19"/>
      <c r="AK894" s="19"/>
      <c r="AL894" s="19"/>
    </row>
    <row r="895" spans="1:38" s="11" customFormat="1" ht="12.75" customHeight="1" x14ac:dyDescent="0.25">
      <c r="A895" s="14">
        <v>12</v>
      </c>
      <c r="B895" s="14" t="str">
        <f>+VLOOKUP(A895,COD_REG_PROV!$G$1:$J$21,4,FALSE)</f>
        <v>LAZIO</v>
      </c>
      <c r="C895" s="3">
        <v>56</v>
      </c>
      <c r="D895" s="3" t="str">
        <f>+VLOOKUP(A895,COD_REG_PROV!$A$1:$E$111,4,FALSE)</f>
        <v>Varese</v>
      </c>
      <c r="E895" s="3">
        <v>36</v>
      </c>
      <c r="F895" s="3" t="s">
        <v>1039</v>
      </c>
      <c r="G895" s="4" t="s">
        <v>1045</v>
      </c>
      <c r="H895" s="15">
        <v>6.6</v>
      </c>
      <c r="I895" s="15">
        <v>9.1999999999999993</v>
      </c>
      <c r="J895" s="15">
        <v>14</v>
      </c>
      <c r="K895" s="15">
        <v>17.600000000000001</v>
      </c>
      <c r="L895" s="15">
        <v>21.8</v>
      </c>
      <c r="M895" s="15">
        <v>23.5</v>
      </c>
      <c r="N895" s="15">
        <v>23.5</v>
      </c>
      <c r="O895" s="15">
        <v>20.3</v>
      </c>
      <c r="P895" s="15">
        <v>15.6</v>
      </c>
      <c r="Q895" s="15">
        <v>11.1</v>
      </c>
      <c r="R895" s="15">
        <v>7.4</v>
      </c>
      <c r="S895" s="15">
        <v>5.6</v>
      </c>
      <c r="T895" s="16">
        <f>+H895*31/3.6</f>
        <v>56.833333333333329</v>
      </c>
      <c r="U895" s="16">
        <f>+I895*28/3.6</f>
        <v>71.555555555555543</v>
      </c>
      <c r="V895" s="16">
        <f>+J895*31/3.6</f>
        <v>120.55555555555556</v>
      </c>
      <c r="W895" s="16">
        <f>+K895*30/3.6</f>
        <v>146.66666666666666</v>
      </c>
      <c r="X895" s="16">
        <f>+L895*31/3.6</f>
        <v>187.72222222222223</v>
      </c>
      <c r="Y895" s="16">
        <f>+M895*30/3.6</f>
        <v>195.83333333333331</v>
      </c>
      <c r="Z895" s="16">
        <f>+N895*31/3.6</f>
        <v>202.36111111111111</v>
      </c>
      <c r="AA895" s="16">
        <f>+O895*31/3.6</f>
        <v>174.80555555555557</v>
      </c>
      <c r="AB895" s="16">
        <f>+P895*30/3.6</f>
        <v>130</v>
      </c>
      <c r="AC895" s="16">
        <f>+Q895*31/3.6</f>
        <v>95.583333333333329</v>
      </c>
      <c r="AD895" s="16">
        <f>+R895*30/3.6</f>
        <v>61.666666666666664</v>
      </c>
      <c r="AE895" s="16">
        <f>+S895*31/3.6</f>
        <v>48.222222222222221</v>
      </c>
      <c r="AF895" s="17">
        <f>+SUM(T895:AE895)</f>
        <v>1491.8055555555554</v>
      </c>
      <c r="AG895" s="18">
        <f t="shared" si="13"/>
        <v>1238.1986111111109</v>
      </c>
      <c r="AJ895" s="19"/>
      <c r="AK895" s="19"/>
      <c r="AL895" s="19"/>
    </row>
    <row r="896" spans="1:38" s="11" customFormat="1" ht="12.75" customHeight="1" x14ac:dyDescent="0.25">
      <c r="A896" s="14">
        <v>5</v>
      </c>
      <c r="B896" s="14" t="str">
        <f>+VLOOKUP(A896,COD_REG_PROV!$G$1:$J$21,4,FALSE)</f>
        <v>VENETO</v>
      </c>
      <c r="C896" s="3">
        <v>23</v>
      </c>
      <c r="D896" s="3" t="str">
        <f>+VLOOKUP(A896,COD_REG_PROV!$A$1:$E$111,4,FALSE)</f>
        <v>Asti</v>
      </c>
      <c r="E896" s="3">
        <v>50</v>
      </c>
      <c r="F896" s="3" t="s">
        <v>506</v>
      </c>
      <c r="G896" s="4" t="s">
        <v>518</v>
      </c>
      <c r="H896" s="15">
        <v>5.3</v>
      </c>
      <c r="I896" s="15">
        <v>8.3000000000000007</v>
      </c>
      <c r="J896" s="15">
        <v>13.4</v>
      </c>
      <c r="K896" s="15">
        <v>17.100000000000001</v>
      </c>
      <c r="L896" s="15">
        <v>20.5</v>
      </c>
      <c r="M896" s="15">
        <v>22.4</v>
      </c>
      <c r="N896" s="15">
        <v>22.8</v>
      </c>
      <c r="O896" s="15">
        <v>19.3</v>
      </c>
      <c r="P896" s="15">
        <v>14.7</v>
      </c>
      <c r="Q896" s="15">
        <v>9.8000000000000007</v>
      </c>
      <c r="R896" s="15">
        <v>5.9</v>
      </c>
      <c r="S896" s="15">
        <v>4.3</v>
      </c>
      <c r="T896" s="16">
        <f>+H896*31/3.6</f>
        <v>45.638888888888886</v>
      </c>
      <c r="U896" s="16">
        <f>+I896*28/3.6</f>
        <v>64.555555555555557</v>
      </c>
      <c r="V896" s="16">
        <f>+J896*31/3.6</f>
        <v>115.3888888888889</v>
      </c>
      <c r="W896" s="16">
        <f>+K896*30/3.6</f>
        <v>142.5</v>
      </c>
      <c r="X896" s="16">
        <f>+L896*31/3.6</f>
        <v>176.52777777777777</v>
      </c>
      <c r="Y896" s="16">
        <f>+M896*30/3.6</f>
        <v>186.66666666666666</v>
      </c>
      <c r="Z896" s="16">
        <f>+N896*31/3.6</f>
        <v>196.33333333333334</v>
      </c>
      <c r="AA896" s="16">
        <f>+O896*31/3.6</f>
        <v>166.19444444444446</v>
      </c>
      <c r="AB896" s="16">
        <f>+P896*30/3.6</f>
        <v>122.5</v>
      </c>
      <c r="AC896" s="16">
        <f>+Q896*31/3.6</f>
        <v>84.388888888888886</v>
      </c>
      <c r="AD896" s="16">
        <f>+R896*30/3.6</f>
        <v>49.166666666666664</v>
      </c>
      <c r="AE896" s="16">
        <f>+S896*31/3.6</f>
        <v>37.027777777777771</v>
      </c>
      <c r="AF896" s="17">
        <f>+SUM(T896:AE896)</f>
        <v>1386.8888888888891</v>
      </c>
      <c r="AG896" s="18">
        <f t="shared" si="13"/>
        <v>1151.117777777778</v>
      </c>
      <c r="AJ896" s="19"/>
      <c r="AK896" s="19"/>
      <c r="AL896" s="19"/>
    </row>
    <row r="897" spans="1:38" s="11" customFormat="1" ht="12.75" customHeight="1" x14ac:dyDescent="0.25">
      <c r="A897" s="14">
        <v>15</v>
      </c>
      <c r="B897" s="14" t="str">
        <f>+VLOOKUP(A897,COD_REG_PROV!$G$1:$J$21,4,FALSE)</f>
        <v>CAMPANIA</v>
      </c>
      <c r="C897" s="3">
        <v>64</v>
      </c>
      <c r="D897" s="3" t="str">
        <f>+VLOOKUP(A897,COD_REG_PROV!$A$1:$E$111,4,FALSE)</f>
        <v>Milano</v>
      </c>
      <c r="E897" s="3">
        <v>54</v>
      </c>
      <c r="F897" s="3" t="s">
        <v>1116</v>
      </c>
      <c r="G897" s="4" t="s">
        <v>1125</v>
      </c>
      <c r="H897" s="15">
        <v>6.7</v>
      </c>
      <c r="I897" s="15">
        <v>9.3000000000000007</v>
      </c>
      <c r="J897" s="15">
        <v>13.8</v>
      </c>
      <c r="K897" s="15">
        <v>17.899999999999999</v>
      </c>
      <c r="L897" s="15">
        <v>21.8</v>
      </c>
      <c r="M897" s="15">
        <v>23.8</v>
      </c>
      <c r="N897" s="15">
        <v>23.5</v>
      </c>
      <c r="O897" s="15">
        <v>20.7</v>
      </c>
      <c r="P897" s="15">
        <v>16</v>
      </c>
      <c r="Q897" s="15">
        <v>11.5</v>
      </c>
      <c r="R897" s="15">
        <v>7.7</v>
      </c>
      <c r="S897" s="15">
        <v>6</v>
      </c>
      <c r="T897" s="16">
        <f>+H897*31/3.6</f>
        <v>57.69444444444445</v>
      </c>
      <c r="U897" s="16">
        <f>+I897*28/3.6</f>
        <v>72.333333333333343</v>
      </c>
      <c r="V897" s="16">
        <f>+J897*31/3.6</f>
        <v>118.83333333333333</v>
      </c>
      <c r="W897" s="16">
        <f>+K897*30/3.6</f>
        <v>149.16666666666666</v>
      </c>
      <c r="X897" s="16">
        <f>+L897*31/3.6</f>
        <v>187.72222222222223</v>
      </c>
      <c r="Y897" s="16">
        <f>+M897*30/3.6</f>
        <v>198.33333333333331</v>
      </c>
      <c r="Z897" s="16">
        <f>+N897*31/3.6</f>
        <v>202.36111111111111</v>
      </c>
      <c r="AA897" s="16">
        <f>+O897*31/3.6</f>
        <v>178.24999999999997</v>
      </c>
      <c r="AB897" s="16">
        <f>+P897*30/3.6</f>
        <v>133.33333333333334</v>
      </c>
      <c r="AC897" s="16">
        <f>+Q897*31/3.6</f>
        <v>99.027777777777771</v>
      </c>
      <c r="AD897" s="16">
        <f>+R897*30/3.6</f>
        <v>64.166666666666671</v>
      </c>
      <c r="AE897" s="16">
        <f>+S897*31/3.6</f>
        <v>51.666666666666664</v>
      </c>
      <c r="AF897" s="17">
        <f>+SUM(T897:AE897)</f>
        <v>1512.8888888888889</v>
      </c>
      <c r="AG897" s="18">
        <f t="shared" si="13"/>
        <v>1255.6977777777777</v>
      </c>
      <c r="AJ897" s="19"/>
      <c r="AK897" s="19"/>
      <c r="AL897" s="19"/>
    </row>
    <row r="898" spans="1:38" s="11" customFormat="1" ht="12.75" customHeight="1" x14ac:dyDescent="0.25">
      <c r="A898" s="14">
        <v>11</v>
      </c>
      <c r="B898" s="14" t="str">
        <f>+VLOOKUP(A898,COD_REG_PROV!$G$1:$J$21,4,FALSE)</f>
        <v>MARCHE</v>
      </c>
      <c r="C898" s="3">
        <v>44</v>
      </c>
      <c r="D898" s="3" t="str">
        <f>+VLOOKUP(A898,COD_REG_PROV!$A$1:$E$111,4,FALSE)</f>
        <v>La Spezia</v>
      </c>
      <c r="E898" s="3">
        <v>40</v>
      </c>
      <c r="F898" s="3" t="s">
        <v>916</v>
      </c>
      <c r="G898" s="4" t="s">
        <v>921</v>
      </c>
      <c r="H898" s="15">
        <v>5.9</v>
      </c>
      <c r="I898" s="15">
        <v>8.4</v>
      </c>
      <c r="J898" s="15">
        <v>13.6</v>
      </c>
      <c r="K898" s="15">
        <v>17.600000000000001</v>
      </c>
      <c r="L898" s="15">
        <v>21.4</v>
      </c>
      <c r="M898" s="15">
        <v>23.3</v>
      </c>
      <c r="N898" s="15">
        <v>23.3</v>
      </c>
      <c r="O898" s="15">
        <v>19.899999999999999</v>
      </c>
      <c r="P898" s="15">
        <v>15.3</v>
      </c>
      <c r="Q898" s="15">
        <v>10.6</v>
      </c>
      <c r="R898" s="15">
        <v>6.6</v>
      </c>
      <c r="S898" s="15">
        <v>5.0999999999999996</v>
      </c>
      <c r="T898" s="16">
        <f>+H898*31/3.6</f>
        <v>50.805555555555557</v>
      </c>
      <c r="U898" s="16">
        <f>+I898*28/3.6</f>
        <v>65.333333333333343</v>
      </c>
      <c r="V898" s="16">
        <f>+J898*31/3.6</f>
        <v>117.1111111111111</v>
      </c>
      <c r="W898" s="16">
        <f>+K898*30/3.6</f>
        <v>146.66666666666666</v>
      </c>
      <c r="X898" s="16">
        <f>+L898*31/3.6</f>
        <v>184.27777777777777</v>
      </c>
      <c r="Y898" s="16">
        <f>+M898*30/3.6</f>
        <v>194.16666666666666</v>
      </c>
      <c r="Z898" s="16">
        <f>+N898*31/3.6</f>
        <v>200.63888888888891</v>
      </c>
      <c r="AA898" s="16">
        <f>+O898*31/3.6</f>
        <v>171.36111111111111</v>
      </c>
      <c r="AB898" s="16">
        <f>+P898*30/3.6</f>
        <v>127.5</v>
      </c>
      <c r="AC898" s="16">
        <f>+Q898*31/3.6</f>
        <v>91.277777777777771</v>
      </c>
      <c r="AD898" s="16">
        <f>+R898*30/3.6</f>
        <v>55</v>
      </c>
      <c r="AE898" s="16">
        <f>+S898*31/3.6</f>
        <v>43.916666666666664</v>
      </c>
      <c r="AF898" s="17">
        <f>+SUM(T898:AE898)</f>
        <v>1448.0555555555557</v>
      </c>
      <c r="AG898" s="18">
        <f t="shared" si="13"/>
        <v>1201.8861111111112</v>
      </c>
      <c r="AJ898" s="19"/>
      <c r="AK898" s="19"/>
      <c r="AL898" s="19"/>
    </row>
    <row r="899" spans="1:38" s="11" customFormat="1" ht="12.75" customHeight="1" x14ac:dyDescent="0.25">
      <c r="A899" s="14">
        <v>11</v>
      </c>
      <c r="B899" s="14" t="str">
        <f>+VLOOKUP(A899,COD_REG_PROV!$G$1:$J$21,4,FALSE)</f>
        <v>MARCHE</v>
      </c>
      <c r="C899" s="3">
        <v>44</v>
      </c>
      <c r="D899" s="3" t="str">
        <f>+VLOOKUP(A899,COD_REG_PROV!$A$1:$E$111,4,FALSE)</f>
        <v>La Spezia</v>
      </c>
      <c r="E899" s="3">
        <v>41</v>
      </c>
      <c r="F899" s="3" t="s">
        <v>916</v>
      </c>
      <c r="G899" s="4" t="s">
        <v>922</v>
      </c>
      <c r="H899" s="15">
        <v>5.8</v>
      </c>
      <c r="I899" s="15">
        <v>8.4</v>
      </c>
      <c r="J899" s="15">
        <v>13.7</v>
      </c>
      <c r="K899" s="15">
        <v>17.600000000000001</v>
      </c>
      <c r="L899" s="15">
        <v>21.5</v>
      </c>
      <c r="M899" s="15">
        <v>23.4</v>
      </c>
      <c r="N899" s="15">
        <v>23.4</v>
      </c>
      <c r="O899" s="15">
        <v>19.899999999999999</v>
      </c>
      <c r="P899" s="15">
        <v>15.4</v>
      </c>
      <c r="Q899" s="15">
        <v>10.6</v>
      </c>
      <c r="R899" s="15">
        <v>6.5</v>
      </c>
      <c r="S899" s="15">
        <v>5</v>
      </c>
      <c r="T899" s="16">
        <f>+H899*31/3.6</f>
        <v>49.944444444444436</v>
      </c>
      <c r="U899" s="16">
        <f>+I899*28/3.6</f>
        <v>65.333333333333343</v>
      </c>
      <c r="V899" s="16">
        <f>+J899*31/3.6</f>
        <v>117.97222222222221</v>
      </c>
      <c r="W899" s="16">
        <f>+K899*30/3.6</f>
        <v>146.66666666666666</v>
      </c>
      <c r="X899" s="16">
        <f>+L899*31/3.6</f>
        <v>185.13888888888889</v>
      </c>
      <c r="Y899" s="16">
        <f>+M899*30/3.6</f>
        <v>195</v>
      </c>
      <c r="Z899" s="16">
        <f>+N899*31/3.6</f>
        <v>201.5</v>
      </c>
      <c r="AA899" s="16">
        <f>+O899*31/3.6</f>
        <v>171.36111111111111</v>
      </c>
      <c r="AB899" s="16">
        <f>+P899*30/3.6</f>
        <v>128.33333333333334</v>
      </c>
      <c r="AC899" s="16">
        <f>+Q899*31/3.6</f>
        <v>91.277777777777771</v>
      </c>
      <c r="AD899" s="16">
        <f>+R899*30/3.6</f>
        <v>54.166666666666664</v>
      </c>
      <c r="AE899" s="16">
        <f>+S899*31/3.6</f>
        <v>43.055555555555557</v>
      </c>
      <c r="AF899" s="17">
        <f>+SUM(T899:AE899)</f>
        <v>1449.7500000000002</v>
      </c>
      <c r="AG899" s="18">
        <f t="shared" si="13"/>
        <v>1203.2925</v>
      </c>
      <c r="AJ899" s="19"/>
      <c r="AK899" s="19"/>
      <c r="AL899" s="19"/>
    </row>
    <row r="900" spans="1:38" s="11" customFormat="1" ht="12.75" customHeight="1" x14ac:dyDescent="0.25">
      <c r="A900" s="14">
        <v>5</v>
      </c>
      <c r="B900" s="14" t="str">
        <f>+VLOOKUP(A900,COD_REG_PROV!$G$1:$J$21,4,FALSE)</f>
        <v>VENETO</v>
      </c>
      <c r="C900" s="3">
        <v>28</v>
      </c>
      <c r="D900" s="3" t="str">
        <f>+VLOOKUP(A900,COD_REG_PROV!$A$1:$E$111,4,FALSE)</f>
        <v>Asti</v>
      </c>
      <c r="E900" s="3">
        <v>57</v>
      </c>
      <c r="F900" s="3" t="s">
        <v>397</v>
      </c>
      <c r="G900" s="4" t="s">
        <v>410</v>
      </c>
      <c r="H900" s="15">
        <v>5.3</v>
      </c>
      <c r="I900" s="15">
        <v>8.1999999999999993</v>
      </c>
      <c r="J900" s="15">
        <v>13.3</v>
      </c>
      <c r="K900" s="15">
        <v>17.2</v>
      </c>
      <c r="L900" s="15">
        <v>20.7</v>
      </c>
      <c r="M900" s="15">
        <v>22.7</v>
      </c>
      <c r="N900" s="15">
        <v>22.9</v>
      </c>
      <c r="O900" s="15">
        <v>19.5</v>
      </c>
      <c r="P900" s="15">
        <v>14.8</v>
      </c>
      <c r="Q900" s="15">
        <v>9.9</v>
      </c>
      <c r="R900" s="15">
        <v>5.9</v>
      </c>
      <c r="S900" s="15">
        <v>4.2</v>
      </c>
      <c r="T900" s="16">
        <f>+H900*31/3.6</f>
        <v>45.638888888888886</v>
      </c>
      <c r="U900" s="16">
        <f>+I900*28/3.6</f>
        <v>63.777777777777764</v>
      </c>
      <c r="V900" s="16">
        <f>+J900*31/3.6</f>
        <v>114.52777777777777</v>
      </c>
      <c r="W900" s="16">
        <f>+K900*30/3.6</f>
        <v>143.33333333333334</v>
      </c>
      <c r="X900" s="16">
        <f>+L900*31/3.6</f>
        <v>178.24999999999997</v>
      </c>
      <c r="Y900" s="16">
        <f>+M900*30/3.6</f>
        <v>189.16666666666666</v>
      </c>
      <c r="Z900" s="16">
        <f>+N900*31/3.6</f>
        <v>197.19444444444443</v>
      </c>
      <c r="AA900" s="16">
        <f>+O900*31/3.6</f>
        <v>167.91666666666666</v>
      </c>
      <c r="AB900" s="16">
        <f>+P900*30/3.6</f>
        <v>123.33333333333333</v>
      </c>
      <c r="AC900" s="16">
        <f>+Q900*31/3.6</f>
        <v>85.250000000000014</v>
      </c>
      <c r="AD900" s="16">
        <f>+R900*30/3.6</f>
        <v>49.166666666666664</v>
      </c>
      <c r="AE900" s="16">
        <f>+S900*31/3.6</f>
        <v>36.166666666666671</v>
      </c>
      <c r="AF900" s="17">
        <f>+SUM(T900:AE900)</f>
        <v>1393.7222222222222</v>
      </c>
      <c r="AG900" s="18">
        <f t="shared" ref="AG900:AG963" si="14">+AF900*0.83</f>
        <v>1156.7894444444444</v>
      </c>
      <c r="AJ900" s="19"/>
      <c r="AK900" s="19"/>
      <c r="AL900" s="19"/>
    </row>
    <row r="901" spans="1:38" s="11" customFormat="1" ht="12.75" customHeight="1" x14ac:dyDescent="0.25">
      <c r="A901" s="14">
        <v>15</v>
      </c>
      <c r="B901" s="14" t="str">
        <f>+VLOOKUP(A901,COD_REG_PROV!$G$1:$J$21,4,FALSE)</f>
        <v>CAMPANIA</v>
      </c>
      <c r="C901" s="3">
        <v>64</v>
      </c>
      <c r="D901" s="3" t="str">
        <f>+VLOOKUP(A901,COD_REG_PROV!$A$1:$E$111,4,FALSE)</f>
        <v>Milano</v>
      </c>
      <c r="E901" s="3">
        <v>57</v>
      </c>
      <c r="F901" s="3" t="s">
        <v>1116</v>
      </c>
      <c r="G901" s="4" t="s">
        <v>1126</v>
      </c>
      <c r="H901" s="15">
        <v>6.7</v>
      </c>
      <c r="I901" s="15">
        <v>9.1999999999999993</v>
      </c>
      <c r="J901" s="15">
        <v>13.8</v>
      </c>
      <c r="K901" s="15">
        <v>17.899999999999999</v>
      </c>
      <c r="L901" s="15">
        <v>21.7</v>
      </c>
      <c r="M901" s="15">
        <v>23.7</v>
      </c>
      <c r="N901" s="15">
        <v>23.5</v>
      </c>
      <c r="O901" s="15">
        <v>20.6</v>
      </c>
      <c r="P901" s="15">
        <v>15.9</v>
      </c>
      <c r="Q901" s="15">
        <v>11.5</v>
      </c>
      <c r="R901" s="15">
        <v>7.6</v>
      </c>
      <c r="S901" s="15">
        <v>6</v>
      </c>
      <c r="T901" s="16">
        <f>+H901*31/3.6</f>
        <v>57.69444444444445</v>
      </c>
      <c r="U901" s="16">
        <f>+I901*28/3.6</f>
        <v>71.555555555555543</v>
      </c>
      <c r="V901" s="16">
        <f>+J901*31/3.6</f>
        <v>118.83333333333333</v>
      </c>
      <c r="W901" s="16">
        <f>+K901*30/3.6</f>
        <v>149.16666666666666</v>
      </c>
      <c r="X901" s="16">
        <f>+L901*31/3.6</f>
        <v>186.86111111111109</v>
      </c>
      <c r="Y901" s="16">
        <f>+M901*30/3.6</f>
        <v>197.5</v>
      </c>
      <c r="Z901" s="16">
        <f>+N901*31/3.6</f>
        <v>202.36111111111111</v>
      </c>
      <c r="AA901" s="16">
        <f>+O901*31/3.6</f>
        <v>177.38888888888889</v>
      </c>
      <c r="AB901" s="16">
        <f>+P901*30/3.6</f>
        <v>132.5</v>
      </c>
      <c r="AC901" s="16">
        <f>+Q901*31/3.6</f>
        <v>99.027777777777771</v>
      </c>
      <c r="AD901" s="16">
        <f>+R901*30/3.6</f>
        <v>63.333333333333329</v>
      </c>
      <c r="AE901" s="16">
        <f>+S901*31/3.6</f>
        <v>51.666666666666664</v>
      </c>
      <c r="AF901" s="17">
        <f>+SUM(T901:AE901)</f>
        <v>1507.8888888888889</v>
      </c>
      <c r="AG901" s="18">
        <f t="shared" si="14"/>
        <v>1251.5477777777778</v>
      </c>
      <c r="AJ901" s="19"/>
      <c r="AK901" s="19"/>
      <c r="AL901" s="19"/>
    </row>
    <row r="902" spans="1:38" s="11" customFormat="1" ht="12.75" customHeight="1" x14ac:dyDescent="0.25">
      <c r="A902" s="14">
        <v>9</v>
      </c>
      <c r="B902" s="14" t="str">
        <f>+VLOOKUP(A902,COD_REG_PROV!$G$1:$J$21,4,FALSE)</f>
        <v>TOSCANA</v>
      </c>
      <c r="C902" s="3">
        <v>48</v>
      </c>
      <c r="D902" s="3" t="str">
        <f>+VLOOKUP(A902,COD_REG_PROV!$A$1:$E$111,4,FALSE)</f>
        <v>Savona</v>
      </c>
      <c r="E902" s="3">
        <v>28</v>
      </c>
      <c r="F902" s="3" t="s">
        <v>762</v>
      </c>
      <c r="G902" s="4" t="s">
        <v>779</v>
      </c>
      <c r="H902" s="15">
        <v>5.8</v>
      </c>
      <c r="I902" s="15">
        <v>8.5</v>
      </c>
      <c r="J902" s="15">
        <v>13.5</v>
      </c>
      <c r="K902" s="15">
        <v>17</v>
      </c>
      <c r="L902" s="15">
        <v>21.1</v>
      </c>
      <c r="M902" s="15">
        <v>23.1</v>
      </c>
      <c r="N902" s="15">
        <v>23.3</v>
      </c>
      <c r="O902" s="15">
        <v>19.8</v>
      </c>
      <c r="P902" s="15">
        <v>15</v>
      </c>
      <c r="Q902" s="15">
        <v>10.4</v>
      </c>
      <c r="R902" s="15">
        <v>6.7</v>
      </c>
      <c r="S902" s="15">
        <v>5</v>
      </c>
      <c r="T902" s="16">
        <f>+H902*31/3.6</f>
        <v>49.944444444444436</v>
      </c>
      <c r="U902" s="16">
        <f>+I902*28/3.6</f>
        <v>66.111111111111114</v>
      </c>
      <c r="V902" s="16">
        <f>+J902*31/3.6</f>
        <v>116.25</v>
      </c>
      <c r="W902" s="16">
        <f>+K902*30/3.6</f>
        <v>141.66666666666666</v>
      </c>
      <c r="X902" s="16">
        <f>+L902*31/3.6</f>
        <v>181.69444444444446</v>
      </c>
      <c r="Y902" s="16">
        <f>+M902*30/3.6</f>
        <v>192.5</v>
      </c>
      <c r="Z902" s="16">
        <f>+N902*31/3.6</f>
        <v>200.63888888888891</v>
      </c>
      <c r="AA902" s="16">
        <f>+O902*31/3.6</f>
        <v>170.50000000000003</v>
      </c>
      <c r="AB902" s="16">
        <f>+P902*30/3.6</f>
        <v>125</v>
      </c>
      <c r="AC902" s="16">
        <f>+Q902*31/3.6</f>
        <v>89.555555555555557</v>
      </c>
      <c r="AD902" s="16">
        <f>+R902*30/3.6</f>
        <v>55.833333333333329</v>
      </c>
      <c r="AE902" s="16">
        <f>+S902*31/3.6</f>
        <v>43.055555555555557</v>
      </c>
      <c r="AF902" s="17">
        <f>+SUM(T902:AE902)</f>
        <v>1432.7500000000002</v>
      </c>
      <c r="AG902" s="18">
        <f t="shared" si="14"/>
        <v>1189.1825000000001</v>
      </c>
      <c r="AJ902" s="19"/>
      <c r="AK902" s="19"/>
      <c r="AL902" s="19"/>
    </row>
    <row r="903" spans="1:38" s="11" customFormat="1" ht="12.75" customHeight="1" x14ac:dyDescent="0.25">
      <c r="A903" s="14">
        <v>11</v>
      </c>
      <c r="B903" s="14" t="str">
        <f>+VLOOKUP(A903,COD_REG_PROV!$G$1:$J$21,4,FALSE)</f>
        <v>MARCHE</v>
      </c>
      <c r="C903" s="3">
        <v>42</v>
      </c>
      <c r="D903" s="3" t="str">
        <f>+VLOOKUP(A903,COD_REG_PROV!$A$1:$E$111,4,FALSE)</f>
        <v>La Spezia</v>
      </c>
      <c r="E903" s="3">
        <v>27</v>
      </c>
      <c r="F903" s="3" t="s">
        <v>899</v>
      </c>
      <c r="G903" s="4" t="s">
        <v>911</v>
      </c>
      <c r="H903" s="15">
        <v>5.6</v>
      </c>
      <c r="I903" s="15">
        <v>8.3000000000000007</v>
      </c>
      <c r="J903" s="15">
        <v>13.6</v>
      </c>
      <c r="K903" s="15">
        <v>17.5</v>
      </c>
      <c r="L903" s="15">
        <v>21.4</v>
      </c>
      <c r="M903" s="15">
        <v>23.4</v>
      </c>
      <c r="N903" s="15">
        <v>23.4</v>
      </c>
      <c r="O903" s="15">
        <v>19.899999999999999</v>
      </c>
      <c r="P903" s="15">
        <v>15.3</v>
      </c>
      <c r="Q903" s="15">
        <v>10.4</v>
      </c>
      <c r="R903" s="15">
        <v>6.3</v>
      </c>
      <c r="S903" s="15">
        <v>4.7</v>
      </c>
      <c r="T903" s="16">
        <f>+H903*31/3.6</f>
        <v>48.222222222222221</v>
      </c>
      <c r="U903" s="16">
        <f>+I903*28/3.6</f>
        <v>64.555555555555557</v>
      </c>
      <c r="V903" s="16">
        <f>+J903*31/3.6</f>
        <v>117.1111111111111</v>
      </c>
      <c r="W903" s="16">
        <f>+K903*30/3.6</f>
        <v>145.83333333333334</v>
      </c>
      <c r="X903" s="16">
        <f>+L903*31/3.6</f>
        <v>184.27777777777777</v>
      </c>
      <c r="Y903" s="16">
        <f>+M903*30/3.6</f>
        <v>195</v>
      </c>
      <c r="Z903" s="16">
        <f>+N903*31/3.6</f>
        <v>201.5</v>
      </c>
      <c r="AA903" s="16">
        <f>+O903*31/3.6</f>
        <v>171.36111111111111</v>
      </c>
      <c r="AB903" s="16">
        <f>+P903*30/3.6</f>
        <v>127.5</v>
      </c>
      <c r="AC903" s="16">
        <f>+Q903*31/3.6</f>
        <v>89.555555555555557</v>
      </c>
      <c r="AD903" s="16">
        <f>+R903*30/3.6</f>
        <v>52.5</v>
      </c>
      <c r="AE903" s="16">
        <f>+S903*31/3.6</f>
        <v>40.472222222222229</v>
      </c>
      <c r="AF903" s="17">
        <f>+SUM(T903:AE903)</f>
        <v>1437.8888888888889</v>
      </c>
      <c r="AG903" s="18">
        <f t="shared" si="14"/>
        <v>1193.4477777777777</v>
      </c>
      <c r="AJ903" s="19"/>
      <c r="AK903" s="19"/>
      <c r="AL903" s="19"/>
    </row>
    <row r="904" spans="1:38" s="11" customFormat="1" ht="12.75" customHeight="1" x14ac:dyDescent="0.25">
      <c r="A904" s="14">
        <v>15</v>
      </c>
      <c r="B904" s="14" t="str">
        <f>+VLOOKUP(A904,COD_REG_PROV!$G$1:$J$21,4,FALSE)</f>
        <v>CAMPANIA</v>
      </c>
      <c r="C904" s="3">
        <v>64</v>
      </c>
      <c r="D904" s="3" t="str">
        <f>+VLOOKUP(A904,COD_REG_PROV!$A$1:$E$111,4,FALSE)</f>
        <v>Milano</v>
      </c>
      <c r="E904" s="3">
        <v>59</v>
      </c>
      <c r="F904" s="3" t="s">
        <v>1116</v>
      </c>
      <c r="G904" s="4" t="s">
        <v>1127</v>
      </c>
      <c r="H904" s="15">
        <v>6.6</v>
      </c>
      <c r="I904" s="15">
        <v>9.1</v>
      </c>
      <c r="J904" s="15">
        <v>13.8</v>
      </c>
      <c r="K904" s="15">
        <v>17.899999999999999</v>
      </c>
      <c r="L904" s="15">
        <v>21.7</v>
      </c>
      <c r="M904" s="15">
        <v>23.8</v>
      </c>
      <c r="N904" s="15">
        <v>23.4</v>
      </c>
      <c r="O904" s="15">
        <v>20.6</v>
      </c>
      <c r="P904" s="15">
        <v>15.9</v>
      </c>
      <c r="Q904" s="15">
        <v>11.4</v>
      </c>
      <c r="R904" s="15">
        <v>7.5</v>
      </c>
      <c r="S904" s="15">
        <v>6</v>
      </c>
      <c r="T904" s="16">
        <f>+H904*31/3.6</f>
        <v>56.833333333333329</v>
      </c>
      <c r="U904" s="16">
        <f>+I904*28/3.6</f>
        <v>70.777777777777771</v>
      </c>
      <c r="V904" s="16">
        <f>+J904*31/3.6</f>
        <v>118.83333333333333</v>
      </c>
      <c r="W904" s="16">
        <f>+K904*30/3.6</f>
        <v>149.16666666666666</v>
      </c>
      <c r="X904" s="16">
        <f>+L904*31/3.6</f>
        <v>186.86111111111109</v>
      </c>
      <c r="Y904" s="16">
        <f>+M904*30/3.6</f>
        <v>198.33333333333331</v>
      </c>
      <c r="Z904" s="16">
        <f>+N904*31/3.6</f>
        <v>201.5</v>
      </c>
      <c r="AA904" s="16">
        <f>+O904*31/3.6</f>
        <v>177.38888888888889</v>
      </c>
      <c r="AB904" s="16">
        <f>+P904*30/3.6</f>
        <v>132.5</v>
      </c>
      <c r="AC904" s="16">
        <f>+Q904*31/3.6</f>
        <v>98.166666666666671</v>
      </c>
      <c r="AD904" s="16">
        <f>+R904*30/3.6</f>
        <v>62.5</v>
      </c>
      <c r="AE904" s="16">
        <f>+S904*31/3.6</f>
        <v>51.666666666666664</v>
      </c>
      <c r="AF904" s="17">
        <f>+SUM(T904:AE904)</f>
        <v>1504.5277777777778</v>
      </c>
      <c r="AG904" s="18">
        <f t="shared" si="14"/>
        <v>1248.7580555555555</v>
      </c>
      <c r="AJ904" s="19"/>
      <c r="AK904" s="19"/>
      <c r="AL904" s="19"/>
    </row>
    <row r="905" spans="1:38" s="11" customFormat="1" ht="12.75" customHeight="1" x14ac:dyDescent="0.25">
      <c r="A905" s="14">
        <v>9</v>
      </c>
      <c r="B905" s="14" t="str">
        <f>+VLOOKUP(A905,COD_REG_PROV!$G$1:$J$21,4,FALSE)</f>
        <v>TOSCANA</v>
      </c>
      <c r="C905" s="3">
        <v>100</v>
      </c>
      <c r="D905" s="3" t="str">
        <f>+VLOOKUP(A905,COD_REG_PROV!$A$1:$E$111,4,FALSE)</f>
        <v>Savona</v>
      </c>
      <c r="E905" s="3">
        <v>3</v>
      </c>
      <c r="F905" s="3" t="s">
        <v>843</v>
      </c>
      <c r="G905" s="4" t="s">
        <v>844</v>
      </c>
      <c r="H905" s="15">
        <v>5.7</v>
      </c>
      <c r="I905" s="15">
        <v>8.3000000000000007</v>
      </c>
      <c r="J905" s="15">
        <v>13.5</v>
      </c>
      <c r="K905" s="15">
        <v>17</v>
      </c>
      <c r="L905" s="15">
        <v>21</v>
      </c>
      <c r="M905" s="15">
        <v>22.9</v>
      </c>
      <c r="N905" s="15">
        <v>23.2</v>
      </c>
      <c r="O905" s="15">
        <v>19.7</v>
      </c>
      <c r="P905" s="15">
        <v>15</v>
      </c>
      <c r="Q905" s="15">
        <v>10.3</v>
      </c>
      <c r="R905" s="15">
        <v>6.5</v>
      </c>
      <c r="S905" s="15">
        <v>4.9000000000000004</v>
      </c>
      <c r="T905" s="16">
        <f>+H905*31/3.6</f>
        <v>49.083333333333336</v>
      </c>
      <c r="U905" s="16">
        <f>+I905*28/3.6</f>
        <v>64.555555555555557</v>
      </c>
      <c r="V905" s="16">
        <f>+J905*31/3.6</f>
        <v>116.25</v>
      </c>
      <c r="W905" s="16">
        <f>+K905*30/3.6</f>
        <v>141.66666666666666</v>
      </c>
      <c r="X905" s="16">
        <f>+L905*31/3.6</f>
        <v>180.83333333333334</v>
      </c>
      <c r="Y905" s="16">
        <f>+M905*30/3.6</f>
        <v>190.83333333333334</v>
      </c>
      <c r="Z905" s="16">
        <f>+N905*31/3.6</f>
        <v>199.77777777777774</v>
      </c>
      <c r="AA905" s="16">
        <f>+O905*31/3.6</f>
        <v>169.63888888888886</v>
      </c>
      <c r="AB905" s="16">
        <f>+P905*30/3.6</f>
        <v>125</v>
      </c>
      <c r="AC905" s="16">
        <f>+Q905*31/3.6</f>
        <v>88.694444444444443</v>
      </c>
      <c r="AD905" s="16">
        <f>+R905*30/3.6</f>
        <v>54.166666666666664</v>
      </c>
      <c r="AE905" s="16">
        <f>+S905*31/3.6</f>
        <v>42.194444444444443</v>
      </c>
      <c r="AF905" s="17">
        <f>+SUM(T905:AE905)</f>
        <v>1422.6944444444443</v>
      </c>
      <c r="AG905" s="18">
        <f t="shared" si="14"/>
        <v>1180.8363888888887</v>
      </c>
      <c r="AJ905" s="19"/>
      <c r="AK905" s="19"/>
      <c r="AL905" s="19"/>
    </row>
    <row r="906" spans="1:38" s="11" customFormat="1" ht="12.75" customHeight="1" x14ac:dyDescent="0.25">
      <c r="A906" s="14">
        <v>14</v>
      </c>
      <c r="B906" s="14" t="str">
        <f>+VLOOKUP(A906,COD_REG_PROV!$G$1:$J$21,4,FALSE)</f>
        <v>MOLISE</v>
      </c>
      <c r="C906" s="3">
        <v>70</v>
      </c>
      <c r="D906" s="3" t="str">
        <f>+VLOOKUP(A906,COD_REG_PROV!$A$1:$E$111,4,FALSE)</f>
        <v>Sondrio</v>
      </c>
      <c r="E906" s="3">
        <v>46</v>
      </c>
      <c r="F906" s="3" t="s">
        <v>1101</v>
      </c>
      <c r="G906" s="4" t="s">
        <v>1107</v>
      </c>
      <c r="H906" s="15">
        <v>6.3</v>
      </c>
      <c r="I906" s="15">
        <v>8.9</v>
      </c>
      <c r="J906" s="15">
        <v>13.8</v>
      </c>
      <c r="K906" s="15">
        <v>18.100000000000001</v>
      </c>
      <c r="L906" s="15">
        <v>21.7</v>
      </c>
      <c r="M906" s="15">
        <v>23.8</v>
      </c>
      <c r="N906" s="15">
        <v>23.5</v>
      </c>
      <c r="O906" s="15">
        <v>20.399999999999999</v>
      </c>
      <c r="P906" s="15">
        <v>15.8</v>
      </c>
      <c r="Q906" s="15">
        <v>11.2</v>
      </c>
      <c r="R906" s="15">
        <v>7.1</v>
      </c>
      <c r="S906" s="15">
        <v>5.6</v>
      </c>
      <c r="T906" s="16">
        <f>+H906*31/3.6</f>
        <v>54.249999999999993</v>
      </c>
      <c r="U906" s="16">
        <f>+I906*28/3.6</f>
        <v>69.222222222222229</v>
      </c>
      <c r="V906" s="16">
        <f>+J906*31/3.6</f>
        <v>118.83333333333333</v>
      </c>
      <c r="W906" s="16">
        <f>+K906*30/3.6</f>
        <v>150.83333333333334</v>
      </c>
      <c r="X906" s="16">
        <f>+L906*31/3.6</f>
        <v>186.86111111111109</v>
      </c>
      <c r="Y906" s="16">
        <f>+M906*30/3.6</f>
        <v>198.33333333333331</v>
      </c>
      <c r="Z906" s="16">
        <f>+N906*31/3.6</f>
        <v>202.36111111111111</v>
      </c>
      <c r="AA906" s="16">
        <f>+O906*31/3.6</f>
        <v>175.66666666666666</v>
      </c>
      <c r="AB906" s="16">
        <f>+P906*30/3.6</f>
        <v>131.66666666666666</v>
      </c>
      <c r="AC906" s="16">
        <f>+Q906*31/3.6</f>
        <v>96.444444444444443</v>
      </c>
      <c r="AD906" s="16">
        <f>+R906*30/3.6</f>
        <v>59.166666666666664</v>
      </c>
      <c r="AE906" s="16">
        <f>+S906*31/3.6</f>
        <v>48.222222222222221</v>
      </c>
      <c r="AF906" s="17">
        <f>+SUM(T906:AE906)</f>
        <v>1491.8611111111111</v>
      </c>
      <c r="AG906" s="18">
        <f t="shared" si="14"/>
        <v>1238.2447222222222</v>
      </c>
      <c r="AJ906" s="19"/>
      <c r="AK906" s="19"/>
      <c r="AL906" s="19"/>
    </row>
    <row r="907" spans="1:38" s="11" customFormat="1" ht="12.75" customHeight="1" x14ac:dyDescent="0.25">
      <c r="A907" s="14">
        <v>11</v>
      </c>
      <c r="B907" s="14" t="str">
        <f>+VLOOKUP(A907,COD_REG_PROV!$G$1:$J$21,4,FALSE)</f>
        <v>MARCHE</v>
      </c>
      <c r="C907" s="3">
        <v>44</v>
      </c>
      <c r="D907" s="3" t="str">
        <f>+VLOOKUP(A907,COD_REG_PROV!$A$1:$E$111,4,FALSE)</f>
        <v>La Spezia</v>
      </c>
      <c r="E907" s="3">
        <v>45</v>
      </c>
      <c r="F907" s="3" t="s">
        <v>916</v>
      </c>
      <c r="G907" s="4" t="s">
        <v>923</v>
      </c>
      <c r="H907" s="15">
        <v>6</v>
      </c>
      <c r="I907" s="15">
        <v>8.5</v>
      </c>
      <c r="J907" s="15">
        <v>13.7</v>
      </c>
      <c r="K907" s="15">
        <v>17.7</v>
      </c>
      <c r="L907" s="15">
        <v>21.5</v>
      </c>
      <c r="M907" s="15">
        <v>23.4</v>
      </c>
      <c r="N907" s="15">
        <v>23.4</v>
      </c>
      <c r="O907" s="15">
        <v>20</v>
      </c>
      <c r="P907" s="15">
        <v>15.4</v>
      </c>
      <c r="Q907" s="15">
        <v>10.8</v>
      </c>
      <c r="R907" s="15">
        <v>6.7</v>
      </c>
      <c r="S907" s="15">
        <v>5.2</v>
      </c>
      <c r="T907" s="16">
        <f>+H907*31/3.6</f>
        <v>51.666666666666664</v>
      </c>
      <c r="U907" s="16">
        <f>+I907*28/3.6</f>
        <v>66.111111111111114</v>
      </c>
      <c r="V907" s="16">
        <f>+J907*31/3.6</f>
        <v>117.97222222222221</v>
      </c>
      <c r="W907" s="16">
        <f>+K907*30/3.6</f>
        <v>147.5</v>
      </c>
      <c r="X907" s="16">
        <f>+L907*31/3.6</f>
        <v>185.13888888888889</v>
      </c>
      <c r="Y907" s="16">
        <f>+M907*30/3.6</f>
        <v>195</v>
      </c>
      <c r="Z907" s="16">
        <f>+N907*31/3.6</f>
        <v>201.5</v>
      </c>
      <c r="AA907" s="16">
        <f>+O907*31/3.6</f>
        <v>172.22222222222223</v>
      </c>
      <c r="AB907" s="16">
        <f>+P907*30/3.6</f>
        <v>128.33333333333334</v>
      </c>
      <c r="AC907" s="16">
        <f>+Q907*31/3.6</f>
        <v>93</v>
      </c>
      <c r="AD907" s="16">
        <f>+R907*30/3.6</f>
        <v>55.833333333333329</v>
      </c>
      <c r="AE907" s="16">
        <f>+S907*31/3.6</f>
        <v>44.777777777777779</v>
      </c>
      <c r="AF907" s="17">
        <f>+SUM(T907:AE907)</f>
        <v>1459.0555555555554</v>
      </c>
      <c r="AG907" s="18">
        <f t="shared" si="14"/>
        <v>1211.0161111111111</v>
      </c>
      <c r="AJ907" s="19"/>
      <c r="AK907" s="19"/>
      <c r="AL907" s="19"/>
    </row>
    <row r="908" spans="1:38" s="11" customFormat="1" ht="12.75" customHeight="1" x14ac:dyDescent="0.25">
      <c r="A908" s="14">
        <v>9</v>
      </c>
      <c r="B908" s="14" t="str">
        <f>+VLOOKUP(A908,COD_REG_PROV!$G$1:$J$21,4,FALSE)</f>
        <v>TOSCANA</v>
      </c>
      <c r="C908" s="3">
        <v>52</v>
      </c>
      <c r="D908" s="3" t="str">
        <f>+VLOOKUP(A908,COD_REG_PROV!$A$1:$E$111,4,FALSE)</f>
        <v>Savona</v>
      </c>
      <c r="E908" s="3">
        <v>15</v>
      </c>
      <c r="F908" s="3" t="s">
        <v>855</v>
      </c>
      <c r="G908" s="4" t="s">
        <v>863</v>
      </c>
      <c r="H908" s="15">
        <v>6.2</v>
      </c>
      <c r="I908" s="15">
        <v>8.8000000000000007</v>
      </c>
      <c r="J908" s="15">
        <v>13.7</v>
      </c>
      <c r="K908" s="15">
        <v>17.3</v>
      </c>
      <c r="L908" s="15">
        <v>21.5</v>
      </c>
      <c r="M908" s="15">
        <v>23.2</v>
      </c>
      <c r="N908" s="15">
        <v>23.3</v>
      </c>
      <c r="O908" s="15">
        <v>20</v>
      </c>
      <c r="P908" s="15">
        <v>15.3</v>
      </c>
      <c r="Q908" s="15">
        <v>10.7</v>
      </c>
      <c r="R908" s="15">
        <v>7.1</v>
      </c>
      <c r="S908" s="15">
        <v>5.4</v>
      </c>
      <c r="T908" s="16">
        <f>+H908*31/3.6</f>
        <v>53.388888888888893</v>
      </c>
      <c r="U908" s="16">
        <f>+I908*28/3.6</f>
        <v>68.444444444444457</v>
      </c>
      <c r="V908" s="16">
        <f>+J908*31/3.6</f>
        <v>117.97222222222221</v>
      </c>
      <c r="W908" s="16">
        <f>+K908*30/3.6</f>
        <v>144.16666666666666</v>
      </c>
      <c r="X908" s="16">
        <f>+L908*31/3.6</f>
        <v>185.13888888888889</v>
      </c>
      <c r="Y908" s="16">
        <f>+M908*30/3.6</f>
        <v>193.33333333333331</v>
      </c>
      <c r="Z908" s="16">
        <f>+N908*31/3.6</f>
        <v>200.63888888888891</v>
      </c>
      <c r="AA908" s="16">
        <f>+O908*31/3.6</f>
        <v>172.22222222222223</v>
      </c>
      <c r="AB908" s="16">
        <f>+P908*30/3.6</f>
        <v>127.5</v>
      </c>
      <c r="AC908" s="16">
        <f>+Q908*31/3.6</f>
        <v>92.138888888888886</v>
      </c>
      <c r="AD908" s="16">
        <f>+R908*30/3.6</f>
        <v>59.166666666666664</v>
      </c>
      <c r="AE908" s="16">
        <f>+S908*31/3.6</f>
        <v>46.5</v>
      </c>
      <c r="AF908" s="17">
        <f>+SUM(T908:AE908)</f>
        <v>1460.6111111111111</v>
      </c>
      <c r="AG908" s="18">
        <f t="shared" si="14"/>
        <v>1212.3072222222222</v>
      </c>
      <c r="AJ908" s="19"/>
      <c r="AK908" s="19"/>
      <c r="AL908" s="19"/>
    </row>
    <row r="909" spans="1:38" s="11" customFormat="1" ht="12.75" customHeight="1" x14ac:dyDescent="0.25">
      <c r="A909" s="14">
        <v>9</v>
      </c>
      <c r="B909" s="14" t="str">
        <f>+VLOOKUP(A909,COD_REG_PROV!$G$1:$J$21,4,FALSE)</f>
        <v>TOSCANA</v>
      </c>
      <c r="C909" s="3">
        <v>52</v>
      </c>
      <c r="D909" s="3" t="str">
        <f>+VLOOKUP(A909,COD_REG_PROV!$A$1:$E$111,4,FALSE)</f>
        <v>Savona</v>
      </c>
      <c r="E909" s="3">
        <v>16</v>
      </c>
      <c r="F909" s="3" t="s">
        <v>855</v>
      </c>
      <c r="G909" s="4" t="s">
        <v>864</v>
      </c>
      <c r="H909" s="15">
        <v>6.1</v>
      </c>
      <c r="I909" s="15">
        <v>8.6999999999999993</v>
      </c>
      <c r="J909" s="15">
        <v>13.6</v>
      </c>
      <c r="K909" s="15">
        <v>17.2</v>
      </c>
      <c r="L909" s="15">
        <v>21.4</v>
      </c>
      <c r="M909" s="15">
        <v>23.2</v>
      </c>
      <c r="N909" s="15">
        <v>23.3</v>
      </c>
      <c r="O909" s="15">
        <v>19.899999999999999</v>
      </c>
      <c r="P909" s="15">
        <v>15.2</v>
      </c>
      <c r="Q909" s="15">
        <v>10.6</v>
      </c>
      <c r="R909" s="15">
        <v>6.9</v>
      </c>
      <c r="S909" s="15">
        <v>5.3</v>
      </c>
      <c r="T909" s="16">
        <f>+H909*31/3.6</f>
        <v>52.527777777777771</v>
      </c>
      <c r="U909" s="16">
        <f>+I909*28/3.6</f>
        <v>67.666666666666657</v>
      </c>
      <c r="V909" s="16">
        <f>+J909*31/3.6</f>
        <v>117.1111111111111</v>
      </c>
      <c r="W909" s="16">
        <f>+K909*30/3.6</f>
        <v>143.33333333333334</v>
      </c>
      <c r="X909" s="16">
        <f>+L909*31/3.6</f>
        <v>184.27777777777777</v>
      </c>
      <c r="Y909" s="16">
        <f>+M909*30/3.6</f>
        <v>193.33333333333331</v>
      </c>
      <c r="Z909" s="16">
        <f>+N909*31/3.6</f>
        <v>200.63888888888891</v>
      </c>
      <c r="AA909" s="16">
        <f>+O909*31/3.6</f>
        <v>171.36111111111111</v>
      </c>
      <c r="AB909" s="16">
        <f>+P909*30/3.6</f>
        <v>126.66666666666666</v>
      </c>
      <c r="AC909" s="16">
        <f>+Q909*31/3.6</f>
        <v>91.277777777777771</v>
      </c>
      <c r="AD909" s="16">
        <f>+R909*30/3.6</f>
        <v>57.5</v>
      </c>
      <c r="AE909" s="16">
        <f>+S909*31/3.6</f>
        <v>45.638888888888886</v>
      </c>
      <c r="AF909" s="17">
        <f>+SUM(T909:AE909)</f>
        <v>1451.3333333333335</v>
      </c>
      <c r="AG909" s="18">
        <f t="shared" si="14"/>
        <v>1204.6066666666668</v>
      </c>
      <c r="AJ909" s="19"/>
      <c r="AK909" s="19"/>
      <c r="AL909" s="19"/>
    </row>
    <row r="910" spans="1:38" s="11" customFormat="1" ht="12.75" customHeight="1" x14ac:dyDescent="0.25">
      <c r="A910" s="14">
        <v>9</v>
      </c>
      <c r="B910" s="14" t="str">
        <f>+VLOOKUP(A910,COD_REG_PROV!$G$1:$J$21,4,FALSE)</f>
        <v>TOSCANA</v>
      </c>
      <c r="C910" s="3">
        <v>52</v>
      </c>
      <c r="D910" s="3" t="str">
        <f>+VLOOKUP(A910,COD_REG_PROV!$A$1:$E$111,4,FALSE)</f>
        <v>Savona</v>
      </c>
      <c r="E910" s="3">
        <v>17</v>
      </c>
      <c r="F910" s="3" t="s">
        <v>855</v>
      </c>
      <c r="G910" s="4" t="s">
        <v>865</v>
      </c>
      <c r="H910" s="15">
        <v>6.1</v>
      </c>
      <c r="I910" s="15">
        <v>8.8000000000000007</v>
      </c>
      <c r="J910" s="15">
        <v>13.7</v>
      </c>
      <c r="K910" s="15">
        <v>17.2</v>
      </c>
      <c r="L910" s="15">
        <v>21.5</v>
      </c>
      <c r="M910" s="15">
        <v>23.2</v>
      </c>
      <c r="N910" s="15">
        <v>23.4</v>
      </c>
      <c r="O910" s="15">
        <v>20</v>
      </c>
      <c r="P910" s="15">
        <v>15.3</v>
      </c>
      <c r="Q910" s="15">
        <v>10.6</v>
      </c>
      <c r="R910" s="15">
        <v>7</v>
      </c>
      <c r="S910" s="15">
        <v>5.4</v>
      </c>
      <c r="T910" s="16">
        <f>+H910*31/3.6</f>
        <v>52.527777777777771</v>
      </c>
      <c r="U910" s="16">
        <f>+I910*28/3.6</f>
        <v>68.444444444444457</v>
      </c>
      <c r="V910" s="16">
        <f>+J910*31/3.6</f>
        <v>117.97222222222221</v>
      </c>
      <c r="W910" s="16">
        <f>+K910*30/3.6</f>
        <v>143.33333333333334</v>
      </c>
      <c r="X910" s="16">
        <f>+L910*31/3.6</f>
        <v>185.13888888888889</v>
      </c>
      <c r="Y910" s="16">
        <f>+M910*30/3.6</f>
        <v>193.33333333333331</v>
      </c>
      <c r="Z910" s="16">
        <f>+N910*31/3.6</f>
        <v>201.5</v>
      </c>
      <c r="AA910" s="16">
        <f>+O910*31/3.6</f>
        <v>172.22222222222223</v>
      </c>
      <c r="AB910" s="16">
        <f>+P910*30/3.6</f>
        <v>127.5</v>
      </c>
      <c r="AC910" s="16">
        <f>+Q910*31/3.6</f>
        <v>91.277777777777771</v>
      </c>
      <c r="AD910" s="16">
        <f>+R910*30/3.6</f>
        <v>58.333333333333329</v>
      </c>
      <c r="AE910" s="16">
        <f>+S910*31/3.6</f>
        <v>46.5</v>
      </c>
      <c r="AF910" s="17">
        <f>+SUM(T910:AE910)</f>
        <v>1458.0833333333333</v>
      </c>
      <c r="AG910" s="18">
        <f t="shared" si="14"/>
        <v>1210.2091666666665</v>
      </c>
      <c r="AJ910" s="19"/>
      <c r="AK910" s="19"/>
      <c r="AL910" s="19"/>
    </row>
    <row r="911" spans="1:38" s="11" customFormat="1" ht="12.75" customHeight="1" x14ac:dyDescent="0.25">
      <c r="A911" s="14">
        <v>16</v>
      </c>
      <c r="B911" s="14" t="str">
        <f>+VLOOKUP(A911,COD_REG_PROV!$G$1:$J$21,4,FALSE)</f>
        <v>PUGLIA</v>
      </c>
      <c r="C911" s="3">
        <v>75</v>
      </c>
      <c r="D911" s="3" t="str">
        <f>+VLOOKUP(A911,COD_REG_PROV!$A$1:$E$111,4,FALSE)</f>
        <v>Bergamo</v>
      </c>
      <c r="E911" s="3">
        <v>48</v>
      </c>
      <c r="F911" s="3" t="s">
        <v>1359</v>
      </c>
      <c r="G911" s="4" t="s">
        <v>1375</v>
      </c>
      <c r="H911" s="15">
        <v>7</v>
      </c>
      <c r="I911" s="15">
        <v>9.8000000000000007</v>
      </c>
      <c r="J911" s="15">
        <v>14.6</v>
      </c>
      <c r="K911" s="15">
        <v>18.5</v>
      </c>
      <c r="L911" s="15">
        <v>22.1</v>
      </c>
      <c r="M911" s="15">
        <v>24.3</v>
      </c>
      <c r="N911" s="15">
        <v>24.2</v>
      </c>
      <c r="O911" s="15">
        <v>21</v>
      </c>
      <c r="P911" s="15">
        <v>16.600000000000001</v>
      </c>
      <c r="Q911" s="15">
        <v>12.1</v>
      </c>
      <c r="R911" s="15">
        <v>7.9</v>
      </c>
      <c r="S911" s="15">
        <v>6.2</v>
      </c>
      <c r="T911" s="16">
        <f>+H911*31/3.6</f>
        <v>60.277777777777779</v>
      </c>
      <c r="U911" s="16">
        <f>+I911*28/3.6</f>
        <v>76.222222222222229</v>
      </c>
      <c r="V911" s="16">
        <f>+J911*31/3.6</f>
        <v>125.72222222222221</v>
      </c>
      <c r="W911" s="16">
        <f>+K911*30/3.6</f>
        <v>154.16666666666666</v>
      </c>
      <c r="X911" s="16">
        <f>+L911*31/3.6</f>
        <v>190.30555555555557</v>
      </c>
      <c r="Y911" s="16">
        <f>+M911*30/3.6</f>
        <v>202.5</v>
      </c>
      <c r="Z911" s="16">
        <f>+N911*31/3.6</f>
        <v>208.38888888888886</v>
      </c>
      <c r="AA911" s="16">
        <f>+O911*31/3.6</f>
        <v>180.83333333333334</v>
      </c>
      <c r="AB911" s="16">
        <f>+P911*30/3.6</f>
        <v>138.33333333333334</v>
      </c>
      <c r="AC911" s="16">
        <f>+Q911*31/3.6</f>
        <v>104.19444444444443</v>
      </c>
      <c r="AD911" s="16">
        <f>+R911*30/3.6</f>
        <v>65.833333333333329</v>
      </c>
      <c r="AE911" s="16">
        <f>+S911*31/3.6</f>
        <v>53.388888888888893</v>
      </c>
      <c r="AF911" s="17">
        <f>+SUM(T911:AE911)</f>
        <v>1560.1666666666663</v>
      </c>
      <c r="AG911" s="18">
        <f t="shared" si="14"/>
        <v>1294.938333333333</v>
      </c>
      <c r="AJ911" s="19"/>
      <c r="AK911" s="19"/>
      <c r="AL911" s="19"/>
    </row>
    <row r="912" spans="1:38" s="11" customFormat="1" ht="12.75" customHeight="1" x14ac:dyDescent="0.25">
      <c r="A912" s="14">
        <v>12</v>
      </c>
      <c r="B912" s="14" t="str">
        <f>+VLOOKUP(A912,COD_REG_PROV!$G$1:$J$21,4,FALSE)</f>
        <v>LAZIO</v>
      </c>
      <c r="C912" s="3">
        <v>58</v>
      </c>
      <c r="D912" s="3" t="str">
        <f>+VLOOKUP(A912,COD_REG_PROV!$A$1:$E$111,4,FALSE)</f>
        <v>Varese</v>
      </c>
      <c r="E912" s="3">
        <v>65</v>
      </c>
      <c r="F912" s="3" t="s">
        <v>997</v>
      </c>
      <c r="G912" s="4" t="s">
        <v>1022</v>
      </c>
      <c r="H912" s="15">
        <v>6.7</v>
      </c>
      <c r="I912" s="15">
        <v>9.1999999999999993</v>
      </c>
      <c r="J912" s="15">
        <v>14</v>
      </c>
      <c r="K912" s="15">
        <v>17.5</v>
      </c>
      <c r="L912" s="15">
        <v>21.7</v>
      </c>
      <c r="M912" s="15">
        <v>23.4</v>
      </c>
      <c r="N912" s="15">
        <v>23.5</v>
      </c>
      <c r="O912" s="15">
        <v>20.399999999999999</v>
      </c>
      <c r="P912" s="15">
        <v>15.6</v>
      </c>
      <c r="Q912" s="15">
        <v>11.3</v>
      </c>
      <c r="R912" s="15">
        <v>7.5</v>
      </c>
      <c r="S912" s="15">
        <v>5.6</v>
      </c>
      <c r="T912" s="16">
        <f>+H912*31/3.6</f>
        <v>57.69444444444445</v>
      </c>
      <c r="U912" s="16">
        <f>+I912*28/3.6</f>
        <v>71.555555555555543</v>
      </c>
      <c r="V912" s="16">
        <f>+J912*31/3.6</f>
        <v>120.55555555555556</v>
      </c>
      <c r="W912" s="16">
        <f>+K912*30/3.6</f>
        <v>145.83333333333334</v>
      </c>
      <c r="X912" s="16">
        <f>+L912*31/3.6</f>
        <v>186.86111111111109</v>
      </c>
      <c r="Y912" s="16">
        <f>+M912*30/3.6</f>
        <v>195</v>
      </c>
      <c r="Z912" s="16">
        <f>+N912*31/3.6</f>
        <v>202.36111111111111</v>
      </c>
      <c r="AA912" s="16">
        <f>+O912*31/3.6</f>
        <v>175.66666666666666</v>
      </c>
      <c r="AB912" s="16">
        <f>+P912*30/3.6</f>
        <v>130</v>
      </c>
      <c r="AC912" s="16">
        <f>+Q912*31/3.6</f>
        <v>97.305555555555557</v>
      </c>
      <c r="AD912" s="16">
        <f>+R912*30/3.6</f>
        <v>62.5</v>
      </c>
      <c r="AE912" s="16">
        <f>+S912*31/3.6</f>
        <v>48.222222222222221</v>
      </c>
      <c r="AF912" s="17">
        <f>+SUM(T912:AE912)</f>
        <v>1493.5555555555557</v>
      </c>
      <c r="AG912" s="18">
        <f t="shared" si="14"/>
        <v>1239.651111111111</v>
      </c>
      <c r="AJ912" s="19"/>
      <c r="AK912" s="19"/>
      <c r="AL912" s="19"/>
    </row>
    <row r="913" spans="1:38" s="11" customFormat="1" ht="12.75" customHeight="1" x14ac:dyDescent="0.25">
      <c r="A913" s="14">
        <v>15</v>
      </c>
      <c r="B913" s="14" t="str">
        <f>+VLOOKUP(A913,COD_REG_PROV!$G$1:$J$21,4,FALSE)</f>
        <v>CAMPANIA</v>
      </c>
      <c r="C913" s="3">
        <v>65</v>
      </c>
      <c r="D913" s="3" t="str">
        <f>+VLOOKUP(A913,COD_REG_PROV!$A$1:$E$111,4,FALSE)</f>
        <v>Milano</v>
      </c>
      <c r="E913" s="3">
        <v>76</v>
      </c>
      <c r="F913" s="3" t="s">
        <v>1237</v>
      </c>
      <c r="G913" s="4" t="s">
        <v>1258</v>
      </c>
      <c r="H913" s="15">
        <v>6.8</v>
      </c>
      <c r="I913" s="15">
        <v>9.1999999999999993</v>
      </c>
      <c r="J913" s="15">
        <v>13.9</v>
      </c>
      <c r="K913" s="15">
        <v>17.899999999999999</v>
      </c>
      <c r="L913" s="15">
        <v>21.6</v>
      </c>
      <c r="M913" s="15">
        <v>23.8</v>
      </c>
      <c r="N913" s="15">
        <v>23.4</v>
      </c>
      <c r="O913" s="15">
        <v>20.5</v>
      </c>
      <c r="P913" s="15">
        <v>15.9</v>
      </c>
      <c r="Q913" s="15">
        <v>11.6</v>
      </c>
      <c r="R913" s="15">
        <v>7.8</v>
      </c>
      <c r="S913" s="15">
        <v>6.3</v>
      </c>
      <c r="T913" s="16">
        <f>+H913*31/3.6</f>
        <v>58.55555555555555</v>
      </c>
      <c r="U913" s="16">
        <f>+I913*28/3.6</f>
        <v>71.555555555555543</v>
      </c>
      <c r="V913" s="16">
        <f>+J913*31/3.6</f>
        <v>119.69444444444446</v>
      </c>
      <c r="W913" s="16">
        <f>+K913*30/3.6</f>
        <v>149.16666666666666</v>
      </c>
      <c r="X913" s="16">
        <f>+L913*31/3.6</f>
        <v>186</v>
      </c>
      <c r="Y913" s="16">
        <f>+M913*30/3.6</f>
        <v>198.33333333333331</v>
      </c>
      <c r="Z913" s="16">
        <f>+N913*31/3.6</f>
        <v>201.5</v>
      </c>
      <c r="AA913" s="16">
        <f>+O913*31/3.6</f>
        <v>176.52777777777777</v>
      </c>
      <c r="AB913" s="16">
        <f>+P913*30/3.6</f>
        <v>132.5</v>
      </c>
      <c r="AC913" s="16">
        <f>+Q913*31/3.6</f>
        <v>99.888888888888872</v>
      </c>
      <c r="AD913" s="16">
        <f>+R913*30/3.6</f>
        <v>65</v>
      </c>
      <c r="AE913" s="16">
        <f>+S913*31/3.6</f>
        <v>54.249999999999993</v>
      </c>
      <c r="AF913" s="17">
        <f>+SUM(T913:AE913)</f>
        <v>1512.9722222222222</v>
      </c>
      <c r="AG913" s="18">
        <f t="shared" si="14"/>
        <v>1255.7669444444443</v>
      </c>
      <c r="AJ913" s="19"/>
      <c r="AK913" s="19"/>
      <c r="AL913" s="19"/>
    </row>
    <row r="914" spans="1:38" s="11" customFormat="1" ht="12.75" customHeight="1" x14ac:dyDescent="0.25">
      <c r="A914" s="14">
        <v>15</v>
      </c>
      <c r="B914" s="14" t="str">
        <f>+VLOOKUP(A914,COD_REG_PROV!$G$1:$J$21,4,FALSE)</f>
        <v>CAMPANIA</v>
      </c>
      <c r="C914" s="3">
        <v>62</v>
      </c>
      <c r="D914" s="3" t="str">
        <f>+VLOOKUP(A914,COD_REG_PROV!$A$1:$E$111,4,FALSE)</f>
        <v>Milano</v>
      </c>
      <c r="E914" s="3">
        <v>43</v>
      </c>
      <c r="F914" s="3" t="s">
        <v>1131</v>
      </c>
      <c r="G914" s="4" t="s">
        <v>1136</v>
      </c>
      <c r="H914" s="15">
        <v>6.6</v>
      </c>
      <c r="I914" s="15">
        <v>9.1999999999999993</v>
      </c>
      <c r="J914" s="15">
        <v>13.8</v>
      </c>
      <c r="K914" s="15">
        <v>17.899999999999999</v>
      </c>
      <c r="L914" s="15">
        <v>21.7</v>
      </c>
      <c r="M914" s="15">
        <v>23.8</v>
      </c>
      <c r="N914" s="15">
        <v>23.5</v>
      </c>
      <c r="O914" s="15">
        <v>20.6</v>
      </c>
      <c r="P914" s="15">
        <v>15.9</v>
      </c>
      <c r="Q914" s="15">
        <v>11.5</v>
      </c>
      <c r="R914" s="15">
        <v>7.6</v>
      </c>
      <c r="S914" s="15">
        <v>5.9</v>
      </c>
      <c r="T914" s="16">
        <f>+H914*31/3.6</f>
        <v>56.833333333333329</v>
      </c>
      <c r="U914" s="16">
        <f>+I914*28/3.6</f>
        <v>71.555555555555543</v>
      </c>
      <c r="V914" s="16">
        <f>+J914*31/3.6</f>
        <v>118.83333333333333</v>
      </c>
      <c r="W914" s="16">
        <f>+K914*30/3.6</f>
        <v>149.16666666666666</v>
      </c>
      <c r="X914" s="16">
        <f>+L914*31/3.6</f>
        <v>186.86111111111109</v>
      </c>
      <c r="Y914" s="16">
        <f>+M914*30/3.6</f>
        <v>198.33333333333331</v>
      </c>
      <c r="Z914" s="16">
        <f>+N914*31/3.6</f>
        <v>202.36111111111111</v>
      </c>
      <c r="AA914" s="16">
        <f>+O914*31/3.6</f>
        <v>177.38888888888889</v>
      </c>
      <c r="AB914" s="16">
        <f>+P914*30/3.6</f>
        <v>132.5</v>
      </c>
      <c r="AC914" s="16">
        <f>+Q914*31/3.6</f>
        <v>99.027777777777771</v>
      </c>
      <c r="AD914" s="16">
        <f>+R914*30/3.6</f>
        <v>63.333333333333329</v>
      </c>
      <c r="AE914" s="16">
        <f>+S914*31/3.6</f>
        <v>50.805555555555557</v>
      </c>
      <c r="AF914" s="17">
        <f>+SUM(T914:AE914)</f>
        <v>1507</v>
      </c>
      <c r="AG914" s="18">
        <f t="shared" si="14"/>
        <v>1250.81</v>
      </c>
      <c r="AJ914" s="19"/>
      <c r="AK914" s="19"/>
      <c r="AL914" s="19"/>
    </row>
    <row r="915" spans="1:38" s="11" customFormat="1" ht="12.75" customHeight="1" x14ac:dyDescent="0.25">
      <c r="A915" s="14">
        <v>17</v>
      </c>
      <c r="B915" s="14" t="str">
        <f>+VLOOKUP(A915,COD_REG_PROV!$G$1:$J$21,4,FALSE)</f>
        <v>BASILICATA</v>
      </c>
      <c r="C915" s="3">
        <v>77</v>
      </c>
      <c r="D915" s="3" t="str">
        <f>+VLOOKUP(A915,COD_REG_PROV!$A$1:$E$111,4,FALSE)</f>
        <v>Brescia</v>
      </c>
      <c r="E915" s="3">
        <v>17</v>
      </c>
      <c r="F915" s="3" t="s">
        <v>1411</v>
      </c>
      <c r="G915" s="4" t="s">
        <v>1418</v>
      </c>
      <c r="H915" s="15">
        <v>6.9</v>
      </c>
      <c r="I915" s="15">
        <v>9.5</v>
      </c>
      <c r="J915" s="15">
        <v>14.3</v>
      </c>
      <c r="K915" s="15">
        <v>18.3</v>
      </c>
      <c r="L915" s="15">
        <v>21.9</v>
      </c>
      <c r="M915" s="15">
        <v>23.9</v>
      </c>
      <c r="N915" s="15">
        <v>23.7</v>
      </c>
      <c r="O915" s="15">
        <v>20.7</v>
      </c>
      <c r="P915" s="15">
        <v>16.3</v>
      </c>
      <c r="Q915" s="15">
        <v>11.8</v>
      </c>
      <c r="R915" s="15">
        <v>7.7</v>
      </c>
      <c r="S915" s="15">
        <v>6.4</v>
      </c>
      <c r="T915" s="16">
        <f>+H915*31/3.6</f>
        <v>59.416666666666664</v>
      </c>
      <c r="U915" s="16">
        <f>+I915*28/3.6</f>
        <v>73.888888888888886</v>
      </c>
      <c r="V915" s="16">
        <f>+J915*31/3.6</f>
        <v>123.13888888888889</v>
      </c>
      <c r="W915" s="16">
        <f>+K915*30/3.6</f>
        <v>152.5</v>
      </c>
      <c r="X915" s="16">
        <f>+L915*31/3.6</f>
        <v>188.58333333333331</v>
      </c>
      <c r="Y915" s="16">
        <f>+M915*30/3.6</f>
        <v>199.16666666666666</v>
      </c>
      <c r="Z915" s="16">
        <f>+N915*31/3.6</f>
        <v>204.08333333333331</v>
      </c>
      <c r="AA915" s="16">
        <f>+O915*31/3.6</f>
        <v>178.24999999999997</v>
      </c>
      <c r="AB915" s="16">
        <f>+P915*30/3.6</f>
        <v>135.83333333333334</v>
      </c>
      <c r="AC915" s="16">
        <f>+Q915*31/3.6</f>
        <v>101.61111111111111</v>
      </c>
      <c r="AD915" s="16">
        <f>+R915*30/3.6</f>
        <v>64.166666666666671</v>
      </c>
      <c r="AE915" s="16">
        <f>+S915*31/3.6</f>
        <v>55.111111111111114</v>
      </c>
      <c r="AF915" s="17">
        <f>+SUM(T915:AE915)</f>
        <v>1535.75</v>
      </c>
      <c r="AG915" s="18">
        <f t="shared" si="14"/>
        <v>1274.6724999999999</v>
      </c>
      <c r="AJ915" s="19"/>
      <c r="AK915" s="19"/>
      <c r="AL915" s="19"/>
    </row>
    <row r="916" spans="1:38" s="11" customFormat="1" ht="12.75" customHeight="1" x14ac:dyDescent="0.25">
      <c r="A916" s="14">
        <v>13</v>
      </c>
      <c r="B916" s="14" t="str">
        <f>+VLOOKUP(A916,COD_REG_PROV!$G$1:$J$21,4,FALSE)</f>
        <v>ABRUZZO</v>
      </c>
      <c r="C916" s="3">
        <v>68</v>
      </c>
      <c r="D916" s="3" t="str">
        <f>+VLOOKUP(A916,COD_REG_PROV!$A$1:$E$111,4,FALSE)</f>
        <v>Como</v>
      </c>
      <c r="E916" s="3">
        <v>24</v>
      </c>
      <c r="F916" s="3" t="s">
        <v>1077</v>
      </c>
      <c r="G916" s="4" t="s">
        <v>1081</v>
      </c>
      <c r="H916" s="15">
        <v>6.2</v>
      </c>
      <c r="I916" s="15">
        <v>8.6</v>
      </c>
      <c r="J916" s="15">
        <v>13.7</v>
      </c>
      <c r="K916" s="15">
        <v>17.899999999999999</v>
      </c>
      <c r="L916" s="15">
        <v>21.5</v>
      </c>
      <c r="M916" s="15">
        <v>23.6</v>
      </c>
      <c r="N916" s="15">
        <v>23.3</v>
      </c>
      <c r="O916" s="15">
        <v>20.2</v>
      </c>
      <c r="P916" s="15">
        <v>15.6</v>
      </c>
      <c r="Q916" s="15">
        <v>11</v>
      </c>
      <c r="R916" s="15">
        <v>6.9</v>
      </c>
      <c r="S916" s="15">
        <v>5.4</v>
      </c>
      <c r="T916" s="16">
        <f>+H916*31/3.6</f>
        <v>53.388888888888893</v>
      </c>
      <c r="U916" s="16">
        <f>+I916*28/3.6</f>
        <v>66.888888888888886</v>
      </c>
      <c r="V916" s="16">
        <f>+J916*31/3.6</f>
        <v>117.97222222222221</v>
      </c>
      <c r="W916" s="16">
        <f>+K916*30/3.6</f>
        <v>149.16666666666666</v>
      </c>
      <c r="X916" s="16">
        <f>+L916*31/3.6</f>
        <v>185.13888888888889</v>
      </c>
      <c r="Y916" s="16">
        <f>+M916*30/3.6</f>
        <v>196.66666666666666</v>
      </c>
      <c r="Z916" s="16">
        <f>+N916*31/3.6</f>
        <v>200.63888888888891</v>
      </c>
      <c r="AA916" s="16">
        <f>+O916*31/3.6</f>
        <v>173.94444444444443</v>
      </c>
      <c r="AB916" s="16">
        <f>+P916*30/3.6</f>
        <v>130</v>
      </c>
      <c r="AC916" s="16">
        <f>+Q916*31/3.6</f>
        <v>94.722222222222214</v>
      </c>
      <c r="AD916" s="16">
        <f>+R916*30/3.6</f>
        <v>57.5</v>
      </c>
      <c r="AE916" s="16">
        <f>+S916*31/3.6</f>
        <v>46.5</v>
      </c>
      <c r="AF916" s="17">
        <f>+SUM(T916:AE916)</f>
        <v>1472.5277777777776</v>
      </c>
      <c r="AG916" s="18">
        <f t="shared" si="14"/>
        <v>1222.1980555555554</v>
      </c>
      <c r="AJ916" s="19"/>
      <c r="AK916" s="19"/>
      <c r="AL916" s="19"/>
    </row>
    <row r="917" spans="1:38" s="11" customFormat="1" ht="12.75" customHeight="1" x14ac:dyDescent="0.25">
      <c r="A917" s="14">
        <v>9</v>
      </c>
      <c r="B917" s="14" t="str">
        <f>+VLOOKUP(A917,COD_REG_PROV!$G$1:$J$21,4,FALSE)</f>
        <v>TOSCANA</v>
      </c>
      <c r="C917" s="3">
        <v>48</v>
      </c>
      <c r="D917" s="3" t="str">
        <f>+VLOOKUP(A917,COD_REG_PROV!$A$1:$E$111,4,FALSE)</f>
        <v>Savona</v>
      </c>
      <c r="E917" s="3">
        <v>30</v>
      </c>
      <c r="F917" s="3" t="s">
        <v>762</v>
      </c>
      <c r="G917" s="4" t="s">
        <v>780</v>
      </c>
      <c r="H917" s="15">
        <v>5.9</v>
      </c>
      <c r="I917" s="15">
        <v>8.5</v>
      </c>
      <c r="J917" s="15">
        <v>13.5</v>
      </c>
      <c r="K917" s="15">
        <v>17.100000000000001</v>
      </c>
      <c r="L917" s="15">
        <v>21.2</v>
      </c>
      <c r="M917" s="15">
        <v>23.1</v>
      </c>
      <c r="N917" s="15">
        <v>23.3</v>
      </c>
      <c r="O917" s="15">
        <v>19.8</v>
      </c>
      <c r="P917" s="15">
        <v>15.1</v>
      </c>
      <c r="Q917" s="15">
        <v>10.4</v>
      </c>
      <c r="R917" s="15">
        <v>6.7</v>
      </c>
      <c r="S917" s="15">
        <v>5.0999999999999996</v>
      </c>
      <c r="T917" s="16">
        <f>+H917*31/3.6</f>
        <v>50.805555555555557</v>
      </c>
      <c r="U917" s="16">
        <f>+I917*28/3.6</f>
        <v>66.111111111111114</v>
      </c>
      <c r="V917" s="16">
        <f>+J917*31/3.6</f>
        <v>116.25</v>
      </c>
      <c r="W917" s="16">
        <f>+K917*30/3.6</f>
        <v>142.5</v>
      </c>
      <c r="X917" s="16">
        <f>+L917*31/3.6</f>
        <v>182.55555555555554</v>
      </c>
      <c r="Y917" s="16">
        <f>+M917*30/3.6</f>
        <v>192.5</v>
      </c>
      <c r="Z917" s="16">
        <f>+N917*31/3.6</f>
        <v>200.63888888888891</v>
      </c>
      <c r="AA917" s="16">
        <f>+O917*31/3.6</f>
        <v>170.50000000000003</v>
      </c>
      <c r="AB917" s="16">
        <f>+P917*30/3.6</f>
        <v>125.83333333333333</v>
      </c>
      <c r="AC917" s="16">
        <f>+Q917*31/3.6</f>
        <v>89.555555555555557</v>
      </c>
      <c r="AD917" s="16">
        <f>+R917*30/3.6</f>
        <v>55.833333333333329</v>
      </c>
      <c r="AE917" s="16">
        <f>+S917*31/3.6</f>
        <v>43.916666666666664</v>
      </c>
      <c r="AF917" s="17">
        <f>+SUM(T917:AE917)</f>
        <v>1437</v>
      </c>
      <c r="AG917" s="18">
        <f t="shared" si="14"/>
        <v>1192.71</v>
      </c>
      <c r="AJ917" s="19"/>
      <c r="AK917" s="19"/>
      <c r="AL917" s="19"/>
    </row>
    <row r="918" spans="1:38" s="11" customFormat="1" ht="12.75" customHeight="1" x14ac:dyDescent="0.25">
      <c r="A918" s="14">
        <v>9</v>
      </c>
      <c r="B918" s="14" t="str">
        <f>+VLOOKUP(A918,COD_REG_PROV!$G$1:$J$21,4,FALSE)</f>
        <v>TOSCANA</v>
      </c>
      <c r="C918" s="3">
        <v>51</v>
      </c>
      <c r="D918" s="3" t="str">
        <f>+VLOOKUP(A918,COD_REG_PROV!$A$1:$E$111,4,FALSE)</f>
        <v>Savona</v>
      </c>
      <c r="E918" s="3">
        <v>26</v>
      </c>
      <c r="F918" s="3" t="s">
        <v>747</v>
      </c>
      <c r="G918" s="4" t="s">
        <v>757</v>
      </c>
      <c r="H918" s="15">
        <v>5.8</v>
      </c>
      <c r="I918" s="15">
        <v>8.5</v>
      </c>
      <c r="J918" s="15">
        <v>13.5</v>
      </c>
      <c r="K918" s="15">
        <v>17</v>
      </c>
      <c r="L918" s="15">
        <v>21.2</v>
      </c>
      <c r="M918" s="15">
        <v>23.1</v>
      </c>
      <c r="N918" s="15">
        <v>23.2</v>
      </c>
      <c r="O918" s="15">
        <v>19.8</v>
      </c>
      <c r="P918" s="15">
        <v>15.1</v>
      </c>
      <c r="Q918" s="15">
        <v>10.4</v>
      </c>
      <c r="R918" s="15">
        <v>6.8</v>
      </c>
      <c r="S918" s="15">
        <v>5.0999999999999996</v>
      </c>
      <c r="T918" s="16">
        <f>+H918*31/3.6</f>
        <v>49.944444444444436</v>
      </c>
      <c r="U918" s="16">
        <f>+I918*28/3.6</f>
        <v>66.111111111111114</v>
      </c>
      <c r="V918" s="16">
        <f>+J918*31/3.6</f>
        <v>116.25</v>
      </c>
      <c r="W918" s="16">
        <f>+K918*30/3.6</f>
        <v>141.66666666666666</v>
      </c>
      <c r="X918" s="16">
        <f>+L918*31/3.6</f>
        <v>182.55555555555554</v>
      </c>
      <c r="Y918" s="16">
        <f>+M918*30/3.6</f>
        <v>192.5</v>
      </c>
      <c r="Z918" s="16">
        <f>+N918*31/3.6</f>
        <v>199.77777777777774</v>
      </c>
      <c r="AA918" s="16">
        <f>+O918*31/3.6</f>
        <v>170.50000000000003</v>
      </c>
      <c r="AB918" s="16">
        <f>+P918*30/3.6</f>
        <v>125.83333333333333</v>
      </c>
      <c r="AC918" s="16">
        <f>+Q918*31/3.6</f>
        <v>89.555555555555557</v>
      </c>
      <c r="AD918" s="16">
        <f>+R918*30/3.6</f>
        <v>56.666666666666664</v>
      </c>
      <c r="AE918" s="16">
        <f>+S918*31/3.6</f>
        <v>43.916666666666664</v>
      </c>
      <c r="AF918" s="17">
        <f>+SUM(T918:AE918)</f>
        <v>1435.2777777777778</v>
      </c>
      <c r="AG918" s="18">
        <f t="shared" si="14"/>
        <v>1191.2805555555556</v>
      </c>
      <c r="AJ918" s="19"/>
      <c r="AK918" s="19"/>
      <c r="AL918" s="19"/>
    </row>
    <row r="919" spans="1:38" s="11" customFormat="1" ht="12.75" customHeight="1" x14ac:dyDescent="0.25">
      <c r="A919" s="14">
        <v>8</v>
      </c>
      <c r="B919" s="14" t="str">
        <f>+VLOOKUP(A919,COD_REG_PROV!$G$1:$J$21,4,FALSE)</f>
        <v>EMILIA-ROMAGNA</v>
      </c>
      <c r="C919" s="3">
        <v>33</v>
      </c>
      <c r="D919" s="3" t="str">
        <f>+VLOOKUP(A919,COD_REG_PROV!$A$1:$E$111,4,FALSE)</f>
        <v>Imperia</v>
      </c>
      <c r="E919" s="3">
        <v>27</v>
      </c>
      <c r="F919" s="3" t="s">
        <v>685</v>
      </c>
      <c r="G919" s="4" t="s">
        <v>691</v>
      </c>
      <c r="H919" s="15">
        <v>5.4</v>
      </c>
      <c r="I919" s="15">
        <v>8.1</v>
      </c>
      <c r="J919" s="15">
        <v>13.7</v>
      </c>
      <c r="K919" s="15">
        <v>17.399999999999999</v>
      </c>
      <c r="L919" s="15">
        <v>20.8</v>
      </c>
      <c r="M919" s="15">
        <v>22.8</v>
      </c>
      <c r="N919" s="15">
        <v>23.1</v>
      </c>
      <c r="O919" s="15">
        <v>19.5</v>
      </c>
      <c r="P919" s="15">
        <v>14.7</v>
      </c>
      <c r="Q919" s="15">
        <v>9.9</v>
      </c>
      <c r="R919" s="15">
        <v>5.9</v>
      </c>
      <c r="S919" s="15">
        <v>4.3</v>
      </c>
      <c r="T919" s="16">
        <f>+H919*31/3.6</f>
        <v>46.5</v>
      </c>
      <c r="U919" s="16">
        <f>+I919*28/3.6</f>
        <v>62.999999999999993</v>
      </c>
      <c r="V919" s="16">
        <f>+J919*31/3.6</f>
        <v>117.97222222222221</v>
      </c>
      <c r="W919" s="16">
        <f>+K919*30/3.6</f>
        <v>145</v>
      </c>
      <c r="X919" s="16">
        <f>+L919*31/3.6</f>
        <v>179.11111111111111</v>
      </c>
      <c r="Y919" s="16">
        <f>+M919*30/3.6</f>
        <v>190</v>
      </c>
      <c r="Z919" s="16">
        <f>+N919*31/3.6</f>
        <v>198.91666666666666</v>
      </c>
      <c r="AA919" s="16">
        <f>+O919*31/3.6</f>
        <v>167.91666666666666</v>
      </c>
      <c r="AB919" s="16">
        <f>+P919*30/3.6</f>
        <v>122.5</v>
      </c>
      <c r="AC919" s="16">
        <f>+Q919*31/3.6</f>
        <v>85.250000000000014</v>
      </c>
      <c r="AD919" s="16">
        <f>+R919*30/3.6</f>
        <v>49.166666666666664</v>
      </c>
      <c r="AE919" s="16">
        <f>+S919*31/3.6</f>
        <v>37.027777777777771</v>
      </c>
      <c r="AF919" s="17">
        <f>+SUM(T919:AE919)</f>
        <v>1402.3611111111113</v>
      </c>
      <c r="AG919" s="18">
        <f t="shared" si="14"/>
        <v>1163.9597222222224</v>
      </c>
      <c r="AJ919" s="19"/>
      <c r="AK919" s="19"/>
      <c r="AL919" s="19"/>
    </row>
    <row r="920" spans="1:38" s="11" customFormat="1" ht="12.75" customHeight="1" x14ac:dyDescent="0.25">
      <c r="A920" s="14">
        <v>3</v>
      </c>
      <c r="B920" s="14" t="str">
        <f>+VLOOKUP(A920,COD_REG_PROV!$G$1:$J$21,4,FALSE)</f>
        <v>LOMBARDIA</v>
      </c>
      <c r="C920" s="3">
        <v>17</v>
      </c>
      <c r="D920" s="3" t="str">
        <f>+VLOOKUP(A920,COD_REG_PROV!$A$1:$E$111,4,FALSE)</f>
        <v>Novara</v>
      </c>
      <c r="E920" s="3">
        <v>113</v>
      </c>
      <c r="F920" s="3" t="s">
        <v>149</v>
      </c>
      <c r="G920" s="4" t="s">
        <v>168</v>
      </c>
      <c r="H920" s="15">
        <v>5.3</v>
      </c>
      <c r="I920" s="15">
        <v>8</v>
      </c>
      <c r="J920" s="15">
        <v>13.5</v>
      </c>
      <c r="K920" s="15">
        <v>17.100000000000001</v>
      </c>
      <c r="L920" s="15">
        <v>20.399999999999999</v>
      </c>
      <c r="M920" s="15">
        <v>22.4</v>
      </c>
      <c r="N920" s="15">
        <v>22.7</v>
      </c>
      <c r="O920" s="15">
        <v>19.2</v>
      </c>
      <c r="P920" s="15">
        <v>14.5</v>
      </c>
      <c r="Q920" s="15">
        <v>9.8000000000000007</v>
      </c>
      <c r="R920" s="15">
        <v>5.8</v>
      </c>
      <c r="S920" s="15">
        <v>4.3</v>
      </c>
      <c r="T920" s="16">
        <f>+H920*31/3.6</f>
        <v>45.638888888888886</v>
      </c>
      <c r="U920" s="16">
        <f>+I920*28/3.6</f>
        <v>62.222222222222221</v>
      </c>
      <c r="V920" s="16">
        <f>+J920*31/3.6</f>
        <v>116.25</v>
      </c>
      <c r="W920" s="16">
        <f>+K920*30/3.6</f>
        <v>142.5</v>
      </c>
      <c r="X920" s="16">
        <f>+L920*31/3.6</f>
        <v>175.66666666666666</v>
      </c>
      <c r="Y920" s="16">
        <f>+M920*30/3.6</f>
        <v>186.66666666666666</v>
      </c>
      <c r="Z920" s="16">
        <f>+N920*31/3.6</f>
        <v>195.4722222222222</v>
      </c>
      <c r="AA920" s="16">
        <f>+O920*31/3.6</f>
        <v>165.33333333333331</v>
      </c>
      <c r="AB920" s="16">
        <f>+P920*30/3.6</f>
        <v>120.83333333333333</v>
      </c>
      <c r="AC920" s="16">
        <f>+Q920*31/3.6</f>
        <v>84.388888888888886</v>
      </c>
      <c r="AD920" s="16">
        <f>+R920*30/3.6</f>
        <v>48.333333333333329</v>
      </c>
      <c r="AE920" s="16">
        <f>+S920*31/3.6</f>
        <v>37.027777777777771</v>
      </c>
      <c r="AF920" s="17">
        <f>+SUM(T920:AE920)</f>
        <v>1380.333333333333</v>
      </c>
      <c r="AG920" s="18">
        <f t="shared" si="14"/>
        <v>1145.6766666666663</v>
      </c>
      <c r="AJ920" s="19"/>
      <c r="AK920" s="19"/>
      <c r="AL920" s="19"/>
    </row>
    <row r="921" spans="1:38" s="11" customFormat="1" ht="12.75" customHeight="1" x14ac:dyDescent="0.25">
      <c r="A921" s="14">
        <v>13</v>
      </c>
      <c r="B921" s="14" t="str">
        <f>+VLOOKUP(A921,COD_REG_PROV!$G$1:$J$21,4,FALSE)</f>
        <v>ABRUZZO</v>
      </c>
      <c r="C921" s="3">
        <v>67</v>
      </c>
      <c r="D921" s="3" t="str">
        <f>+VLOOKUP(A921,COD_REG_PROV!$A$1:$E$111,4,FALSE)</f>
        <v>Como</v>
      </c>
      <c r="E921" s="3">
        <v>28</v>
      </c>
      <c r="F921" s="3" t="s">
        <v>1086</v>
      </c>
      <c r="G921" s="4" t="s">
        <v>1093</v>
      </c>
      <c r="H921" s="15">
        <v>6.1</v>
      </c>
      <c r="I921" s="15">
        <v>8.5</v>
      </c>
      <c r="J921" s="15">
        <v>13.6</v>
      </c>
      <c r="K921" s="15">
        <v>17.5</v>
      </c>
      <c r="L921" s="15">
        <v>21.3</v>
      </c>
      <c r="M921" s="15">
        <v>23.1</v>
      </c>
      <c r="N921" s="15">
        <v>23</v>
      </c>
      <c r="O921" s="15">
        <v>19.899999999999999</v>
      </c>
      <c r="P921" s="15">
        <v>15.3</v>
      </c>
      <c r="Q921" s="15">
        <v>10.9</v>
      </c>
      <c r="R921" s="15">
        <v>6.9</v>
      </c>
      <c r="S921" s="15">
        <v>5.3</v>
      </c>
      <c r="T921" s="16">
        <f>+H921*31/3.6</f>
        <v>52.527777777777771</v>
      </c>
      <c r="U921" s="16">
        <f>+I921*28/3.6</f>
        <v>66.111111111111114</v>
      </c>
      <c r="V921" s="16">
        <f>+J921*31/3.6</f>
        <v>117.1111111111111</v>
      </c>
      <c r="W921" s="16">
        <f>+K921*30/3.6</f>
        <v>145.83333333333334</v>
      </c>
      <c r="X921" s="16">
        <f>+L921*31/3.6</f>
        <v>183.41666666666669</v>
      </c>
      <c r="Y921" s="16">
        <f>+M921*30/3.6</f>
        <v>192.5</v>
      </c>
      <c r="Z921" s="16">
        <f>+N921*31/3.6</f>
        <v>198.05555555555554</v>
      </c>
      <c r="AA921" s="16">
        <f>+O921*31/3.6</f>
        <v>171.36111111111111</v>
      </c>
      <c r="AB921" s="16">
        <f>+P921*30/3.6</f>
        <v>127.5</v>
      </c>
      <c r="AC921" s="16">
        <f>+Q921*31/3.6</f>
        <v>93.861111111111114</v>
      </c>
      <c r="AD921" s="16">
        <f>+R921*30/3.6</f>
        <v>57.5</v>
      </c>
      <c r="AE921" s="16">
        <f>+S921*31/3.6</f>
        <v>45.638888888888886</v>
      </c>
      <c r="AF921" s="17">
        <f>+SUM(T921:AE921)</f>
        <v>1451.4166666666667</v>
      </c>
      <c r="AG921" s="18">
        <f t="shared" si="14"/>
        <v>1204.6758333333332</v>
      </c>
      <c r="AJ921" s="19"/>
      <c r="AK921" s="19"/>
      <c r="AL921" s="19"/>
    </row>
    <row r="922" spans="1:38" s="11" customFormat="1" ht="12.75" customHeight="1" x14ac:dyDescent="0.25">
      <c r="A922" s="14">
        <v>15</v>
      </c>
      <c r="B922" s="14" t="str">
        <f>+VLOOKUP(A922,COD_REG_PROV!$G$1:$J$21,4,FALSE)</f>
        <v>CAMPANIA</v>
      </c>
      <c r="C922" s="3">
        <v>64</v>
      </c>
      <c r="D922" s="3" t="str">
        <f>+VLOOKUP(A922,COD_REG_PROV!$A$1:$E$111,4,FALSE)</f>
        <v>Milano</v>
      </c>
      <c r="E922" s="3">
        <v>61</v>
      </c>
      <c r="F922" s="3" t="s">
        <v>1116</v>
      </c>
      <c r="G922" s="4" t="s">
        <v>1128</v>
      </c>
      <c r="H922" s="15">
        <v>6.8</v>
      </c>
      <c r="I922" s="15">
        <v>9.3000000000000007</v>
      </c>
      <c r="J922" s="15">
        <v>13.9</v>
      </c>
      <c r="K922" s="15">
        <v>17.899999999999999</v>
      </c>
      <c r="L922" s="15">
        <v>21.8</v>
      </c>
      <c r="M922" s="15">
        <v>23.8</v>
      </c>
      <c r="N922" s="15">
        <v>23.6</v>
      </c>
      <c r="O922" s="15">
        <v>20.7</v>
      </c>
      <c r="P922" s="15">
        <v>16</v>
      </c>
      <c r="Q922" s="15">
        <v>11.6</v>
      </c>
      <c r="R922" s="15">
        <v>7.7</v>
      </c>
      <c r="S922" s="15">
        <v>6</v>
      </c>
      <c r="T922" s="16">
        <f>+H922*31/3.6</f>
        <v>58.55555555555555</v>
      </c>
      <c r="U922" s="16">
        <f>+I922*28/3.6</f>
        <v>72.333333333333343</v>
      </c>
      <c r="V922" s="16">
        <f>+J922*31/3.6</f>
        <v>119.69444444444446</v>
      </c>
      <c r="W922" s="16">
        <f>+K922*30/3.6</f>
        <v>149.16666666666666</v>
      </c>
      <c r="X922" s="16">
        <f>+L922*31/3.6</f>
        <v>187.72222222222223</v>
      </c>
      <c r="Y922" s="16">
        <f>+M922*30/3.6</f>
        <v>198.33333333333331</v>
      </c>
      <c r="Z922" s="16">
        <f>+N922*31/3.6</f>
        <v>203.22222222222223</v>
      </c>
      <c r="AA922" s="16">
        <f>+O922*31/3.6</f>
        <v>178.24999999999997</v>
      </c>
      <c r="AB922" s="16">
        <f>+P922*30/3.6</f>
        <v>133.33333333333334</v>
      </c>
      <c r="AC922" s="16">
        <f>+Q922*31/3.6</f>
        <v>99.888888888888872</v>
      </c>
      <c r="AD922" s="16">
        <f>+R922*30/3.6</f>
        <v>64.166666666666671</v>
      </c>
      <c r="AE922" s="16">
        <f>+S922*31/3.6</f>
        <v>51.666666666666664</v>
      </c>
      <c r="AF922" s="17">
        <f>+SUM(T922:AE922)</f>
        <v>1516.3333333333333</v>
      </c>
      <c r="AG922" s="18">
        <f t="shared" si="14"/>
        <v>1258.5566666666666</v>
      </c>
      <c r="AJ922" s="19"/>
      <c r="AK922" s="19"/>
      <c r="AL922" s="19"/>
    </row>
    <row r="923" spans="1:38" s="11" customFormat="1" ht="12.75" customHeight="1" x14ac:dyDescent="0.25">
      <c r="A923" s="14">
        <v>3</v>
      </c>
      <c r="B923" s="14" t="str">
        <f>+VLOOKUP(A923,COD_REG_PROV!$G$1:$J$21,4,FALSE)</f>
        <v>LOMBARDIA</v>
      </c>
      <c r="C923" s="3">
        <v>15</v>
      </c>
      <c r="D923" s="3" t="str">
        <f>+VLOOKUP(A923,COD_REG_PROV!$A$1:$E$111,4,FALSE)</f>
        <v>Novara</v>
      </c>
      <c r="E923" s="3">
        <v>149</v>
      </c>
      <c r="F923" s="3" t="s">
        <v>210</v>
      </c>
      <c r="G923" s="4" t="s">
        <v>257</v>
      </c>
      <c r="H923" s="15">
        <v>5.2</v>
      </c>
      <c r="I923" s="15">
        <v>8</v>
      </c>
      <c r="J923" s="15">
        <v>13.4</v>
      </c>
      <c r="K923" s="15">
        <v>17.100000000000001</v>
      </c>
      <c r="L923" s="15">
        <v>20.2</v>
      </c>
      <c r="M923" s="15">
        <v>22.4</v>
      </c>
      <c r="N923" s="15">
        <v>22.5</v>
      </c>
      <c r="O923" s="15">
        <v>19.2</v>
      </c>
      <c r="P923" s="15">
        <v>14.2</v>
      </c>
      <c r="Q923" s="15">
        <v>9.6</v>
      </c>
      <c r="R923" s="15">
        <v>5.8</v>
      </c>
      <c r="S923" s="15">
        <v>4.3</v>
      </c>
      <c r="T923" s="16">
        <f>+H923*31/3.6</f>
        <v>44.777777777777779</v>
      </c>
      <c r="U923" s="16">
        <f>+I923*28/3.6</f>
        <v>62.222222222222221</v>
      </c>
      <c r="V923" s="16">
        <f>+J923*31/3.6</f>
        <v>115.3888888888889</v>
      </c>
      <c r="W923" s="16">
        <f>+K923*30/3.6</f>
        <v>142.5</v>
      </c>
      <c r="X923" s="16">
        <f>+L923*31/3.6</f>
        <v>173.94444444444443</v>
      </c>
      <c r="Y923" s="16">
        <f>+M923*30/3.6</f>
        <v>186.66666666666666</v>
      </c>
      <c r="Z923" s="16">
        <f>+N923*31/3.6</f>
        <v>193.75</v>
      </c>
      <c r="AA923" s="16">
        <f>+O923*31/3.6</f>
        <v>165.33333333333331</v>
      </c>
      <c r="AB923" s="16">
        <f>+P923*30/3.6</f>
        <v>118.33333333333333</v>
      </c>
      <c r="AC923" s="16">
        <f>+Q923*31/3.6</f>
        <v>82.666666666666657</v>
      </c>
      <c r="AD923" s="16">
        <f>+R923*30/3.6</f>
        <v>48.333333333333329</v>
      </c>
      <c r="AE923" s="16">
        <f>+S923*31/3.6</f>
        <v>37.027777777777771</v>
      </c>
      <c r="AF923" s="17">
        <f>+SUM(T923:AE923)</f>
        <v>1370.9444444444443</v>
      </c>
      <c r="AG923" s="18">
        <f t="shared" si="14"/>
        <v>1137.8838888888888</v>
      </c>
      <c r="AJ923" s="19"/>
      <c r="AK923" s="19"/>
      <c r="AL923" s="19"/>
    </row>
    <row r="924" spans="1:38" s="11" customFormat="1" ht="12.75" customHeight="1" x14ac:dyDescent="0.25">
      <c r="A924" s="14">
        <v>3</v>
      </c>
      <c r="B924" s="14" t="str">
        <f>+VLOOKUP(A924,COD_REG_PROV!$G$1:$J$21,4,FALSE)</f>
        <v>LOMBARDIA</v>
      </c>
      <c r="C924" s="3">
        <v>14</v>
      </c>
      <c r="D924" s="3" t="str">
        <f>+VLOOKUP(A924,COD_REG_PROV!$A$1:$E$111,4,FALSE)</f>
        <v>Novara</v>
      </c>
      <c r="E924" s="3">
        <v>45</v>
      </c>
      <c r="F924" s="3" t="s">
        <v>325</v>
      </c>
      <c r="G924" s="4" t="s">
        <v>327</v>
      </c>
      <c r="H924" s="15">
        <v>4.2</v>
      </c>
      <c r="I924" s="15">
        <v>6.9</v>
      </c>
      <c r="J924" s="15">
        <v>12.2</v>
      </c>
      <c r="K924" s="15">
        <v>16</v>
      </c>
      <c r="L924" s="15">
        <v>19.2</v>
      </c>
      <c r="M924" s="15">
        <v>21.4</v>
      </c>
      <c r="N924" s="15">
        <v>21.4</v>
      </c>
      <c r="O924" s="15">
        <v>18.100000000000001</v>
      </c>
      <c r="P924" s="15">
        <v>13.5</v>
      </c>
      <c r="Q924" s="15">
        <v>9.3000000000000007</v>
      </c>
      <c r="R924" s="15">
        <v>5.3</v>
      </c>
      <c r="S924" s="15">
        <v>3.8</v>
      </c>
      <c r="T924" s="16">
        <f>+H924*31/3.6</f>
        <v>36.166666666666671</v>
      </c>
      <c r="U924" s="16">
        <f>+I924*28/3.6</f>
        <v>53.666666666666671</v>
      </c>
      <c r="V924" s="16">
        <f>+J924*31/3.6</f>
        <v>105.05555555555554</v>
      </c>
      <c r="W924" s="16">
        <f>+K924*30/3.6</f>
        <v>133.33333333333334</v>
      </c>
      <c r="X924" s="16">
        <f>+L924*31/3.6</f>
        <v>165.33333333333331</v>
      </c>
      <c r="Y924" s="16">
        <f>+M924*30/3.6</f>
        <v>178.33333333333334</v>
      </c>
      <c r="Z924" s="16">
        <f>+N924*31/3.6</f>
        <v>184.27777777777777</v>
      </c>
      <c r="AA924" s="16">
        <f>+O924*31/3.6</f>
        <v>155.86111111111111</v>
      </c>
      <c r="AB924" s="16">
        <f>+P924*30/3.6</f>
        <v>112.5</v>
      </c>
      <c r="AC924" s="16">
        <f>+Q924*31/3.6</f>
        <v>80.083333333333329</v>
      </c>
      <c r="AD924" s="16">
        <f>+R924*30/3.6</f>
        <v>44.166666666666664</v>
      </c>
      <c r="AE924" s="16">
        <f>+S924*31/3.6</f>
        <v>32.722222222222221</v>
      </c>
      <c r="AF924" s="17">
        <f>+SUM(T924:AE924)</f>
        <v>1281.5</v>
      </c>
      <c r="AG924" s="18">
        <f t="shared" si="14"/>
        <v>1063.645</v>
      </c>
      <c r="AJ924" s="19"/>
      <c r="AK924" s="19"/>
      <c r="AL924" s="19"/>
    </row>
    <row r="925" spans="1:38" s="11" customFormat="1" ht="12.75" customHeight="1" x14ac:dyDescent="0.25">
      <c r="A925" s="14">
        <v>15</v>
      </c>
      <c r="B925" s="14" t="str">
        <f>+VLOOKUP(A925,COD_REG_PROV!$G$1:$J$21,4,FALSE)</f>
        <v>CAMPANIA</v>
      </c>
      <c r="C925" s="3">
        <v>62</v>
      </c>
      <c r="D925" s="3" t="str">
        <f>+VLOOKUP(A925,COD_REG_PROV!$A$1:$E$111,4,FALSE)</f>
        <v>Milano</v>
      </c>
      <c r="E925" s="3">
        <v>44</v>
      </c>
      <c r="F925" s="3" t="s">
        <v>1131</v>
      </c>
      <c r="G925" s="4" t="s">
        <v>1137</v>
      </c>
      <c r="H925" s="15">
        <v>6.5</v>
      </c>
      <c r="I925" s="15">
        <v>9.1</v>
      </c>
      <c r="J925" s="15">
        <v>13.7</v>
      </c>
      <c r="K925" s="15">
        <v>17.899999999999999</v>
      </c>
      <c r="L925" s="15">
        <v>21.7</v>
      </c>
      <c r="M925" s="15">
        <v>23.7</v>
      </c>
      <c r="N925" s="15">
        <v>23.4</v>
      </c>
      <c r="O925" s="15">
        <v>20.5</v>
      </c>
      <c r="P925" s="15">
        <v>15.8</v>
      </c>
      <c r="Q925" s="15">
        <v>11.3</v>
      </c>
      <c r="R925" s="15">
        <v>7.4</v>
      </c>
      <c r="S925" s="15">
        <v>5.8</v>
      </c>
      <c r="T925" s="16">
        <f>+H925*31/3.6</f>
        <v>55.972222222222221</v>
      </c>
      <c r="U925" s="16">
        <f>+I925*28/3.6</f>
        <v>70.777777777777771</v>
      </c>
      <c r="V925" s="16">
        <f>+J925*31/3.6</f>
        <v>117.97222222222221</v>
      </c>
      <c r="W925" s="16">
        <f>+K925*30/3.6</f>
        <v>149.16666666666666</v>
      </c>
      <c r="X925" s="16">
        <f>+L925*31/3.6</f>
        <v>186.86111111111109</v>
      </c>
      <c r="Y925" s="16">
        <f>+M925*30/3.6</f>
        <v>197.5</v>
      </c>
      <c r="Z925" s="16">
        <f>+N925*31/3.6</f>
        <v>201.5</v>
      </c>
      <c r="AA925" s="16">
        <f>+O925*31/3.6</f>
        <v>176.52777777777777</v>
      </c>
      <c r="AB925" s="16">
        <f>+P925*30/3.6</f>
        <v>131.66666666666666</v>
      </c>
      <c r="AC925" s="16">
        <f>+Q925*31/3.6</f>
        <v>97.305555555555557</v>
      </c>
      <c r="AD925" s="16">
        <f>+R925*30/3.6</f>
        <v>61.666666666666664</v>
      </c>
      <c r="AE925" s="16">
        <f>+S925*31/3.6</f>
        <v>49.944444444444436</v>
      </c>
      <c r="AF925" s="17">
        <f>+SUM(T925:AE925)</f>
        <v>1496.8611111111113</v>
      </c>
      <c r="AG925" s="18">
        <f t="shared" si="14"/>
        <v>1242.3947222222223</v>
      </c>
      <c r="AJ925" s="19"/>
      <c r="AK925" s="19"/>
      <c r="AL925" s="19"/>
    </row>
    <row r="926" spans="1:38" s="11" customFormat="1" ht="12.75" customHeight="1" x14ac:dyDescent="0.25">
      <c r="A926" s="14">
        <v>4</v>
      </c>
      <c r="B926" s="14" t="str">
        <f>+VLOOKUP(A926,COD_REG_PROV!$G$1:$J$21,4,FALSE)</f>
        <v>TRENTINO-ALTO ADIGE/SÜDTIROL</v>
      </c>
      <c r="C926" s="3">
        <v>22</v>
      </c>
      <c r="D926" s="3" t="str">
        <f>+VLOOKUP(A926,COD_REG_PROV!$A$1:$E$111,4,FALSE)</f>
        <v>Cuneo</v>
      </c>
      <c r="E926" s="3">
        <v>123</v>
      </c>
      <c r="F926" s="3" t="s">
        <v>379</v>
      </c>
      <c r="G926" s="4" t="s">
        <v>386</v>
      </c>
      <c r="H926" s="15">
        <v>5.0999999999999996</v>
      </c>
      <c r="I926" s="15">
        <v>7.9</v>
      </c>
      <c r="J926" s="15">
        <v>13</v>
      </c>
      <c r="K926" s="15">
        <v>16.600000000000001</v>
      </c>
      <c r="L926" s="15">
        <v>19.8</v>
      </c>
      <c r="M926" s="15">
        <v>21.6</v>
      </c>
      <c r="N926" s="15">
        <v>22</v>
      </c>
      <c r="O926" s="15">
        <v>18.5</v>
      </c>
      <c r="P926" s="15">
        <v>14</v>
      </c>
      <c r="Q926" s="15">
        <v>9.6</v>
      </c>
      <c r="R926" s="15">
        <v>5.8</v>
      </c>
      <c r="S926" s="15">
        <v>4.3</v>
      </c>
      <c r="T926" s="16">
        <f>+H926*31/3.6</f>
        <v>43.916666666666664</v>
      </c>
      <c r="U926" s="16">
        <f>+I926*28/3.6</f>
        <v>61.44444444444445</v>
      </c>
      <c r="V926" s="16">
        <f>+J926*31/3.6</f>
        <v>111.94444444444444</v>
      </c>
      <c r="W926" s="16">
        <f>+K926*30/3.6</f>
        <v>138.33333333333334</v>
      </c>
      <c r="X926" s="16">
        <f>+L926*31/3.6</f>
        <v>170.50000000000003</v>
      </c>
      <c r="Y926" s="16">
        <f>+M926*30/3.6</f>
        <v>180</v>
      </c>
      <c r="Z926" s="16">
        <f>+N926*31/3.6</f>
        <v>189.44444444444443</v>
      </c>
      <c r="AA926" s="16">
        <f>+O926*31/3.6</f>
        <v>159.30555555555554</v>
      </c>
      <c r="AB926" s="16">
        <f>+P926*30/3.6</f>
        <v>116.66666666666666</v>
      </c>
      <c r="AC926" s="16">
        <f>+Q926*31/3.6</f>
        <v>82.666666666666657</v>
      </c>
      <c r="AD926" s="16">
        <f>+R926*30/3.6</f>
        <v>48.333333333333329</v>
      </c>
      <c r="AE926" s="16">
        <f>+S926*31/3.6</f>
        <v>37.027777777777771</v>
      </c>
      <c r="AF926" s="17">
        <f>+SUM(T926:AE926)</f>
        <v>1339.5833333333335</v>
      </c>
      <c r="AG926" s="18">
        <f t="shared" si="14"/>
        <v>1111.8541666666667</v>
      </c>
      <c r="AJ926" s="19"/>
      <c r="AK926" s="19"/>
      <c r="AL926" s="19"/>
    </row>
    <row r="927" spans="1:38" s="11" customFormat="1" ht="12.75" customHeight="1" x14ac:dyDescent="0.25">
      <c r="A927" s="14">
        <v>11</v>
      </c>
      <c r="B927" s="14" t="str">
        <f>+VLOOKUP(A927,COD_REG_PROV!$G$1:$J$21,4,FALSE)</f>
        <v>MARCHE</v>
      </c>
      <c r="C927" s="3">
        <v>43</v>
      </c>
      <c r="D927" s="3" t="str">
        <f>+VLOOKUP(A927,COD_REG_PROV!$A$1:$E$111,4,FALSE)</f>
        <v>La Spezia</v>
      </c>
      <c r="E927" s="3">
        <v>33</v>
      </c>
      <c r="F927" s="3" t="s">
        <v>929</v>
      </c>
      <c r="G927" s="4" t="s">
        <v>937</v>
      </c>
      <c r="H927" s="15">
        <v>5.8</v>
      </c>
      <c r="I927" s="15">
        <v>8.3000000000000007</v>
      </c>
      <c r="J927" s="15">
        <v>13.7</v>
      </c>
      <c r="K927" s="15">
        <v>17.600000000000001</v>
      </c>
      <c r="L927" s="15">
        <v>21.5</v>
      </c>
      <c r="M927" s="15">
        <v>23.4</v>
      </c>
      <c r="N927" s="15">
        <v>23.4</v>
      </c>
      <c r="O927" s="15">
        <v>20</v>
      </c>
      <c r="P927" s="15">
        <v>15.4</v>
      </c>
      <c r="Q927" s="15">
        <v>10.6</v>
      </c>
      <c r="R927" s="15">
        <v>6.5</v>
      </c>
      <c r="S927" s="15">
        <v>5</v>
      </c>
      <c r="T927" s="16">
        <f>+H927*31/3.6</f>
        <v>49.944444444444436</v>
      </c>
      <c r="U927" s="16">
        <f>+I927*28/3.6</f>
        <v>64.555555555555557</v>
      </c>
      <c r="V927" s="16">
        <f>+J927*31/3.6</f>
        <v>117.97222222222221</v>
      </c>
      <c r="W927" s="16">
        <f>+K927*30/3.6</f>
        <v>146.66666666666666</v>
      </c>
      <c r="X927" s="16">
        <f>+L927*31/3.6</f>
        <v>185.13888888888889</v>
      </c>
      <c r="Y927" s="16">
        <f>+M927*30/3.6</f>
        <v>195</v>
      </c>
      <c r="Z927" s="16">
        <f>+N927*31/3.6</f>
        <v>201.5</v>
      </c>
      <c r="AA927" s="16">
        <f>+O927*31/3.6</f>
        <v>172.22222222222223</v>
      </c>
      <c r="AB927" s="16">
        <f>+P927*30/3.6</f>
        <v>128.33333333333334</v>
      </c>
      <c r="AC927" s="16">
        <f>+Q927*31/3.6</f>
        <v>91.277777777777771</v>
      </c>
      <c r="AD927" s="16">
        <f>+R927*30/3.6</f>
        <v>54.166666666666664</v>
      </c>
      <c r="AE927" s="16">
        <f>+S927*31/3.6</f>
        <v>43.055555555555557</v>
      </c>
      <c r="AF927" s="17">
        <f>+SUM(T927:AE927)</f>
        <v>1449.8333333333335</v>
      </c>
      <c r="AG927" s="18">
        <f t="shared" si="14"/>
        <v>1203.3616666666667</v>
      </c>
      <c r="AJ927" s="19"/>
      <c r="AK927" s="19"/>
      <c r="AL927" s="19"/>
    </row>
    <row r="928" spans="1:38" s="11" customFormat="1" ht="12.75" customHeight="1" x14ac:dyDescent="0.25">
      <c r="A928" s="14">
        <v>3</v>
      </c>
      <c r="B928" s="14" t="str">
        <f>+VLOOKUP(A928,COD_REG_PROV!$G$1:$J$21,4,FALSE)</f>
        <v>LOMBARDIA</v>
      </c>
      <c r="C928" s="3">
        <v>18</v>
      </c>
      <c r="D928" s="3" t="str">
        <f>+VLOOKUP(A928,COD_REG_PROV!$A$1:$E$111,4,FALSE)</f>
        <v>Novara</v>
      </c>
      <c r="E928" s="3">
        <v>102</v>
      </c>
      <c r="F928" s="3" t="s">
        <v>310</v>
      </c>
      <c r="G928" s="4" t="s">
        <v>318</v>
      </c>
      <c r="H928" s="15">
        <v>5.3</v>
      </c>
      <c r="I928" s="15">
        <v>8.3000000000000007</v>
      </c>
      <c r="J928" s="15">
        <v>13.7</v>
      </c>
      <c r="K928" s="15">
        <v>17.5</v>
      </c>
      <c r="L928" s="15">
        <v>20.5</v>
      </c>
      <c r="M928" s="15">
        <v>22.9</v>
      </c>
      <c r="N928" s="15">
        <v>22.9</v>
      </c>
      <c r="O928" s="15">
        <v>19.5</v>
      </c>
      <c r="P928" s="15">
        <v>14.4</v>
      </c>
      <c r="Q928" s="15">
        <v>9.6</v>
      </c>
      <c r="R928" s="15">
        <v>5.9</v>
      </c>
      <c r="S928" s="15">
        <v>4.4000000000000004</v>
      </c>
      <c r="T928" s="16">
        <f>+H928*31/3.6</f>
        <v>45.638888888888886</v>
      </c>
      <c r="U928" s="16">
        <f>+I928*28/3.6</f>
        <v>64.555555555555557</v>
      </c>
      <c r="V928" s="16">
        <f>+J928*31/3.6</f>
        <v>117.97222222222221</v>
      </c>
      <c r="W928" s="16">
        <f>+K928*30/3.6</f>
        <v>145.83333333333334</v>
      </c>
      <c r="X928" s="16">
        <f>+L928*31/3.6</f>
        <v>176.52777777777777</v>
      </c>
      <c r="Y928" s="16">
        <f>+M928*30/3.6</f>
        <v>190.83333333333334</v>
      </c>
      <c r="Z928" s="16">
        <f>+N928*31/3.6</f>
        <v>197.19444444444443</v>
      </c>
      <c r="AA928" s="16">
        <f>+O928*31/3.6</f>
        <v>167.91666666666666</v>
      </c>
      <c r="AB928" s="16">
        <f>+P928*30/3.6</f>
        <v>120</v>
      </c>
      <c r="AC928" s="16">
        <f>+Q928*31/3.6</f>
        <v>82.666666666666657</v>
      </c>
      <c r="AD928" s="16">
        <f>+R928*30/3.6</f>
        <v>49.166666666666664</v>
      </c>
      <c r="AE928" s="16">
        <f>+S928*31/3.6</f>
        <v>37.888888888888893</v>
      </c>
      <c r="AF928" s="17">
        <f>+SUM(T928:AE928)</f>
        <v>1396.1944444444448</v>
      </c>
      <c r="AG928" s="18">
        <f t="shared" si="14"/>
        <v>1158.841388888889</v>
      </c>
      <c r="AJ928" s="19"/>
      <c r="AK928" s="19"/>
      <c r="AL928" s="19"/>
    </row>
    <row r="929" spans="1:38" s="11" customFormat="1" ht="12.75" customHeight="1" x14ac:dyDescent="0.25">
      <c r="A929" s="14">
        <v>13</v>
      </c>
      <c r="B929" s="14" t="str">
        <f>+VLOOKUP(A929,COD_REG_PROV!$G$1:$J$21,4,FALSE)</f>
        <v>ABRUZZO</v>
      </c>
      <c r="C929" s="3">
        <v>67</v>
      </c>
      <c r="D929" s="3" t="str">
        <f>+VLOOKUP(A929,COD_REG_PROV!$A$1:$E$111,4,FALSE)</f>
        <v>Como</v>
      </c>
      <c r="E929" s="3">
        <v>30</v>
      </c>
      <c r="F929" s="3" t="s">
        <v>1086</v>
      </c>
      <c r="G929" s="4" t="s">
        <v>1094</v>
      </c>
      <c r="H929" s="15">
        <v>6.1</v>
      </c>
      <c r="I929" s="15">
        <v>8.5</v>
      </c>
      <c r="J929" s="15">
        <v>13.7</v>
      </c>
      <c r="K929" s="15">
        <v>17.7</v>
      </c>
      <c r="L929" s="15">
        <v>21.5</v>
      </c>
      <c r="M929" s="15">
        <v>23.4</v>
      </c>
      <c r="N929" s="15">
        <v>23.3</v>
      </c>
      <c r="O929" s="15">
        <v>20</v>
      </c>
      <c r="P929" s="15">
        <v>15.4</v>
      </c>
      <c r="Q929" s="15">
        <v>10.8</v>
      </c>
      <c r="R929" s="15">
        <v>6.8</v>
      </c>
      <c r="S929" s="15">
        <v>5.3</v>
      </c>
      <c r="T929" s="16">
        <f>+H929*31/3.6</f>
        <v>52.527777777777771</v>
      </c>
      <c r="U929" s="16">
        <f>+I929*28/3.6</f>
        <v>66.111111111111114</v>
      </c>
      <c r="V929" s="16">
        <f>+J929*31/3.6</f>
        <v>117.97222222222221</v>
      </c>
      <c r="W929" s="16">
        <f>+K929*30/3.6</f>
        <v>147.5</v>
      </c>
      <c r="X929" s="16">
        <f>+L929*31/3.6</f>
        <v>185.13888888888889</v>
      </c>
      <c r="Y929" s="16">
        <f>+M929*30/3.6</f>
        <v>195</v>
      </c>
      <c r="Z929" s="16">
        <f>+N929*31/3.6</f>
        <v>200.63888888888891</v>
      </c>
      <c r="AA929" s="16">
        <f>+O929*31/3.6</f>
        <v>172.22222222222223</v>
      </c>
      <c r="AB929" s="16">
        <f>+P929*30/3.6</f>
        <v>128.33333333333334</v>
      </c>
      <c r="AC929" s="16">
        <f>+Q929*31/3.6</f>
        <v>93</v>
      </c>
      <c r="AD929" s="16">
        <f>+R929*30/3.6</f>
        <v>56.666666666666664</v>
      </c>
      <c r="AE929" s="16">
        <f>+S929*31/3.6</f>
        <v>45.638888888888886</v>
      </c>
      <c r="AF929" s="17">
        <f>+SUM(T929:AE929)</f>
        <v>1460.75</v>
      </c>
      <c r="AG929" s="18">
        <f t="shared" si="14"/>
        <v>1212.4224999999999</v>
      </c>
      <c r="AJ929" s="19"/>
      <c r="AK929" s="19"/>
      <c r="AL929" s="19"/>
    </row>
    <row r="930" spans="1:38" s="11" customFormat="1" ht="12.75" customHeight="1" x14ac:dyDescent="0.25">
      <c r="A930" s="14">
        <v>5</v>
      </c>
      <c r="B930" s="14" t="str">
        <f>+VLOOKUP(A930,COD_REG_PROV!$G$1:$J$21,4,FALSE)</f>
        <v>VENETO</v>
      </c>
      <c r="C930" s="3">
        <v>26</v>
      </c>
      <c r="D930" s="3" t="str">
        <f>+VLOOKUP(A930,COD_REG_PROV!$A$1:$E$111,4,FALSE)</f>
        <v>Asti</v>
      </c>
      <c r="E930" s="3">
        <v>49</v>
      </c>
      <c r="F930" s="3" t="s">
        <v>432</v>
      </c>
      <c r="G930" s="4" t="s">
        <v>441</v>
      </c>
      <c r="H930" s="15">
        <v>5.0999999999999996</v>
      </c>
      <c r="I930" s="15">
        <v>7.9</v>
      </c>
      <c r="J930" s="15">
        <v>12.8</v>
      </c>
      <c r="K930" s="15">
        <v>16.600000000000001</v>
      </c>
      <c r="L930" s="15">
        <v>20.2</v>
      </c>
      <c r="M930" s="15">
        <v>22.1</v>
      </c>
      <c r="N930" s="15">
        <v>22.3</v>
      </c>
      <c r="O930" s="15">
        <v>18.899999999999999</v>
      </c>
      <c r="P930" s="15">
        <v>14.2</v>
      </c>
      <c r="Q930" s="15">
        <v>9.6</v>
      </c>
      <c r="R930" s="15">
        <v>5.7</v>
      </c>
      <c r="S930" s="15">
        <v>4.0999999999999996</v>
      </c>
      <c r="T930" s="16">
        <f>+H930*31/3.6</f>
        <v>43.916666666666664</v>
      </c>
      <c r="U930" s="16">
        <f>+I930*28/3.6</f>
        <v>61.44444444444445</v>
      </c>
      <c r="V930" s="16">
        <f>+J930*31/3.6</f>
        <v>110.22222222222223</v>
      </c>
      <c r="W930" s="16">
        <f>+K930*30/3.6</f>
        <v>138.33333333333334</v>
      </c>
      <c r="X930" s="16">
        <f>+L930*31/3.6</f>
        <v>173.94444444444443</v>
      </c>
      <c r="Y930" s="16">
        <f>+M930*30/3.6</f>
        <v>184.16666666666666</v>
      </c>
      <c r="Z930" s="16">
        <f>+N930*31/3.6</f>
        <v>192.0277777777778</v>
      </c>
      <c r="AA930" s="16">
        <f>+O930*31/3.6</f>
        <v>162.75</v>
      </c>
      <c r="AB930" s="16">
        <f>+P930*30/3.6</f>
        <v>118.33333333333333</v>
      </c>
      <c r="AC930" s="16">
        <f>+Q930*31/3.6</f>
        <v>82.666666666666657</v>
      </c>
      <c r="AD930" s="16">
        <f>+R930*30/3.6</f>
        <v>47.5</v>
      </c>
      <c r="AE930" s="16">
        <f>+S930*31/3.6</f>
        <v>35.30555555555555</v>
      </c>
      <c r="AF930" s="17">
        <f>+SUM(T930:AE930)</f>
        <v>1350.6111111111113</v>
      </c>
      <c r="AG930" s="18">
        <f t="shared" si="14"/>
        <v>1121.0072222222223</v>
      </c>
      <c r="AJ930" s="19"/>
      <c r="AK930" s="19"/>
      <c r="AL930" s="19"/>
    </row>
    <row r="931" spans="1:38" s="11" customFormat="1" ht="12.75" customHeight="1" x14ac:dyDescent="0.25">
      <c r="A931" s="14">
        <v>18</v>
      </c>
      <c r="B931" s="14" t="str">
        <f>+VLOOKUP(A931,COD_REG_PROV!$G$1:$J$21,4,FALSE)</f>
        <v>CALABRIA</v>
      </c>
      <c r="C931" s="3">
        <v>80</v>
      </c>
      <c r="D931" s="3" t="str">
        <f>+VLOOKUP(A931,COD_REG_PROV!$A$1:$E$111,4,FALSE)</f>
        <v>Pavia</v>
      </c>
      <c r="E931" s="3">
        <v>54</v>
      </c>
      <c r="F931" s="3" t="s">
        <v>1498</v>
      </c>
      <c r="G931" s="4" t="s">
        <v>1509</v>
      </c>
      <c r="H931" s="15">
        <v>7.7</v>
      </c>
      <c r="I931" s="15">
        <v>10.7</v>
      </c>
      <c r="J931" s="15">
        <v>15.1</v>
      </c>
      <c r="K931" s="15">
        <v>18.8</v>
      </c>
      <c r="L931" s="15">
        <v>22.5</v>
      </c>
      <c r="M931" s="15">
        <v>24.1</v>
      </c>
      <c r="N931" s="15">
        <v>24.1</v>
      </c>
      <c r="O931" s="15">
        <v>21.2</v>
      </c>
      <c r="P931" s="15">
        <v>16.8</v>
      </c>
      <c r="Q931" s="15">
        <v>12.8</v>
      </c>
      <c r="R931" s="15">
        <v>8.6</v>
      </c>
      <c r="S931" s="15">
        <v>7.2</v>
      </c>
      <c r="T931" s="16">
        <f>+H931*31/3.6</f>
        <v>66.305555555555557</v>
      </c>
      <c r="U931" s="16">
        <f>+I931*28/3.6</f>
        <v>83.222222222222214</v>
      </c>
      <c r="V931" s="16">
        <f>+J931*31/3.6</f>
        <v>130.02777777777777</v>
      </c>
      <c r="W931" s="16">
        <f>+K931*30/3.6</f>
        <v>156.66666666666666</v>
      </c>
      <c r="X931" s="16">
        <f>+L931*31/3.6</f>
        <v>193.75</v>
      </c>
      <c r="Y931" s="16">
        <f>+M931*30/3.6</f>
        <v>200.83333333333331</v>
      </c>
      <c r="Z931" s="16">
        <f>+N931*31/3.6</f>
        <v>207.52777777777777</v>
      </c>
      <c r="AA931" s="16">
        <f>+O931*31/3.6</f>
        <v>182.55555555555554</v>
      </c>
      <c r="AB931" s="16">
        <f>+P931*30/3.6</f>
        <v>140</v>
      </c>
      <c r="AC931" s="16">
        <f>+Q931*31/3.6</f>
        <v>110.22222222222223</v>
      </c>
      <c r="AD931" s="16">
        <f>+R931*30/3.6</f>
        <v>71.666666666666671</v>
      </c>
      <c r="AE931" s="16">
        <f>+S931*31/3.6</f>
        <v>62</v>
      </c>
      <c r="AF931" s="17">
        <f>+SUM(T931:AE931)</f>
        <v>1604.7777777777776</v>
      </c>
      <c r="AG931" s="18">
        <f t="shared" si="14"/>
        <v>1331.9655555555553</v>
      </c>
      <c r="AJ931" s="19"/>
      <c r="AK931" s="19"/>
      <c r="AL931" s="19"/>
    </row>
    <row r="932" spans="1:38" s="11" customFormat="1" ht="12.75" customHeight="1" x14ac:dyDescent="0.25">
      <c r="A932" s="14">
        <v>3</v>
      </c>
      <c r="B932" s="14" t="str">
        <f>+VLOOKUP(A932,COD_REG_PROV!$G$1:$J$21,4,FALSE)</f>
        <v>LOMBARDIA</v>
      </c>
      <c r="C932" s="3">
        <v>15</v>
      </c>
      <c r="D932" s="3" t="str">
        <f>+VLOOKUP(A932,COD_REG_PROV!$A$1:$E$111,4,FALSE)</f>
        <v>Novara</v>
      </c>
      <c r="E932" s="3">
        <v>151</v>
      </c>
      <c r="F932" s="3" t="s">
        <v>210</v>
      </c>
      <c r="G932" s="4" t="s">
        <v>258</v>
      </c>
      <c r="H932" s="15">
        <v>5.3</v>
      </c>
      <c r="I932" s="15">
        <v>8.1999999999999993</v>
      </c>
      <c r="J932" s="15">
        <v>13.7</v>
      </c>
      <c r="K932" s="15">
        <v>17.5</v>
      </c>
      <c r="L932" s="15">
        <v>20.6</v>
      </c>
      <c r="M932" s="15">
        <v>22.9</v>
      </c>
      <c r="N932" s="15">
        <v>22.9</v>
      </c>
      <c r="O932" s="15">
        <v>19.5</v>
      </c>
      <c r="P932" s="15">
        <v>14.5</v>
      </c>
      <c r="Q932" s="15">
        <v>9.6</v>
      </c>
      <c r="R932" s="15">
        <v>5.9</v>
      </c>
      <c r="S932" s="15">
        <v>4.4000000000000004</v>
      </c>
      <c r="T932" s="16">
        <f>+H932*31/3.6</f>
        <v>45.638888888888886</v>
      </c>
      <c r="U932" s="16">
        <f>+I932*28/3.6</f>
        <v>63.777777777777764</v>
      </c>
      <c r="V932" s="16">
        <f>+J932*31/3.6</f>
        <v>117.97222222222221</v>
      </c>
      <c r="W932" s="16">
        <f>+K932*30/3.6</f>
        <v>145.83333333333334</v>
      </c>
      <c r="X932" s="16">
        <f>+L932*31/3.6</f>
        <v>177.38888888888889</v>
      </c>
      <c r="Y932" s="16">
        <f>+M932*30/3.6</f>
        <v>190.83333333333334</v>
      </c>
      <c r="Z932" s="16">
        <f>+N932*31/3.6</f>
        <v>197.19444444444443</v>
      </c>
      <c r="AA932" s="16">
        <f>+O932*31/3.6</f>
        <v>167.91666666666666</v>
      </c>
      <c r="AB932" s="16">
        <f>+P932*30/3.6</f>
        <v>120.83333333333333</v>
      </c>
      <c r="AC932" s="16">
        <f>+Q932*31/3.6</f>
        <v>82.666666666666657</v>
      </c>
      <c r="AD932" s="16">
        <f>+R932*30/3.6</f>
        <v>49.166666666666664</v>
      </c>
      <c r="AE932" s="16">
        <f>+S932*31/3.6</f>
        <v>37.888888888888893</v>
      </c>
      <c r="AF932" s="17">
        <f>+SUM(T932:AE932)</f>
        <v>1397.1111111111113</v>
      </c>
      <c r="AG932" s="18">
        <f t="shared" si="14"/>
        <v>1159.6022222222223</v>
      </c>
      <c r="AJ932" s="19"/>
      <c r="AK932" s="19"/>
      <c r="AL932" s="19"/>
    </row>
    <row r="933" spans="1:38" s="11" customFormat="1" ht="12.75" customHeight="1" x14ac:dyDescent="0.25">
      <c r="A933" s="14">
        <v>16</v>
      </c>
      <c r="B933" s="14" t="str">
        <f>+VLOOKUP(A933,COD_REG_PROV!$G$1:$J$21,4,FALSE)</f>
        <v>PUGLIA</v>
      </c>
      <c r="C933" s="3">
        <v>73</v>
      </c>
      <c r="D933" s="3" t="str">
        <f>+VLOOKUP(A933,COD_REG_PROV!$A$1:$E$111,4,FALSE)</f>
        <v>Bergamo</v>
      </c>
      <c r="E933" s="3">
        <v>19</v>
      </c>
      <c r="F933" s="3" t="s">
        <v>1392</v>
      </c>
      <c r="G933" s="4" t="s">
        <v>1404</v>
      </c>
      <c r="H933" s="15">
        <v>6.9</v>
      </c>
      <c r="I933" s="15">
        <v>9.5</v>
      </c>
      <c r="J933" s="15">
        <v>14.4</v>
      </c>
      <c r="K933" s="15">
        <v>18.3</v>
      </c>
      <c r="L933" s="15">
        <v>21.9</v>
      </c>
      <c r="M933" s="15">
        <v>24.1</v>
      </c>
      <c r="N933" s="15">
        <v>23.9</v>
      </c>
      <c r="O933" s="15">
        <v>20.8</v>
      </c>
      <c r="P933" s="15">
        <v>16.399999999999999</v>
      </c>
      <c r="Q933" s="15">
        <v>11.8</v>
      </c>
      <c r="R933" s="15">
        <v>7.7</v>
      </c>
      <c r="S933" s="15">
        <v>6.3</v>
      </c>
      <c r="T933" s="16">
        <f>+H933*31/3.6</f>
        <v>59.416666666666664</v>
      </c>
      <c r="U933" s="16">
        <f>+I933*28/3.6</f>
        <v>73.888888888888886</v>
      </c>
      <c r="V933" s="16">
        <f>+J933*31/3.6</f>
        <v>124</v>
      </c>
      <c r="W933" s="16">
        <f>+K933*30/3.6</f>
        <v>152.5</v>
      </c>
      <c r="X933" s="16">
        <f>+L933*31/3.6</f>
        <v>188.58333333333331</v>
      </c>
      <c r="Y933" s="16">
        <f>+M933*30/3.6</f>
        <v>200.83333333333331</v>
      </c>
      <c r="Z933" s="16">
        <f>+N933*31/3.6</f>
        <v>205.80555555555554</v>
      </c>
      <c r="AA933" s="16">
        <f>+O933*31/3.6</f>
        <v>179.11111111111111</v>
      </c>
      <c r="AB933" s="16">
        <f>+P933*30/3.6</f>
        <v>136.66666666666666</v>
      </c>
      <c r="AC933" s="16">
        <f>+Q933*31/3.6</f>
        <v>101.61111111111111</v>
      </c>
      <c r="AD933" s="16">
        <f>+R933*30/3.6</f>
        <v>64.166666666666671</v>
      </c>
      <c r="AE933" s="16">
        <f>+S933*31/3.6</f>
        <v>54.249999999999993</v>
      </c>
      <c r="AF933" s="17">
        <f>+SUM(T933:AE933)</f>
        <v>1540.8333333333335</v>
      </c>
      <c r="AG933" s="18">
        <f t="shared" si="14"/>
        <v>1278.8916666666667</v>
      </c>
      <c r="AJ933" s="19"/>
      <c r="AK933" s="19"/>
      <c r="AL933" s="19"/>
    </row>
    <row r="934" spans="1:38" s="11" customFormat="1" ht="12.75" customHeight="1" x14ac:dyDescent="0.25">
      <c r="A934" s="14">
        <v>6</v>
      </c>
      <c r="B934" s="14" t="str">
        <f>+VLOOKUP(A934,COD_REG_PROV!$G$1:$J$21,4,FALSE)</f>
        <v>FRIULI-VENEZIA GIULIA</v>
      </c>
      <c r="C934" s="3">
        <v>32</v>
      </c>
      <c r="D934" s="3" t="str">
        <f>+VLOOKUP(A934,COD_REG_PROV!$A$1:$E$111,4,FALSE)</f>
        <v>Alessandria</v>
      </c>
      <c r="E934" s="3">
        <v>3</v>
      </c>
      <c r="F934" s="3" t="s">
        <v>553</v>
      </c>
      <c r="G934" s="4" t="s">
        <v>555</v>
      </c>
      <c r="H934" s="15">
        <v>4.8</v>
      </c>
      <c r="I934" s="15">
        <v>7.7</v>
      </c>
      <c r="J934" s="15">
        <v>12.5</v>
      </c>
      <c r="K934" s="15">
        <v>16.3</v>
      </c>
      <c r="L934" s="15">
        <v>20.3</v>
      </c>
      <c r="M934" s="15">
        <v>22</v>
      </c>
      <c r="N934" s="15">
        <v>22.2</v>
      </c>
      <c r="O934" s="15">
        <v>18.899999999999999</v>
      </c>
      <c r="P934" s="15">
        <v>14</v>
      </c>
      <c r="Q934" s="15">
        <v>9.5</v>
      </c>
      <c r="R934" s="15">
        <v>5.7</v>
      </c>
      <c r="S934" s="15">
        <v>3.9</v>
      </c>
      <c r="T934" s="16">
        <f>+H934*31/3.6</f>
        <v>41.333333333333329</v>
      </c>
      <c r="U934" s="16">
        <f>+I934*28/3.6</f>
        <v>59.888888888888886</v>
      </c>
      <c r="V934" s="16">
        <f>+J934*31/3.6</f>
        <v>107.63888888888889</v>
      </c>
      <c r="W934" s="16">
        <f>+K934*30/3.6</f>
        <v>135.83333333333334</v>
      </c>
      <c r="X934" s="16">
        <f>+L934*31/3.6</f>
        <v>174.80555555555557</v>
      </c>
      <c r="Y934" s="16">
        <f>+M934*30/3.6</f>
        <v>183.33333333333334</v>
      </c>
      <c r="Z934" s="16">
        <f>+N934*31/3.6</f>
        <v>191.16666666666666</v>
      </c>
      <c r="AA934" s="16">
        <f>+O934*31/3.6</f>
        <v>162.75</v>
      </c>
      <c r="AB934" s="16">
        <f>+P934*30/3.6</f>
        <v>116.66666666666666</v>
      </c>
      <c r="AC934" s="16">
        <f>+Q934*31/3.6</f>
        <v>81.805555555555557</v>
      </c>
      <c r="AD934" s="16">
        <f>+R934*30/3.6</f>
        <v>47.5</v>
      </c>
      <c r="AE934" s="16">
        <f>+S934*31/3.6</f>
        <v>33.583333333333329</v>
      </c>
      <c r="AF934" s="17">
        <f>+SUM(T934:AE934)</f>
        <v>1336.3055555555557</v>
      </c>
      <c r="AG934" s="18">
        <f t="shared" si="14"/>
        <v>1109.1336111111111</v>
      </c>
      <c r="AJ934" s="19"/>
      <c r="AK934" s="19"/>
      <c r="AL934" s="19"/>
    </row>
    <row r="935" spans="1:38" s="11" customFormat="1" ht="12.75" customHeight="1" x14ac:dyDescent="0.25">
      <c r="A935" s="14">
        <v>3</v>
      </c>
      <c r="B935" s="14" t="str">
        <f>+VLOOKUP(A935,COD_REG_PROV!$G$1:$J$21,4,FALSE)</f>
        <v>LOMBARDIA</v>
      </c>
      <c r="C935" s="3">
        <v>15</v>
      </c>
      <c r="D935" s="3" t="str">
        <f>+VLOOKUP(A935,COD_REG_PROV!$A$1:$E$111,4,FALSE)</f>
        <v>Novara</v>
      </c>
      <c r="E935" s="3">
        <v>152</v>
      </c>
      <c r="F935" s="3" t="s">
        <v>210</v>
      </c>
      <c r="G935" s="4" t="s">
        <v>259</v>
      </c>
      <c r="H935" s="15">
        <v>5.2</v>
      </c>
      <c r="I935" s="15">
        <v>8</v>
      </c>
      <c r="J935" s="15">
        <v>13.4</v>
      </c>
      <c r="K935" s="15">
        <v>17.100000000000001</v>
      </c>
      <c r="L935" s="15">
        <v>20.2</v>
      </c>
      <c r="M935" s="15">
        <v>22.4</v>
      </c>
      <c r="N935" s="15">
        <v>22.5</v>
      </c>
      <c r="O935" s="15">
        <v>19.100000000000001</v>
      </c>
      <c r="P935" s="15">
        <v>14.2</v>
      </c>
      <c r="Q935" s="15">
        <v>9.6</v>
      </c>
      <c r="R935" s="15">
        <v>5.8</v>
      </c>
      <c r="S935" s="15">
        <v>4.3</v>
      </c>
      <c r="T935" s="16">
        <f>+H935*31/3.6</f>
        <v>44.777777777777779</v>
      </c>
      <c r="U935" s="16">
        <f>+I935*28/3.6</f>
        <v>62.222222222222221</v>
      </c>
      <c r="V935" s="16">
        <f>+J935*31/3.6</f>
        <v>115.3888888888889</v>
      </c>
      <c r="W935" s="16">
        <f>+K935*30/3.6</f>
        <v>142.5</v>
      </c>
      <c r="X935" s="16">
        <f>+L935*31/3.6</f>
        <v>173.94444444444443</v>
      </c>
      <c r="Y935" s="16">
        <f>+M935*30/3.6</f>
        <v>186.66666666666666</v>
      </c>
      <c r="Z935" s="16">
        <f>+N935*31/3.6</f>
        <v>193.75</v>
      </c>
      <c r="AA935" s="16">
        <f>+O935*31/3.6</f>
        <v>164.47222222222223</v>
      </c>
      <c r="AB935" s="16">
        <f>+P935*30/3.6</f>
        <v>118.33333333333333</v>
      </c>
      <c r="AC935" s="16">
        <f>+Q935*31/3.6</f>
        <v>82.666666666666657</v>
      </c>
      <c r="AD935" s="16">
        <f>+R935*30/3.6</f>
        <v>48.333333333333329</v>
      </c>
      <c r="AE935" s="16">
        <f>+S935*31/3.6</f>
        <v>37.027777777777771</v>
      </c>
      <c r="AF935" s="17">
        <f>+SUM(T935:AE935)</f>
        <v>1370.0833333333333</v>
      </c>
      <c r="AG935" s="18">
        <f t="shared" si="14"/>
        <v>1137.1691666666666</v>
      </c>
      <c r="AJ935" s="19"/>
      <c r="AK935" s="19"/>
      <c r="AL935" s="19"/>
    </row>
    <row r="936" spans="1:38" s="11" customFormat="1" ht="12.75" customHeight="1" x14ac:dyDescent="0.25">
      <c r="A936" s="14">
        <v>15</v>
      </c>
      <c r="B936" s="14" t="str">
        <f>+VLOOKUP(A936,COD_REG_PROV!$G$1:$J$21,4,FALSE)</f>
        <v>CAMPANIA</v>
      </c>
      <c r="C936" s="3">
        <v>63</v>
      </c>
      <c r="D936" s="3" t="str">
        <f>+VLOOKUP(A936,COD_REG_PROV!$A$1:$E$111,4,FALSE)</f>
        <v>Milano</v>
      </c>
      <c r="E936" s="3">
        <v>48</v>
      </c>
      <c r="F936" s="3" t="s">
        <v>1173</v>
      </c>
      <c r="G936" s="4" t="s">
        <v>1207</v>
      </c>
      <c r="H936" s="15">
        <v>6.9</v>
      </c>
      <c r="I936" s="15">
        <v>9.6</v>
      </c>
      <c r="J936" s="15">
        <v>14.1</v>
      </c>
      <c r="K936" s="15">
        <v>18.100000000000001</v>
      </c>
      <c r="L936" s="15">
        <v>21.9</v>
      </c>
      <c r="M936" s="15">
        <v>23.8</v>
      </c>
      <c r="N936" s="15">
        <v>23.7</v>
      </c>
      <c r="O936" s="15">
        <v>20.9</v>
      </c>
      <c r="P936" s="15">
        <v>16.100000000000001</v>
      </c>
      <c r="Q936" s="15">
        <v>11.7</v>
      </c>
      <c r="R936" s="15">
        <v>7.8</v>
      </c>
      <c r="S936" s="15">
        <v>6.1</v>
      </c>
      <c r="T936" s="16">
        <f>+H936*31/3.6</f>
        <v>59.416666666666664</v>
      </c>
      <c r="U936" s="16">
        <f>+I936*28/3.6</f>
        <v>74.666666666666671</v>
      </c>
      <c r="V936" s="16">
        <f>+J936*31/3.6</f>
        <v>121.41666666666666</v>
      </c>
      <c r="W936" s="16">
        <f>+K936*30/3.6</f>
        <v>150.83333333333334</v>
      </c>
      <c r="X936" s="16">
        <f>+L936*31/3.6</f>
        <v>188.58333333333331</v>
      </c>
      <c r="Y936" s="16">
        <f>+M936*30/3.6</f>
        <v>198.33333333333331</v>
      </c>
      <c r="Z936" s="16">
        <f>+N936*31/3.6</f>
        <v>204.08333333333331</v>
      </c>
      <c r="AA936" s="16">
        <f>+O936*31/3.6</f>
        <v>179.9722222222222</v>
      </c>
      <c r="AB936" s="16">
        <f>+P936*30/3.6</f>
        <v>134.16666666666669</v>
      </c>
      <c r="AC936" s="16">
        <f>+Q936*31/3.6</f>
        <v>100.75</v>
      </c>
      <c r="AD936" s="16">
        <f>+R936*30/3.6</f>
        <v>65</v>
      </c>
      <c r="AE936" s="16">
        <f>+S936*31/3.6</f>
        <v>52.527777777777771</v>
      </c>
      <c r="AF936" s="17">
        <f>+SUM(T936:AE936)</f>
        <v>1529.75</v>
      </c>
      <c r="AG936" s="18">
        <f t="shared" si="14"/>
        <v>1269.6924999999999</v>
      </c>
      <c r="AJ936" s="19"/>
      <c r="AK936" s="19"/>
      <c r="AL936" s="19"/>
    </row>
    <row r="937" spans="1:38" s="11" customFormat="1" ht="12.75" customHeight="1" x14ac:dyDescent="0.25">
      <c r="A937" s="14">
        <v>17</v>
      </c>
      <c r="B937" s="14" t="str">
        <f>+VLOOKUP(A937,COD_REG_PROV!$G$1:$J$21,4,FALSE)</f>
        <v>BASILICATA</v>
      </c>
      <c r="C937" s="3">
        <v>76</v>
      </c>
      <c r="D937" s="3" t="str">
        <f>+VLOOKUP(A937,COD_REG_PROV!$A$1:$E$111,4,FALSE)</f>
        <v>Brescia</v>
      </c>
      <c r="E937" s="3">
        <v>53</v>
      </c>
      <c r="F937" s="3" t="s">
        <v>1426</v>
      </c>
      <c r="G937" s="4" t="s">
        <v>1436</v>
      </c>
      <c r="H937" s="15">
        <v>6.6</v>
      </c>
      <c r="I937" s="15">
        <v>9.1</v>
      </c>
      <c r="J937" s="15">
        <v>13.8</v>
      </c>
      <c r="K937" s="15">
        <v>17.899999999999999</v>
      </c>
      <c r="L937" s="15">
        <v>21.7</v>
      </c>
      <c r="M937" s="15">
        <v>23.7</v>
      </c>
      <c r="N937" s="15">
        <v>23.4</v>
      </c>
      <c r="O937" s="15">
        <v>20.5</v>
      </c>
      <c r="P937" s="15">
        <v>15.9</v>
      </c>
      <c r="Q937" s="15">
        <v>11.5</v>
      </c>
      <c r="R937" s="15">
        <v>7.6</v>
      </c>
      <c r="S937" s="15">
        <v>6.1</v>
      </c>
      <c r="T937" s="16">
        <f>+H937*31/3.6</f>
        <v>56.833333333333329</v>
      </c>
      <c r="U937" s="16">
        <f>+I937*28/3.6</f>
        <v>70.777777777777771</v>
      </c>
      <c r="V937" s="16">
        <f>+J937*31/3.6</f>
        <v>118.83333333333333</v>
      </c>
      <c r="W937" s="16">
        <f>+K937*30/3.6</f>
        <v>149.16666666666666</v>
      </c>
      <c r="X937" s="16">
        <f>+L937*31/3.6</f>
        <v>186.86111111111109</v>
      </c>
      <c r="Y937" s="16">
        <f>+M937*30/3.6</f>
        <v>197.5</v>
      </c>
      <c r="Z937" s="16">
        <f>+N937*31/3.6</f>
        <v>201.5</v>
      </c>
      <c r="AA937" s="16">
        <f>+O937*31/3.6</f>
        <v>176.52777777777777</v>
      </c>
      <c r="AB937" s="16">
        <f>+P937*30/3.6</f>
        <v>132.5</v>
      </c>
      <c r="AC937" s="16">
        <f>+Q937*31/3.6</f>
        <v>99.027777777777771</v>
      </c>
      <c r="AD937" s="16">
        <f>+R937*30/3.6</f>
        <v>63.333333333333329</v>
      </c>
      <c r="AE937" s="16">
        <f>+S937*31/3.6</f>
        <v>52.527777777777771</v>
      </c>
      <c r="AF937" s="17">
        <f>+SUM(T937:AE937)</f>
        <v>1505.3888888888889</v>
      </c>
      <c r="AG937" s="18">
        <f t="shared" si="14"/>
        <v>1249.4727777777778</v>
      </c>
      <c r="AJ937" s="19"/>
      <c r="AK937" s="19"/>
      <c r="AL937" s="19"/>
    </row>
    <row r="938" spans="1:38" s="11" customFormat="1" ht="12.75" customHeight="1" x14ac:dyDescent="0.25">
      <c r="A938" s="14">
        <v>19</v>
      </c>
      <c r="B938" s="14" t="str">
        <f>+VLOOKUP(A938,COD_REG_PROV!$G$1:$J$21,4,FALSE)</f>
        <v>SICILIA</v>
      </c>
      <c r="C938" s="3">
        <v>85</v>
      </c>
      <c r="D938" s="3" t="str">
        <f>+VLOOKUP(A938,COD_REG_PROV!$A$1:$E$111,4,FALSE)</f>
        <v>Cremona</v>
      </c>
      <c r="E938" s="3">
        <v>12</v>
      </c>
      <c r="F938" s="3" t="s">
        <v>1553</v>
      </c>
      <c r="G938" s="4" t="s">
        <v>1558</v>
      </c>
      <c r="H938" s="15">
        <v>8.1</v>
      </c>
      <c r="I938" s="15">
        <v>11.1</v>
      </c>
      <c r="J938" s="15">
        <v>15.4</v>
      </c>
      <c r="K938" s="15">
        <v>19.100000000000001</v>
      </c>
      <c r="L938" s="15">
        <v>22.8</v>
      </c>
      <c r="M938" s="15">
        <v>24.2</v>
      </c>
      <c r="N938" s="15">
        <v>24.3</v>
      </c>
      <c r="O938" s="15">
        <v>21.4</v>
      </c>
      <c r="P938" s="15">
        <v>17</v>
      </c>
      <c r="Q938" s="15">
        <v>12.9</v>
      </c>
      <c r="R938" s="15">
        <v>9</v>
      </c>
      <c r="S938" s="15">
        <v>7.4</v>
      </c>
      <c r="T938" s="16">
        <f>+H938*31/3.6</f>
        <v>69.75</v>
      </c>
      <c r="U938" s="16">
        <f>+I938*28/3.6</f>
        <v>86.333333333333329</v>
      </c>
      <c r="V938" s="16">
        <f>+J938*31/3.6</f>
        <v>132.61111111111111</v>
      </c>
      <c r="W938" s="16">
        <f>+K938*30/3.6</f>
        <v>159.16666666666666</v>
      </c>
      <c r="X938" s="16">
        <f>+L938*31/3.6</f>
        <v>196.33333333333334</v>
      </c>
      <c r="Y938" s="16">
        <f>+M938*30/3.6</f>
        <v>201.66666666666666</v>
      </c>
      <c r="Z938" s="16">
        <f>+N938*31/3.6</f>
        <v>209.25</v>
      </c>
      <c r="AA938" s="16">
        <f>+O938*31/3.6</f>
        <v>184.27777777777777</v>
      </c>
      <c r="AB938" s="16">
        <f>+P938*30/3.6</f>
        <v>141.66666666666666</v>
      </c>
      <c r="AC938" s="16">
        <f>+Q938*31/3.6</f>
        <v>111.08333333333334</v>
      </c>
      <c r="AD938" s="16">
        <f>+R938*30/3.6</f>
        <v>75</v>
      </c>
      <c r="AE938" s="16">
        <f>+S938*31/3.6</f>
        <v>63.722222222222221</v>
      </c>
      <c r="AF938" s="17">
        <f>+SUM(T938:AE938)</f>
        <v>1630.8611111111111</v>
      </c>
      <c r="AG938" s="18">
        <f t="shared" si="14"/>
        <v>1353.6147222222221</v>
      </c>
      <c r="AJ938" s="19"/>
      <c r="AK938" s="19"/>
      <c r="AL938" s="19"/>
    </row>
    <row r="939" spans="1:38" s="11" customFormat="1" ht="12.75" customHeight="1" x14ac:dyDescent="0.25">
      <c r="A939" s="14">
        <v>15</v>
      </c>
      <c r="B939" s="14" t="str">
        <f>+VLOOKUP(A939,COD_REG_PROV!$G$1:$J$21,4,FALSE)</f>
        <v>CAMPANIA</v>
      </c>
      <c r="C939" s="3">
        <v>63</v>
      </c>
      <c r="D939" s="3" t="str">
        <f>+VLOOKUP(A939,COD_REG_PROV!$A$1:$E$111,4,FALSE)</f>
        <v>Milano</v>
      </c>
      <c r="E939" s="3">
        <v>49</v>
      </c>
      <c r="F939" s="3" t="s">
        <v>1173</v>
      </c>
      <c r="G939" s="4" t="s">
        <v>1208</v>
      </c>
      <c r="H939" s="15">
        <v>6.9</v>
      </c>
      <c r="I939" s="15">
        <v>9.6</v>
      </c>
      <c r="J939" s="15">
        <v>14.1</v>
      </c>
      <c r="K939" s="15">
        <v>18.100000000000001</v>
      </c>
      <c r="L939" s="15">
        <v>21.9</v>
      </c>
      <c r="M939" s="15">
        <v>23.9</v>
      </c>
      <c r="N939" s="15">
        <v>23.7</v>
      </c>
      <c r="O939" s="15">
        <v>20.9</v>
      </c>
      <c r="P939" s="15">
        <v>16.2</v>
      </c>
      <c r="Q939" s="15">
        <v>11.8</v>
      </c>
      <c r="R939" s="15">
        <v>7.8</v>
      </c>
      <c r="S939" s="15">
        <v>6.1</v>
      </c>
      <c r="T939" s="16">
        <f>+H939*31/3.6</f>
        <v>59.416666666666664</v>
      </c>
      <c r="U939" s="16">
        <f>+I939*28/3.6</f>
        <v>74.666666666666671</v>
      </c>
      <c r="V939" s="16">
        <f>+J939*31/3.6</f>
        <v>121.41666666666666</v>
      </c>
      <c r="W939" s="16">
        <f>+K939*30/3.6</f>
        <v>150.83333333333334</v>
      </c>
      <c r="X939" s="16">
        <f>+L939*31/3.6</f>
        <v>188.58333333333331</v>
      </c>
      <c r="Y939" s="16">
        <f>+M939*30/3.6</f>
        <v>199.16666666666666</v>
      </c>
      <c r="Z939" s="16">
        <f>+N939*31/3.6</f>
        <v>204.08333333333331</v>
      </c>
      <c r="AA939" s="16">
        <f>+O939*31/3.6</f>
        <v>179.9722222222222</v>
      </c>
      <c r="AB939" s="16">
        <f>+P939*30/3.6</f>
        <v>135</v>
      </c>
      <c r="AC939" s="16">
        <f>+Q939*31/3.6</f>
        <v>101.61111111111111</v>
      </c>
      <c r="AD939" s="16">
        <f>+R939*30/3.6</f>
        <v>65</v>
      </c>
      <c r="AE939" s="16">
        <f>+S939*31/3.6</f>
        <v>52.527777777777771</v>
      </c>
      <c r="AF939" s="17">
        <f>+SUM(T939:AE939)</f>
        <v>1532.2777777777778</v>
      </c>
      <c r="AG939" s="18">
        <f t="shared" si="14"/>
        <v>1271.7905555555556</v>
      </c>
      <c r="AJ939" s="19"/>
      <c r="AK939" s="19"/>
      <c r="AL939" s="19"/>
    </row>
    <row r="940" spans="1:38" s="11" customFormat="1" ht="12.75" customHeight="1" x14ac:dyDescent="0.25">
      <c r="A940" s="14">
        <v>16</v>
      </c>
      <c r="B940" s="14" t="str">
        <f>+VLOOKUP(A940,COD_REG_PROV!$G$1:$J$21,4,FALSE)</f>
        <v>PUGLIA</v>
      </c>
      <c r="C940" s="3">
        <v>75</v>
      </c>
      <c r="D940" s="3" t="str">
        <f>+VLOOKUP(A940,COD_REG_PROV!$A$1:$E$111,4,FALSE)</f>
        <v>Bergamo</v>
      </c>
      <c r="E940" s="3">
        <v>52</v>
      </c>
      <c r="F940" s="3" t="s">
        <v>1359</v>
      </c>
      <c r="G940" s="4" t="s">
        <v>1376</v>
      </c>
      <c r="H940" s="15">
        <v>7.1</v>
      </c>
      <c r="I940" s="15">
        <v>9.8000000000000007</v>
      </c>
      <c r="J940" s="15">
        <v>14.6</v>
      </c>
      <c r="K940" s="15">
        <v>18.600000000000001</v>
      </c>
      <c r="L940" s="15">
        <v>22.1</v>
      </c>
      <c r="M940" s="15">
        <v>24.3</v>
      </c>
      <c r="N940" s="15">
        <v>24.2</v>
      </c>
      <c r="O940" s="15">
        <v>21</v>
      </c>
      <c r="P940" s="15">
        <v>16.600000000000001</v>
      </c>
      <c r="Q940" s="15">
        <v>12.1</v>
      </c>
      <c r="R940" s="15">
        <v>7.9</v>
      </c>
      <c r="S940" s="15">
        <v>6.3</v>
      </c>
      <c r="T940" s="16">
        <f>+H940*31/3.6</f>
        <v>61.138888888888886</v>
      </c>
      <c r="U940" s="16">
        <f>+I940*28/3.6</f>
        <v>76.222222222222229</v>
      </c>
      <c r="V940" s="16">
        <f>+J940*31/3.6</f>
        <v>125.72222222222221</v>
      </c>
      <c r="W940" s="16">
        <f>+K940*30/3.6</f>
        <v>155</v>
      </c>
      <c r="X940" s="16">
        <f>+L940*31/3.6</f>
        <v>190.30555555555557</v>
      </c>
      <c r="Y940" s="16">
        <f>+M940*30/3.6</f>
        <v>202.5</v>
      </c>
      <c r="Z940" s="16">
        <f>+N940*31/3.6</f>
        <v>208.38888888888886</v>
      </c>
      <c r="AA940" s="16">
        <f>+O940*31/3.6</f>
        <v>180.83333333333334</v>
      </c>
      <c r="AB940" s="16">
        <f>+P940*30/3.6</f>
        <v>138.33333333333334</v>
      </c>
      <c r="AC940" s="16">
        <f>+Q940*31/3.6</f>
        <v>104.19444444444443</v>
      </c>
      <c r="AD940" s="16">
        <f>+R940*30/3.6</f>
        <v>65.833333333333329</v>
      </c>
      <c r="AE940" s="16">
        <f>+S940*31/3.6</f>
        <v>54.249999999999993</v>
      </c>
      <c r="AF940" s="17">
        <f>+SUM(T940:AE940)</f>
        <v>1562.7222222222219</v>
      </c>
      <c r="AG940" s="18">
        <f t="shared" si="14"/>
        <v>1297.0594444444441</v>
      </c>
      <c r="AJ940" s="19"/>
      <c r="AK940" s="19"/>
      <c r="AL940" s="19"/>
    </row>
    <row r="941" spans="1:38" s="11" customFormat="1" ht="12.75" customHeight="1" x14ac:dyDescent="0.25">
      <c r="A941" s="14">
        <v>10</v>
      </c>
      <c r="B941" s="14" t="str">
        <f>+VLOOKUP(A941,COD_REG_PROV!$G$1:$J$21,4,FALSE)</f>
        <v>UMBRIA</v>
      </c>
      <c r="C941" s="3">
        <v>55</v>
      </c>
      <c r="D941" s="3" t="str">
        <f>+VLOOKUP(A941,COD_REG_PROV!$A$1:$E$111,4,FALSE)</f>
        <v>Genova</v>
      </c>
      <c r="E941" s="3">
        <v>22</v>
      </c>
      <c r="F941" s="3" t="s">
        <v>894</v>
      </c>
      <c r="G941" s="4" t="s">
        <v>896</v>
      </c>
      <c r="H941" s="15">
        <v>6.5</v>
      </c>
      <c r="I941" s="15">
        <v>9</v>
      </c>
      <c r="J941" s="15">
        <v>13.9</v>
      </c>
      <c r="K941" s="15">
        <v>17.3</v>
      </c>
      <c r="L941" s="15">
        <v>21.5</v>
      </c>
      <c r="M941" s="15">
        <v>23.2</v>
      </c>
      <c r="N941" s="15">
        <v>23.3</v>
      </c>
      <c r="O941" s="15">
        <v>20.2</v>
      </c>
      <c r="P941" s="15">
        <v>15.5</v>
      </c>
      <c r="Q941" s="15">
        <v>11.1</v>
      </c>
      <c r="R941" s="15">
        <v>7.3</v>
      </c>
      <c r="S941" s="15">
        <v>5.5</v>
      </c>
      <c r="T941" s="16">
        <f>+H941*31/3.6</f>
        <v>55.972222222222221</v>
      </c>
      <c r="U941" s="16">
        <f>+I941*28/3.6</f>
        <v>70</v>
      </c>
      <c r="V941" s="16">
        <f>+J941*31/3.6</f>
        <v>119.69444444444446</v>
      </c>
      <c r="W941" s="16">
        <f>+K941*30/3.6</f>
        <v>144.16666666666666</v>
      </c>
      <c r="X941" s="16">
        <f>+L941*31/3.6</f>
        <v>185.13888888888889</v>
      </c>
      <c r="Y941" s="16">
        <f>+M941*30/3.6</f>
        <v>193.33333333333331</v>
      </c>
      <c r="Z941" s="16">
        <f>+N941*31/3.6</f>
        <v>200.63888888888891</v>
      </c>
      <c r="AA941" s="16">
        <f>+O941*31/3.6</f>
        <v>173.94444444444443</v>
      </c>
      <c r="AB941" s="16">
        <f>+P941*30/3.6</f>
        <v>129.16666666666666</v>
      </c>
      <c r="AC941" s="16">
        <f>+Q941*31/3.6</f>
        <v>95.583333333333329</v>
      </c>
      <c r="AD941" s="16">
        <f>+R941*30/3.6</f>
        <v>60.833333333333329</v>
      </c>
      <c r="AE941" s="16">
        <f>+S941*31/3.6</f>
        <v>47.361111111111107</v>
      </c>
      <c r="AF941" s="17">
        <f>+SUM(T941:AE941)</f>
        <v>1475.8333333333333</v>
      </c>
      <c r="AG941" s="18">
        <f t="shared" si="14"/>
        <v>1224.9416666666666</v>
      </c>
      <c r="AJ941" s="19"/>
      <c r="AK941" s="19"/>
      <c r="AL941" s="19"/>
    </row>
    <row r="942" spans="1:38" s="11" customFormat="1" ht="12.75" customHeight="1" x14ac:dyDescent="0.25">
      <c r="A942" s="14">
        <v>19</v>
      </c>
      <c r="B942" s="14" t="str">
        <f>+VLOOKUP(A942,COD_REG_PROV!$G$1:$J$21,4,FALSE)</f>
        <v>SICILIA</v>
      </c>
      <c r="C942" s="3">
        <v>84</v>
      </c>
      <c r="D942" s="3" t="str">
        <f>+VLOOKUP(A942,COD_REG_PROV!$A$1:$E$111,4,FALSE)</f>
        <v>Cremona</v>
      </c>
      <c r="E942" s="3">
        <v>26</v>
      </c>
      <c r="F942" s="3" t="s">
        <v>1527</v>
      </c>
      <c r="G942" s="4" t="s">
        <v>1540</v>
      </c>
      <c r="H942" s="15">
        <v>8.4</v>
      </c>
      <c r="I942" s="15">
        <v>11.4</v>
      </c>
      <c r="J942" s="15">
        <v>15.6</v>
      </c>
      <c r="K942" s="15">
        <v>19.3</v>
      </c>
      <c r="L942" s="15">
        <v>22.9</v>
      </c>
      <c r="M942" s="15">
        <v>24.3</v>
      </c>
      <c r="N942" s="15">
        <v>24.3</v>
      </c>
      <c r="O942" s="15">
        <v>21.5</v>
      </c>
      <c r="P942" s="15">
        <v>17.2</v>
      </c>
      <c r="Q942" s="15">
        <v>13.1</v>
      </c>
      <c r="R942" s="15">
        <v>9.1999999999999993</v>
      </c>
      <c r="S942" s="15">
        <v>7.6</v>
      </c>
      <c r="T942" s="16">
        <f>+H942*31/3.6</f>
        <v>72.333333333333343</v>
      </c>
      <c r="U942" s="16">
        <f>+I942*28/3.6</f>
        <v>88.666666666666657</v>
      </c>
      <c r="V942" s="16">
        <f>+J942*31/3.6</f>
        <v>134.33333333333331</v>
      </c>
      <c r="W942" s="16">
        <f>+K942*30/3.6</f>
        <v>160.83333333333334</v>
      </c>
      <c r="X942" s="16">
        <f>+L942*31/3.6</f>
        <v>197.19444444444443</v>
      </c>
      <c r="Y942" s="16">
        <f>+M942*30/3.6</f>
        <v>202.5</v>
      </c>
      <c r="Z942" s="16">
        <f>+N942*31/3.6</f>
        <v>209.25</v>
      </c>
      <c r="AA942" s="16">
        <f>+O942*31/3.6</f>
        <v>185.13888888888889</v>
      </c>
      <c r="AB942" s="16">
        <f>+P942*30/3.6</f>
        <v>143.33333333333334</v>
      </c>
      <c r="AC942" s="16">
        <f>+Q942*31/3.6</f>
        <v>112.80555555555554</v>
      </c>
      <c r="AD942" s="16">
        <f>+R942*30/3.6</f>
        <v>76.666666666666671</v>
      </c>
      <c r="AE942" s="16">
        <f>+S942*31/3.6</f>
        <v>65.444444444444443</v>
      </c>
      <c r="AF942" s="17">
        <f>+SUM(T942:AE942)</f>
        <v>1648.4999999999998</v>
      </c>
      <c r="AG942" s="18">
        <f t="shared" si="14"/>
        <v>1368.2549999999997</v>
      </c>
      <c r="AJ942" s="19"/>
      <c r="AK942" s="19"/>
      <c r="AL942" s="19"/>
    </row>
    <row r="943" spans="1:38" s="11" customFormat="1" ht="12.75" customHeight="1" x14ac:dyDescent="0.25">
      <c r="A943" s="14">
        <v>5</v>
      </c>
      <c r="B943" s="14" t="str">
        <f>+VLOOKUP(A943,COD_REG_PROV!$G$1:$J$21,4,FALSE)</f>
        <v>VENETO</v>
      </c>
      <c r="C943" s="3">
        <v>23</v>
      </c>
      <c r="D943" s="3" t="str">
        <f>+VLOOKUP(A943,COD_REG_PROV!$A$1:$E$111,4,FALSE)</f>
        <v>Asti</v>
      </c>
      <c r="E943" s="3">
        <v>52</v>
      </c>
      <c r="F943" s="3" t="s">
        <v>506</v>
      </c>
      <c r="G943" s="4" t="s">
        <v>519</v>
      </c>
      <c r="H943" s="15">
        <v>5.3</v>
      </c>
      <c r="I943" s="15">
        <v>8.1</v>
      </c>
      <c r="J943" s="15">
        <v>13.3</v>
      </c>
      <c r="K943" s="15">
        <v>17</v>
      </c>
      <c r="L943" s="15">
        <v>20.2</v>
      </c>
      <c r="M943" s="15">
        <v>22.2</v>
      </c>
      <c r="N943" s="15">
        <v>22.6</v>
      </c>
      <c r="O943" s="15">
        <v>19.100000000000001</v>
      </c>
      <c r="P943" s="15">
        <v>14.4</v>
      </c>
      <c r="Q943" s="15">
        <v>9.8000000000000007</v>
      </c>
      <c r="R943" s="15">
        <v>5.9</v>
      </c>
      <c r="S943" s="15">
        <v>4.3</v>
      </c>
      <c r="T943" s="16">
        <f>+H943*31/3.6</f>
        <v>45.638888888888886</v>
      </c>
      <c r="U943" s="16">
        <f>+I943*28/3.6</f>
        <v>62.999999999999993</v>
      </c>
      <c r="V943" s="16">
        <f>+J943*31/3.6</f>
        <v>114.52777777777777</v>
      </c>
      <c r="W943" s="16">
        <f>+K943*30/3.6</f>
        <v>141.66666666666666</v>
      </c>
      <c r="X943" s="16">
        <f>+L943*31/3.6</f>
        <v>173.94444444444443</v>
      </c>
      <c r="Y943" s="16">
        <f>+M943*30/3.6</f>
        <v>185</v>
      </c>
      <c r="Z943" s="16">
        <f>+N943*31/3.6</f>
        <v>194.61111111111111</v>
      </c>
      <c r="AA943" s="16">
        <f>+O943*31/3.6</f>
        <v>164.47222222222223</v>
      </c>
      <c r="AB943" s="16">
        <f>+P943*30/3.6</f>
        <v>120</v>
      </c>
      <c r="AC943" s="16">
        <f>+Q943*31/3.6</f>
        <v>84.388888888888886</v>
      </c>
      <c r="AD943" s="16">
        <f>+R943*30/3.6</f>
        <v>49.166666666666664</v>
      </c>
      <c r="AE943" s="16">
        <f>+S943*31/3.6</f>
        <v>37.027777777777771</v>
      </c>
      <c r="AF943" s="17">
        <f>+SUM(T943:AE943)</f>
        <v>1373.4444444444446</v>
      </c>
      <c r="AG943" s="18">
        <f t="shared" si="14"/>
        <v>1139.9588888888889</v>
      </c>
      <c r="AJ943" s="19"/>
      <c r="AK943" s="19"/>
      <c r="AL943" s="19"/>
    </row>
    <row r="944" spans="1:38" s="11" customFormat="1" ht="12.75" customHeight="1" x14ac:dyDescent="0.25">
      <c r="A944" s="14">
        <v>3</v>
      </c>
      <c r="B944" s="14" t="str">
        <f>+VLOOKUP(A944,COD_REG_PROV!$G$1:$J$21,4,FALSE)</f>
        <v>LOMBARDIA</v>
      </c>
      <c r="C944" s="3">
        <v>16</v>
      </c>
      <c r="D944" s="3" t="str">
        <f>+VLOOKUP(A944,COD_REG_PROV!$A$1:$E$111,4,FALSE)</f>
        <v>Novara</v>
      </c>
      <c r="E944" s="3">
        <v>144</v>
      </c>
      <c r="F944" s="3" t="s">
        <v>131</v>
      </c>
      <c r="G944" s="4" t="s">
        <v>141</v>
      </c>
      <c r="H944" s="15">
        <v>4.9000000000000004</v>
      </c>
      <c r="I944" s="15">
        <v>7.6</v>
      </c>
      <c r="J944" s="15">
        <v>13</v>
      </c>
      <c r="K944" s="15">
        <v>16.8</v>
      </c>
      <c r="L944" s="15">
        <v>19.8</v>
      </c>
      <c r="M944" s="15">
        <v>21.9</v>
      </c>
      <c r="N944" s="15">
        <v>22.1</v>
      </c>
      <c r="O944" s="15">
        <v>18.7</v>
      </c>
      <c r="P944" s="15">
        <v>14</v>
      </c>
      <c r="Q944" s="15">
        <v>9.6</v>
      </c>
      <c r="R944" s="15">
        <v>5.7</v>
      </c>
      <c r="S944" s="15">
        <v>4.0999999999999996</v>
      </c>
      <c r="T944" s="16">
        <f>+H944*31/3.6</f>
        <v>42.194444444444443</v>
      </c>
      <c r="U944" s="16">
        <f>+I944*28/3.6</f>
        <v>59.111111111111107</v>
      </c>
      <c r="V944" s="16">
        <f>+J944*31/3.6</f>
        <v>111.94444444444444</v>
      </c>
      <c r="W944" s="16">
        <f>+K944*30/3.6</f>
        <v>140</v>
      </c>
      <c r="X944" s="16">
        <f>+L944*31/3.6</f>
        <v>170.50000000000003</v>
      </c>
      <c r="Y944" s="16">
        <f>+M944*30/3.6</f>
        <v>182.5</v>
      </c>
      <c r="Z944" s="16">
        <f>+N944*31/3.6</f>
        <v>190.30555555555557</v>
      </c>
      <c r="AA944" s="16">
        <f>+O944*31/3.6</f>
        <v>161.02777777777774</v>
      </c>
      <c r="AB944" s="16">
        <f>+P944*30/3.6</f>
        <v>116.66666666666666</v>
      </c>
      <c r="AC944" s="16">
        <f>+Q944*31/3.6</f>
        <v>82.666666666666657</v>
      </c>
      <c r="AD944" s="16">
        <f>+R944*30/3.6</f>
        <v>47.5</v>
      </c>
      <c r="AE944" s="16">
        <f>+S944*31/3.6</f>
        <v>35.30555555555555</v>
      </c>
      <c r="AF944" s="17">
        <f>+SUM(T944:AE944)</f>
        <v>1339.7222222222224</v>
      </c>
      <c r="AG944" s="18">
        <f t="shared" si="14"/>
        <v>1111.9694444444444</v>
      </c>
      <c r="AJ944" s="19"/>
      <c r="AK944" s="19"/>
      <c r="AL944" s="19"/>
    </row>
    <row r="945" spans="1:38" s="11" customFormat="1" ht="12.75" customHeight="1" x14ac:dyDescent="0.25">
      <c r="A945" s="14">
        <v>12</v>
      </c>
      <c r="B945" s="14" t="str">
        <f>+VLOOKUP(A945,COD_REG_PROV!$G$1:$J$21,4,FALSE)</f>
        <v>LAZIO</v>
      </c>
      <c r="C945" s="3">
        <v>56</v>
      </c>
      <c r="D945" s="3" t="str">
        <f>+VLOOKUP(A945,COD_REG_PROV!$A$1:$E$111,4,FALSE)</f>
        <v>Varese</v>
      </c>
      <c r="E945" s="3">
        <v>39</v>
      </c>
      <c r="F945" s="3" t="s">
        <v>1039</v>
      </c>
      <c r="G945" s="4" t="s">
        <v>1046</v>
      </c>
      <c r="H945" s="15">
        <v>6.7</v>
      </c>
      <c r="I945" s="15">
        <v>9.3000000000000007</v>
      </c>
      <c r="J945" s="15">
        <v>14.1</v>
      </c>
      <c r="K945" s="15">
        <v>17.600000000000001</v>
      </c>
      <c r="L945" s="15">
        <v>21.8</v>
      </c>
      <c r="M945" s="15">
        <v>23.5</v>
      </c>
      <c r="N945" s="15">
        <v>23.5</v>
      </c>
      <c r="O945" s="15">
        <v>20.399999999999999</v>
      </c>
      <c r="P945" s="15">
        <v>15.7</v>
      </c>
      <c r="Q945" s="15">
        <v>11.3</v>
      </c>
      <c r="R945" s="15">
        <v>7.5</v>
      </c>
      <c r="S945" s="15">
        <v>5.6</v>
      </c>
      <c r="T945" s="16">
        <f>+H945*31/3.6</f>
        <v>57.69444444444445</v>
      </c>
      <c r="U945" s="16">
        <f>+I945*28/3.6</f>
        <v>72.333333333333343</v>
      </c>
      <c r="V945" s="16">
        <f>+J945*31/3.6</f>
        <v>121.41666666666666</v>
      </c>
      <c r="W945" s="16">
        <f>+K945*30/3.6</f>
        <v>146.66666666666666</v>
      </c>
      <c r="X945" s="16">
        <f>+L945*31/3.6</f>
        <v>187.72222222222223</v>
      </c>
      <c r="Y945" s="16">
        <f>+M945*30/3.6</f>
        <v>195.83333333333331</v>
      </c>
      <c r="Z945" s="16">
        <f>+N945*31/3.6</f>
        <v>202.36111111111111</v>
      </c>
      <c r="AA945" s="16">
        <f>+O945*31/3.6</f>
        <v>175.66666666666666</v>
      </c>
      <c r="AB945" s="16">
        <f>+P945*30/3.6</f>
        <v>130.83333333333334</v>
      </c>
      <c r="AC945" s="16">
        <f>+Q945*31/3.6</f>
        <v>97.305555555555557</v>
      </c>
      <c r="AD945" s="16">
        <f>+R945*30/3.6</f>
        <v>62.5</v>
      </c>
      <c r="AE945" s="16">
        <f>+S945*31/3.6</f>
        <v>48.222222222222221</v>
      </c>
      <c r="AF945" s="17">
        <f>+SUM(T945:AE945)</f>
        <v>1498.5555555555554</v>
      </c>
      <c r="AG945" s="18">
        <f t="shared" si="14"/>
        <v>1243.8011111111109</v>
      </c>
      <c r="AJ945" s="19"/>
      <c r="AK945" s="19"/>
      <c r="AL945" s="19"/>
    </row>
    <row r="946" spans="1:38" s="11" customFormat="1" ht="12.75" customHeight="1" x14ac:dyDescent="0.25">
      <c r="A946" s="14">
        <v>3</v>
      </c>
      <c r="B946" s="14" t="str">
        <f>+VLOOKUP(A946,COD_REG_PROV!$G$1:$J$21,4,FALSE)</f>
        <v>LOMBARDIA</v>
      </c>
      <c r="C946" s="3">
        <v>15</v>
      </c>
      <c r="D946" s="3" t="str">
        <f>+VLOOKUP(A946,COD_REG_PROV!$A$1:$E$111,4,FALSE)</f>
        <v>Novara</v>
      </c>
      <c r="E946" s="3">
        <v>154</v>
      </c>
      <c r="F946" s="3" t="s">
        <v>210</v>
      </c>
      <c r="G946" s="4" t="s">
        <v>260</v>
      </c>
      <c r="H946" s="15">
        <v>5.2</v>
      </c>
      <c r="I946" s="15">
        <v>8.1</v>
      </c>
      <c r="J946" s="15">
        <v>13.5</v>
      </c>
      <c r="K946" s="15">
        <v>17.2</v>
      </c>
      <c r="L946" s="15">
        <v>20.2</v>
      </c>
      <c r="M946" s="15">
        <v>22.5</v>
      </c>
      <c r="N946" s="15">
        <v>22.6</v>
      </c>
      <c r="O946" s="15">
        <v>19.2</v>
      </c>
      <c r="P946" s="15">
        <v>14.2</v>
      </c>
      <c r="Q946" s="15">
        <v>9.6</v>
      </c>
      <c r="R946" s="15">
        <v>5.9</v>
      </c>
      <c r="S946" s="15">
        <v>4.4000000000000004</v>
      </c>
      <c r="T946" s="16">
        <f>+H946*31/3.6</f>
        <v>44.777777777777779</v>
      </c>
      <c r="U946" s="16">
        <f>+I946*28/3.6</f>
        <v>62.999999999999993</v>
      </c>
      <c r="V946" s="16">
        <f>+J946*31/3.6</f>
        <v>116.25</v>
      </c>
      <c r="W946" s="16">
        <f>+K946*30/3.6</f>
        <v>143.33333333333334</v>
      </c>
      <c r="X946" s="16">
        <f>+L946*31/3.6</f>
        <v>173.94444444444443</v>
      </c>
      <c r="Y946" s="16">
        <f>+M946*30/3.6</f>
        <v>187.5</v>
      </c>
      <c r="Z946" s="16">
        <f>+N946*31/3.6</f>
        <v>194.61111111111111</v>
      </c>
      <c r="AA946" s="16">
        <f>+O946*31/3.6</f>
        <v>165.33333333333331</v>
      </c>
      <c r="AB946" s="16">
        <f>+P946*30/3.6</f>
        <v>118.33333333333333</v>
      </c>
      <c r="AC946" s="16">
        <f>+Q946*31/3.6</f>
        <v>82.666666666666657</v>
      </c>
      <c r="AD946" s="16">
        <f>+R946*30/3.6</f>
        <v>49.166666666666664</v>
      </c>
      <c r="AE946" s="16">
        <f>+S946*31/3.6</f>
        <v>37.888888888888893</v>
      </c>
      <c r="AF946" s="17">
        <f>+SUM(T946:AE946)</f>
        <v>1376.8055555555557</v>
      </c>
      <c r="AG946" s="18">
        <f t="shared" si="14"/>
        <v>1142.7486111111111</v>
      </c>
      <c r="AJ946" s="19"/>
      <c r="AK946" s="19"/>
      <c r="AL946" s="19"/>
    </row>
    <row r="947" spans="1:38" s="11" customFormat="1" ht="12.75" customHeight="1" x14ac:dyDescent="0.25">
      <c r="A947" s="14">
        <v>12</v>
      </c>
      <c r="B947" s="14" t="str">
        <f>+VLOOKUP(A947,COD_REG_PROV!$G$1:$J$21,4,FALSE)</f>
        <v>LAZIO</v>
      </c>
      <c r="C947" s="3">
        <v>58</v>
      </c>
      <c r="D947" s="3" t="str">
        <f>+VLOOKUP(A947,COD_REG_PROV!$A$1:$E$111,4,FALSE)</f>
        <v>Varese</v>
      </c>
      <c r="E947" s="3">
        <v>72</v>
      </c>
      <c r="F947" s="3" t="s">
        <v>997</v>
      </c>
      <c r="G947" s="4" t="s">
        <v>1023</v>
      </c>
      <c r="H947" s="15">
        <v>7</v>
      </c>
      <c r="I947" s="15">
        <v>9.6</v>
      </c>
      <c r="J947" s="15">
        <v>14.3</v>
      </c>
      <c r="K947" s="15">
        <v>18</v>
      </c>
      <c r="L947" s="15">
        <v>22</v>
      </c>
      <c r="M947" s="15">
        <v>23.8</v>
      </c>
      <c r="N947" s="15">
        <v>23.9</v>
      </c>
      <c r="O947" s="15">
        <v>20.9</v>
      </c>
      <c r="P947" s="15">
        <v>16</v>
      </c>
      <c r="Q947" s="15">
        <v>11.6</v>
      </c>
      <c r="R947" s="15">
        <v>7.7</v>
      </c>
      <c r="S947" s="15">
        <v>5.8</v>
      </c>
      <c r="T947" s="16">
        <f>+H947*31/3.6</f>
        <v>60.277777777777779</v>
      </c>
      <c r="U947" s="16">
        <f>+I947*28/3.6</f>
        <v>74.666666666666671</v>
      </c>
      <c r="V947" s="16">
        <f>+J947*31/3.6</f>
        <v>123.13888888888889</v>
      </c>
      <c r="W947" s="16">
        <f>+K947*30/3.6</f>
        <v>150</v>
      </c>
      <c r="X947" s="16">
        <f>+L947*31/3.6</f>
        <v>189.44444444444443</v>
      </c>
      <c r="Y947" s="16">
        <f>+M947*30/3.6</f>
        <v>198.33333333333331</v>
      </c>
      <c r="Z947" s="16">
        <f>+N947*31/3.6</f>
        <v>205.80555555555554</v>
      </c>
      <c r="AA947" s="16">
        <f>+O947*31/3.6</f>
        <v>179.9722222222222</v>
      </c>
      <c r="AB947" s="16">
        <f>+P947*30/3.6</f>
        <v>133.33333333333334</v>
      </c>
      <c r="AC947" s="16">
        <f>+Q947*31/3.6</f>
        <v>99.888888888888872</v>
      </c>
      <c r="AD947" s="16">
        <f>+R947*30/3.6</f>
        <v>64.166666666666671</v>
      </c>
      <c r="AE947" s="16">
        <f>+S947*31/3.6</f>
        <v>49.944444444444436</v>
      </c>
      <c r="AF947" s="17">
        <f>+SUM(T947:AE947)</f>
        <v>1528.9722222222222</v>
      </c>
      <c r="AG947" s="18">
        <f t="shared" si="14"/>
        <v>1269.0469444444443</v>
      </c>
      <c r="AJ947" s="19"/>
      <c r="AK947" s="19"/>
      <c r="AL947" s="19"/>
    </row>
    <row r="948" spans="1:38" s="11" customFormat="1" ht="12.75" customHeight="1" x14ac:dyDescent="0.25">
      <c r="A948" s="14">
        <v>1</v>
      </c>
      <c r="B948" s="14" t="str">
        <f>+VLOOKUP(A948,COD_REG_PROV!$G$1:$J$21,4,FALSE)</f>
        <v>PIEMONTE</v>
      </c>
      <c r="C948" s="3">
        <v>1</v>
      </c>
      <c r="D948" s="3" t="str">
        <f>+VLOOKUP(A948,COD_REG_PROV!$A$1:$E$111,4,FALSE)</f>
        <v>Torino</v>
      </c>
      <c r="E948" s="3">
        <v>164</v>
      </c>
      <c r="F948" s="3" t="s">
        <v>69</v>
      </c>
      <c r="G948" s="4" t="s">
        <v>93</v>
      </c>
      <c r="H948" s="15">
        <v>5</v>
      </c>
      <c r="I948" s="15">
        <v>8.1</v>
      </c>
      <c r="J948" s="15">
        <v>13.4</v>
      </c>
      <c r="K948" s="15">
        <v>17.100000000000001</v>
      </c>
      <c r="L948" s="15">
        <v>20</v>
      </c>
      <c r="M948" s="15">
        <v>22.4</v>
      </c>
      <c r="N948" s="15">
        <v>22.3</v>
      </c>
      <c r="O948" s="15">
        <v>18.8</v>
      </c>
      <c r="P948" s="15">
        <v>14.1</v>
      </c>
      <c r="Q948" s="15">
        <v>9.8000000000000007</v>
      </c>
      <c r="R948" s="15">
        <v>6.2</v>
      </c>
      <c r="S948" s="15">
        <v>4.5</v>
      </c>
      <c r="T948" s="16">
        <f>+H948*31/3.6</f>
        <v>43.055555555555557</v>
      </c>
      <c r="U948" s="16">
        <f>+I948*28/3.6</f>
        <v>62.999999999999993</v>
      </c>
      <c r="V948" s="16">
        <f>+J948*31/3.6</f>
        <v>115.3888888888889</v>
      </c>
      <c r="W948" s="16">
        <f>+K948*30/3.6</f>
        <v>142.5</v>
      </c>
      <c r="X948" s="16">
        <f>+L948*31/3.6</f>
        <v>172.22222222222223</v>
      </c>
      <c r="Y948" s="16">
        <f>+M948*30/3.6</f>
        <v>186.66666666666666</v>
      </c>
      <c r="Z948" s="16">
        <f>+N948*31/3.6</f>
        <v>192.0277777777778</v>
      </c>
      <c r="AA948" s="16">
        <f>+O948*31/3.6</f>
        <v>161.88888888888891</v>
      </c>
      <c r="AB948" s="16">
        <f>+P948*30/3.6</f>
        <v>117.5</v>
      </c>
      <c r="AC948" s="16">
        <f>+Q948*31/3.6</f>
        <v>84.388888888888886</v>
      </c>
      <c r="AD948" s="16">
        <f>+R948*30/3.6</f>
        <v>51.666666666666664</v>
      </c>
      <c r="AE948" s="16">
        <f>+S948*31/3.6</f>
        <v>38.75</v>
      </c>
      <c r="AF948" s="17">
        <f>+SUM(T948:AE948)</f>
        <v>1369.0555555555557</v>
      </c>
      <c r="AG948" s="18">
        <f t="shared" si="14"/>
        <v>1136.3161111111112</v>
      </c>
      <c r="AJ948" s="19"/>
      <c r="AK948" s="19"/>
      <c r="AL948" s="19"/>
    </row>
    <row r="949" spans="1:38" s="11" customFormat="1" ht="12.75" customHeight="1" x14ac:dyDescent="0.25">
      <c r="A949" s="14">
        <v>19</v>
      </c>
      <c r="B949" s="14" t="str">
        <f>+VLOOKUP(A949,COD_REG_PROV!$G$1:$J$21,4,FALSE)</f>
        <v>SICILIA</v>
      </c>
      <c r="C949" s="3">
        <v>86</v>
      </c>
      <c r="D949" s="3" t="str">
        <f>+VLOOKUP(A949,COD_REG_PROV!$A$1:$E$111,4,FALSE)</f>
        <v>Cremona</v>
      </c>
      <c r="E949" s="3">
        <v>12</v>
      </c>
      <c r="F949" s="3" t="s">
        <v>1596</v>
      </c>
      <c r="G949" s="4" t="s">
        <v>1604</v>
      </c>
      <c r="H949" s="15">
        <v>7.9</v>
      </c>
      <c r="I949" s="15">
        <v>10.9</v>
      </c>
      <c r="J949" s="15">
        <v>15.2</v>
      </c>
      <c r="K949" s="15">
        <v>18.899999999999999</v>
      </c>
      <c r="L949" s="15">
        <v>22.6</v>
      </c>
      <c r="M949" s="15">
        <v>24.2</v>
      </c>
      <c r="N949" s="15">
        <v>24.1</v>
      </c>
      <c r="O949" s="15">
        <v>21.2</v>
      </c>
      <c r="P949" s="15">
        <v>16.8</v>
      </c>
      <c r="Q949" s="15">
        <v>12.8</v>
      </c>
      <c r="R949" s="15">
        <v>8.6999999999999993</v>
      </c>
      <c r="S949" s="15">
        <v>7.4</v>
      </c>
      <c r="T949" s="16">
        <f>+H949*31/3.6</f>
        <v>68.027777777777771</v>
      </c>
      <c r="U949" s="16">
        <f>+I949*28/3.6</f>
        <v>84.777777777777771</v>
      </c>
      <c r="V949" s="16">
        <f>+J949*31/3.6</f>
        <v>130.88888888888889</v>
      </c>
      <c r="W949" s="16">
        <f>+K949*30/3.6</f>
        <v>157.5</v>
      </c>
      <c r="X949" s="16">
        <f>+L949*31/3.6</f>
        <v>194.61111111111111</v>
      </c>
      <c r="Y949" s="16">
        <f>+M949*30/3.6</f>
        <v>201.66666666666666</v>
      </c>
      <c r="Z949" s="16">
        <f>+N949*31/3.6</f>
        <v>207.52777777777777</v>
      </c>
      <c r="AA949" s="16">
        <f>+O949*31/3.6</f>
        <v>182.55555555555554</v>
      </c>
      <c r="AB949" s="16">
        <f>+P949*30/3.6</f>
        <v>140</v>
      </c>
      <c r="AC949" s="16">
        <f>+Q949*31/3.6</f>
        <v>110.22222222222223</v>
      </c>
      <c r="AD949" s="16">
        <f>+R949*30/3.6</f>
        <v>72.5</v>
      </c>
      <c r="AE949" s="16">
        <f>+S949*31/3.6</f>
        <v>63.722222222222221</v>
      </c>
      <c r="AF949" s="17">
        <f>+SUM(T949:AE949)</f>
        <v>1614</v>
      </c>
      <c r="AG949" s="18">
        <f t="shared" si="14"/>
        <v>1339.62</v>
      </c>
      <c r="AJ949" s="19"/>
      <c r="AK949" s="19"/>
      <c r="AL949" s="19"/>
    </row>
    <row r="950" spans="1:38" s="11" customFormat="1" ht="12.75" customHeight="1" x14ac:dyDescent="0.25">
      <c r="A950" s="14">
        <v>18</v>
      </c>
      <c r="B950" s="14" t="str">
        <f>+VLOOKUP(A950,COD_REG_PROV!$G$1:$J$21,4,FALSE)</f>
        <v>CALABRIA</v>
      </c>
      <c r="C950" s="3">
        <v>102</v>
      </c>
      <c r="D950" s="3" t="str">
        <f>+VLOOKUP(A950,COD_REG_PROV!$A$1:$E$111,4,FALSE)</f>
        <v>Pavia</v>
      </c>
      <c r="E950" s="3">
        <v>25</v>
      </c>
      <c r="F950" s="3" t="s">
        <v>1520</v>
      </c>
      <c r="G950" s="4" t="s">
        <v>1522</v>
      </c>
      <c r="H950" s="15">
        <v>7.4</v>
      </c>
      <c r="I950" s="15">
        <v>10.3</v>
      </c>
      <c r="J950" s="15">
        <v>14.9</v>
      </c>
      <c r="K950" s="15">
        <v>18.5</v>
      </c>
      <c r="L950" s="15">
        <v>22.3</v>
      </c>
      <c r="M950" s="15">
        <v>24.1</v>
      </c>
      <c r="N950" s="15">
        <v>23.9</v>
      </c>
      <c r="O950" s="15">
        <v>21.1</v>
      </c>
      <c r="P950" s="15">
        <v>16.600000000000001</v>
      </c>
      <c r="Q950" s="15">
        <v>12.5</v>
      </c>
      <c r="R950" s="15">
        <v>8.4</v>
      </c>
      <c r="S950" s="15">
        <v>6.8</v>
      </c>
      <c r="T950" s="16">
        <f>+H950*31/3.6</f>
        <v>63.722222222222221</v>
      </c>
      <c r="U950" s="16">
        <f>+I950*28/3.6</f>
        <v>80.111111111111114</v>
      </c>
      <c r="V950" s="16">
        <f>+J950*31/3.6</f>
        <v>128.30555555555557</v>
      </c>
      <c r="W950" s="16">
        <f>+K950*30/3.6</f>
        <v>154.16666666666666</v>
      </c>
      <c r="X950" s="16">
        <f>+L950*31/3.6</f>
        <v>192.0277777777778</v>
      </c>
      <c r="Y950" s="16">
        <f>+M950*30/3.6</f>
        <v>200.83333333333331</v>
      </c>
      <c r="Z950" s="16">
        <f>+N950*31/3.6</f>
        <v>205.80555555555554</v>
      </c>
      <c r="AA950" s="16">
        <f>+O950*31/3.6</f>
        <v>181.69444444444446</v>
      </c>
      <c r="AB950" s="16">
        <f>+P950*30/3.6</f>
        <v>138.33333333333334</v>
      </c>
      <c r="AC950" s="16">
        <f>+Q950*31/3.6</f>
        <v>107.63888888888889</v>
      </c>
      <c r="AD950" s="16">
        <f>+R950*30/3.6</f>
        <v>70</v>
      </c>
      <c r="AE950" s="16">
        <f>+S950*31/3.6</f>
        <v>58.55555555555555</v>
      </c>
      <c r="AF950" s="17">
        <f>+SUM(T950:AE950)</f>
        <v>1581.1944444444443</v>
      </c>
      <c r="AG950" s="18">
        <f t="shared" si="14"/>
        <v>1312.3913888888887</v>
      </c>
      <c r="AJ950" s="19"/>
      <c r="AK950" s="19"/>
      <c r="AL950" s="19"/>
    </row>
    <row r="951" spans="1:38" s="11" customFormat="1" ht="12.75" customHeight="1" x14ac:dyDescent="0.25">
      <c r="A951" s="14">
        <v>19</v>
      </c>
      <c r="B951" s="14" t="str">
        <f>+VLOOKUP(A951,COD_REG_PROV!$G$1:$J$21,4,FALSE)</f>
        <v>SICILIA</v>
      </c>
      <c r="C951" s="3">
        <v>85</v>
      </c>
      <c r="D951" s="3" t="str">
        <f>+VLOOKUP(A951,COD_REG_PROV!$A$1:$E$111,4,FALSE)</f>
        <v>Cremona</v>
      </c>
      <c r="E951" s="3">
        <v>13</v>
      </c>
      <c r="F951" s="3" t="s">
        <v>1553</v>
      </c>
      <c r="G951" s="4" t="s">
        <v>1559</v>
      </c>
      <c r="H951" s="15">
        <v>8.4</v>
      </c>
      <c r="I951" s="15">
        <v>11.4</v>
      </c>
      <c r="J951" s="15">
        <v>15.6</v>
      </c>
      <c r="K951" s="15">
        <v>19.3</v>
      </c>
      <c r="L951" s="15">
        <v>22.9</v>
      </c>
      <c r="M951" s="15">
        <v>24.3</v>
      </c>
      <c r="N951" s="15">
        <v>24.3</v>
      </c>
      <c r="O951" s="15">
        <v>21.5</v>
      </c>
      <c r="P951" s="15">
        <v>17.2</v>
      </c>
      <c r="Q951" s="15">
        <v>13.1</v>
      </c>
      <c r="R951" s="15">
        <v>9.1999999999999993</v>
      </c>
      <c r="S951" s="15">
        <v>7.7</v>
      </c>
      <c r="T951" s="16">
        <f>+H951*31/3.6</f>
        <v>72.333333333333343</v>
      </c>
      <c r="U951" s="16">
        <f>+I951*28/3.6</f>
        <v>88.666666666666657</v>
      </c>
      <c r="V951" s="16">
        <f>+J951*31/3.6</f>
        <v>134.33333333333331</v>
      </c>
      <c r="W951" s="16">
        <f>+K951*30/3.6</f>
        <v>160.83333333333334</v>
      </c>
      <c r="X951" s="16">
        <f>+L951*31/3.6</f>
        <v>197.19444444444443</v>
      </c>
      <c r="Y951" s="16">
        <f>+M951*30/3.6</f>
        <v>202.5</v>
      </c>
      <c r="Z951" s="16">
        <f>+N951*31/3.6</f>
        <v>209.25</v>
      </c>
      <c r="AA951" s="16">
        <f>+O951*31/3.6</f>
        <v>185.13888888888889</v>
      </c>
      <c r="AB951" s="16">
        <f>+P951*30/3.6</f>
        <v>143.33333333333334</v>
      </c>
      <c r="AC951" s="16">
        <f>+Q951*31/3.6</f>
        <v>112.80555555555554</v>
      </c>
      <c r="AD951" s="16">
        <f>+R951*30/3.6</f>
        <v>76.666666666666671</v>
      </c>
      <c r="AE951" s="16">
        <f>+S951*31/3.6</f>
        <v>66.305555555555557</v>
      </c>
      <c r="AF951" s="17">
        <f>+SUM(T951:AE951)</f>
        <v>1649.3611111111111</v>
      </c>
      <c r="AG951" s="18">
        <f t="shared" si="14"/>
        <v>1368.9697222222221</v>
      </c>
      <c r="AJ951" s="19"/>
      <c r="AK951" s="19"/>
      <c r="AL951" s="19"/>
    </row>
    <row r="952" spans="1:38" s="11" customFormat="1" ht="12.75" customHeight="1" x14ac:dyDescent="0.25">
      <c r="A952" s="14">
        <v>1</v>
      </c>
      <c r="B952" s="14" t="str">
        <f>+VLOOKUP(A952,COD_REG_PROV!$G$1:$J$21,4,FALSE)</f>
        <v>PIEMONTE</v>
      </c>
      <c r="C952" s="3">
        <v>5</v>
      </c>
      <c r="D952" s="3" t="str">
        <f>+VLOOKUP(A952,COD_REG_PROV!$A$1:$E$111,4,FALSE)</f>
        <v>Torino</v>
      </c>
      <c r="E952" s="3">
        <v>80</v>
      </c>
      <c r="F952" s="3" t="s">
        <v>34</v>
      </c>
      <c r="G952" s="4" t="s">
        <v>38</v>
      </c>
      <c r="H952" s="15">
        <v>5.4</v>
      </c>
      <c r="I952" s="15">
        <v>8.5</v>
      </c>
      <c r="J952" s="15">
        <v>13.8</v>
      </c>
      <c r="K952" s="15">
        <v>17.600000000000001</v>
      </c>
      <c r="L952" s="15">
        <v>20.7</v>
      </c>
      <c r="M952" s="15">
        <v>23</v>
      </c>
      <c r="N952" s="15">
        <v>22.9</v>
      </c>
      <c r="O952" s="15">
        <v>19.399999999999999</v>
      </c>
      <c r="P952" s="15">
        <v>14.5</v>
      </c>
      <c r="Q952" s="15">
        <v>9.6999999999999993</v>
      </c>
      <c r="R952" s="15">
        <v>6.1</v>
      </c>
      <c r="S952" s="15">
        <v>4.5999999999999996</v>
      </c>
      <c r="T952" s="16">
        <f>+H952*31/3.6</f>
        <v>46.5</v>
      </c>
      <c r="U952" s="16">
        <f>+I952*28/3.6</f>
        <v>66.111111111111114</v>
      </c>
      <c r="V952" s="16">
        <f>+J952*31/3.6</f>
        <v>118.83333333333333</v>
      </c>
      <c r="W952" s="16">
        <f>+K952*30/3.6</f>
        <v>146.66666666666666</v>
      </c>
      <c r="X952" s="16">
        <f>+L952*31/3.6</f>
        <v>178.24999999999997</v>
      </c>
      <c r="Y952" s="16">
        <f>+M952*30/3.6</f>
        <v>191.66666666666666</v>
      </c>
      <c r="Z952" s="16">
        <f>+N952*31/3.6</f>
        <v>197.19444444444443</v>
      </c>
      <c r="AA952" s="16">
        <f>+O952*31/3.6</f>
        <v>167.05555555555554</v>
      </c>
      <c r="AB952" s="16">
        <f>+P952*30/3.6</f>
        <v>120.83333333333333</v>
      </c>
      <c r="AC952" s="16">
        <f>+Q952*31/3.6</f>
        <v>83.527777777777771</v>
      </c>
      <c r="AD952" s="16">
        <f>+R952*30/3.6</f>
        <v>50.833333333333329</v>
      </c>
      <c r="AE952" s="16">
        <f>+S952*31/3.6</f>
        <v>39.611111111111107</v>
      </c>
      <c r="AF952" s="17">
        <f>+SUM(T952:AE952)</f>
        <v>1407.0833333333333</v>
      </c>
      <c r="AG952" s="18">
        <f t="shared" si="14"/>
        <v>1167.8791666666666</v>
      </c>
      <c r="AJ952" s="19"/>
      <c r="AK952" s="19"/>
      <c r="AL952" s="19"/>
    </row>
    <row r="953" spans="1:38" s="11" customFormat="1" ht="12.75" customHeight="1" x14ac:dyDescent="0.25">
      <c r="A953" s="14">
        <v>5</v>
      </c>
      <c r="B953" s="14" t="str">
        <f>+VLOOKUP(A953,COD_REG_PROV!$G$1:$J$21,4,FALSE)</f>
        <v>VENETO</v>
      </c>
      <c r="C953" s="3">
        <v>27</v>
      </c>
      <c r="D953" s="3" t="str">
        <f>+VLOOKUP(A953,COD_REG_PROV!$A$1:$E$111,4,FALSE)</f>
        <v>Asti</v>
      </c>
      <c r="E953" s="3">
        <v>26</v>
      </c>
      <c r="F953" s="3" t="s">
        <v>457</v>
      </c>
      <c r="G953" s="4" t="s">
        <v>472</v>
      </c>
      <c r="H953" s="15">
        <v>5.2</v>
      </c>
      <c r="I953" s="15">
        <v>8.1</v>
      </c>
      <c r="J953" s="15">
        <v>13.1</v>
      </c>
      <c r="K953" s="15">
        <v>16.899999999999999</v>
      </c>
      <c r="L953" s="15">
        <v>20.5</v>
      </c>
      <c r="M953" s="15">
        <v>22.4</v>
      </c>
      <c r="N953" s="15">
        <v>22.7</v>
      </c>
      <c r="O953" s="15">
        <v>19.3</v>
      </c>
      <c r="P953" s="15">
        <v>14.5</v>
      </c>
      <c r="Q953" s="15">
        <v>9.8000000000000007</v>
      </c>
      <c r="R953" s="15">
        <v>5.9</v>
      </c>
      <c r="S953" s="15">
        <v>4.2</v>
      </c>
      <c r="T953" s="16">
        <f>+H953*31/3.6</f>
        <v>44.777777777777779</v>
      </c>
      <c r="U953" s="16">
        <f>+I953*28/3.6</f>
        <v>62.999999999999993</v>
      </c>
      <c r="V953" s="16">
        <f>+J953*31/3.6</f>
        <v>112.80555555555554</v>
      </c>
      <c r="W953" s="16">
        <f>+K953*30/3.6</f>
        <v>140.83333333333331</v>
      </c>
      <c r="X953" s="16">
        <f>+L953*31/3.6</f>
        <v>176.52777777777777</v>
      </c>
      <c r="Y953" s="16">
        <f>+M953*30/3.6</f>
        <v>186.66666666666666</v>
      </c>
      <c r="Z953" s="16">
        <f>+N953*31/3.6</f>
        <v>195.4722222222222</v>
      </c>
      <c r="AA953" s="16">
        <f>+O953*31/3.6</f>
        <v>166.19444444444446</v>
      </c>
      <c r="AB953" s="16">
        <f>+P953*30/3.6</f>
        <v>120.83333333333333</v>
      </c>
      <c r="AC953" s="16">
        <f>+Q953*31/3.6</f>
        <v>84.388888888888886</v>
      </c>
      <c r="AD953" s="16">
        <f>+R953*30/3.6</f>
        <v>49.166666666666664</v>
      </c>
      <c r="AE953" s="16">
        <f>+S953*31/3.6</f>
        <v>36.166666666666671</v>
      </c>
      <c r="AF953" s="17">
        <f>+SUM(T953:AE953)</f>
        <v>1376.8333333333333</v>
      </c>
      <c r="AG953" s="18">
        <f t="shared" si="14"/>
        <v>1142.7716666666665</v>
      </c>
      <c r="AJ953" s="19"/>
      <c r="AK953" s="19"/>
      <c r="AL953" s="19"/>
    </row>
    <row r="954" spans="1:38" s="11" customFormat="1" ht="12.75" customHeight="1" x14ac:dyDescent="0.25">
      <c r="A954" s="14">
        <v>15</v>
      </c>
      <c r="B954" s="14" t="str">
        <f>+VLOOKUP(A954,COD_REG_PROV!$G$1:$J$21,4,FALSE)</f>
        <v>CAMPANIA</v>
      </c>
      <c r="C954" s="3">
        <v>65</v>
      </c>
      <c r="D954" s="3" t="str">
        <f>+VLOOKUP(A954,COD_REG_PROV!$A$1:$E$111,4,FALSE)</f>
        <v>Milano</v>
      </c>
      <c r="E954" s="3">
        <v>78</v>
      </c>
      <c r="F954" s="3" t="s">
        <v>1237</v>
      </c>
      <c r="G954" s="4" t="s">
        <v>1259</v>
      </c>
      <c r="H954" s="15">
        <v>6.9</v>
      </c>
      <c r="I954" s="15">
        <v>9.4</v>
      </c>
      <c r="J954" s="15">
        <v>14</v>
      </c>
      <c r="K954" s="15">
        <v>18</v>
      </c>
      <c r="L954" s="15">
        <v>21.8</v>
      </c>
      <c r="M954" s="15">
        <v>23.9</v>
      </c>
      <c r="N954" s="15">
        <v>23.7</v>
      </c>
      <c r="O954" s="15">
        <v>20.8</v>
      </c>
      <c r="P954" s="15">
        <v>16.100000000000001</v>
      </c>
      <c r="Q954" s="15">
        <v>11.7</v>
      </c>
      <c r="R954" s="15">
        <v>7.8</v>
      </c>
      <c r="S954" s="15">
        <v>6.1</v>
      </c>
      <c r="T954" s="16">
        <f>+H954*31/3.6</f>
        <v>59.416666666666664</v>
      </c>
      <c r="U954" s="16">
        <f>+I954*28/3.6</f>
        <v>73.1111111111111</v>
      </c>
      <c r="V954" s="16">
        <f>+J954*31/3.6</f>
        <v>120.55555555555556</v>
      </c>
      <c r="W954" s="16">
        <f>+K954*30/3.6</f>
        <v>150</v>
      </c>
      <c r="X954" s="16">
        <f>+L954*31/3.6</f>
        <v>187.72222222222223</v>
      </c>
      <c r="Y954" s="16">
        <f>+M954*30/3.6</f>
        <v>199.16666666666666</v>
      </c>
      <c r="Z954" s="16">
        <f>+N954*31/3.6</f>
        <v>204.08333333333331</v>
      </c>
      <c r="AA954" s="16">
        <f>+O954*31/3.6</f>
        <v>179.11111111111111</v>
      </c>
      <c r="AB954" s="16">
        <f>+P954*30/3.6</f>
        <v>134.16666666666669</v>
      </c>
      <c r="AC954" s="16">
        <f>+Q954*31/3.6</f>
        <v>100.75</v>
      </c>
      <c r="AD954" s="16">
        <f>+R954*30/3.6</f>
        <v>65</v>
      </c>
      <c r="AE954" s="16">
        <f>+S954*31/3.6</f>
        <v>52.527777777777771</v>
      </c>
      <c r="AF954" s="17">
        <f>+SUM(T954:AE954)</f>
        <v>1525.6111111111111</v>
      </c>
      <c r="AG954" s="18">
        <f t="shared" si="14"/>
        <v>1266.2572222222223</v>
      </c>
      <c r="AJ954" s="19"/>
      <c r="AK954" s="19"/>
      <c r="AL954" s="19"/>
    </row>
    <row r="955" spans="1:38" s="11" customFormat="1" ht="12.75" customHeight="1" x14ac:dyDescent="0.25">
      <c r="A955" s="14">
        <v>15</v>
      </c>
      <c r="B955" s="14" t="str">
        <f>+VLOOKUP(A955,COD_REG_PROV!$G$1:$J$21,4,FALSE)</f>
        <v>CAMPANIA</v>
      </c>
      <c r="C955" s="3">
        <v>65</v>
      </c>
      <c r="D955" s="3" t="str">
        <f>+VLOOKUP(A955,COD_REG_PROV!$A$1:$E$111,4,FALSE)</f>
        <v>Milano</v>
      </c>
      <c r="E955" s="3">
        <v>79</v>
      </c>
      <c r="F955" s="3" t="s">
        <v>1237</v>
      </c>
      <c r="G955" s="4" t="s">
        <v>1260</v>
      </c>
      <c r="H955" s="15">
        <v>6.9</v>
      </c>
      <c r="I955" s="15">
        <v>9.4</v>
      </c>
      <c r="J955" s="15">
        <v>14</v>
      </c>
      <c r="K955" s="15">
        <v>18</v>
      </c>
      <c r="L955" s="15">
        <v>21.8</v>
      </c>
      <c r="M955" s="15">
        <v>23.8</v>
      </c>
      <c r="N955" s="15">
        <v>23.6</v>
      </c>
      <c r="O955" s="15">
        <v>20.8</v>
      </c>
      <c r="P955" s="15">
        <v>16.100000000000001</v>
      </c>
      <c r="Q955" s="15">
        <v>11.7</v>
      </c>
      <c r="R955" s="15">
        <v>7.8</v>
      </c>
      <c r="S955" s="15">
        <v>6.1</v>
      </c>
      <c r="T955" s="16">
        <f>+H955*31/3.6</f>
        <v>59.416666666666664</v>
      </c>
      <c r="U955" s="16">
        <f>+I955*28/3.6</f>
        <v>73.1111111111111</v>
      </c>
      <c r="V955" s="16">
        <f>+J955*31/3.6</f>
        <v>120.55555555555556</v>
      </c>
      <c r="W955" s="16">
        <f>+K955*30/3.6</f>
        <v>150</v>
      </c>
      <c r="X955" s="16">
        <f>+L955*31/3.6</f>
        <v>187.72222222222223</v>
      </c>
      <c r="Y955" s="16">
        <f>+M955*30/3.6</f>
        <v>198.33333333333331</v>
      </c>
      <c r="Z955" s="16">
        <f>+N955*31/3.6</f>
        <v>203.22222222222223</v>
      </c>
      <c r="AA955" s="16">
        <f>+O955*31/3.6</f>
        <v>179.11111111111111</v>
      </c>
      <c r="AB955" s="16">
        <f>+P955*30/3.6</f>
        <v>134.16666666666669</v>
      </c>
      <c r="AC955" s="16">
        <f>+Q955*31/3.6</f>
        <v>100.75</v>
      </c>
      <c r="AD955" s="16">
        <f>+R955*30/3.6</f>
        <v>65</v>
      </c>
      <c r="AE955" s="16">
        <f>+S955*31/3.6</f>
        <v>52.527777777777771</v>
      </c>
      <c r="AF955" s="17">
        <f>+SUM(T955:AE955)</f>
        <v>1523.9166666666667</v>
      </c>
      <c r="AG955" s="18">
        <f t="shared" si="14"/>
        <v>1264.8508333333334</v>
      </c>
      <c r="AJ955" s="19"/>
      <c r="AK955" s="19"/>
      <c r="AL955" s="19"/>
    </row>
    <row r="956" spans="1:38" s="11" customFormat="1" ht="12.75" customHeight="1" x14ac:dyDescent="0.25">
      <c r="A956" s="14">
        <v>18</v>
      </c>
      <c r="B956" s="14" t="str">
        <f>+VLOOKUP(A956,COD_REG_PROV!$G$1:$J$21,4,FALSE)</f>
        <v>CALABRIA</v>
      </c>
      <c r="C956" s="3">
        <v>79</v>
      </c>
      <c r="D956" s="3" t="str">
        <f>+VLOOKUP(A956,COD_REG_PROV!$A$1:$E$111,4,FALSE)</f>
        <v>Pavia</v>
      </c>
      <c r="E956" s="3">
        <v>87</v>
      </c>
      <c r="F956" s="3" t="s">
        <v>1476</v>
      </c>
      <c r="G956" s="4" t="s">
        <v>1484</v>
      </c>
      <c r="H956" s="15">
        <v>7.2</v>
      </c>
      <c r="I956" s="15">
        <v>9.9</v>
      </c>
      <c r="J956" s="15">
        <v>14.6</v>
      </c>
      <c r="K956" s="15">
        <v>18.3</v>
      </c>
      <c r="L956" s="15">
        <v>22.1</v>
      </c>
      <c r="M956" s="15">
        <v>24.1</v>
      </c>
      <c r="N956" s="15">
        <v>23.8</v>
      </c>
      <c r="O956" s="15">
        <v>21</v>
      </c>
      <c r="P956" s="15">
        <v>16.399999999999999</v>
      </c>
      <c r="Q956" s="15">
        <v>12.2</v>
      </c>
      <c r="R956" s="15">
        <v>8.1999999999999993</v>
      </c>
      <c r="S956" s="15">
        <v>6.6</v>
      </c>
      <c r="T956" s="16">
        <f>+H956*31/3.6</f>
        <v>62</v>
      </c>
      <c r="U956" s="16">
        <f>+I956*28/3.6</f>
        <v>77</v>
      </c>
      <c r="V956" s="16">
        <f>+J956*31/3.6</f>
        <v>125.72222222222221</v>
      </c>
      <c r="W956" s="16">
        <f>+K956*30/3.6</f>
        <v>152.5</v>
      </c>
      <c r="X956" s="16">
        <f>+L956*31/3.6</f>
        <v>190.30555555555557</v>
      </c>
      <c r="Y956" s="16">
        <f>+M956*30/3.6</f>
        <v>200.83333333333331</v>
      </c>
      <c r="Z956" s="16">
        <f>+N956*31/3.6</f>
        <v>204.94444444444446</v>
      </c>
      <c r="AA956" s="16">
        <f>+O956*31/3.6</f>
        <v>180.83333333333334</v>
      </c>
      <c r="AB956" s="16">
        <f>+P956*30/3.6</f>
        <v>136.66666666666666</v>
      </c>
      <c r="AC956" s="16">
        <f>+Q956*31/3.6</f>
        <v>105.05555555555554</v>
      </c>
      <c r="AD956" s="16">
        <f>+R956*30/3.6</f>
        <v>68.333333333333329</v>
      </c>
      <c r="AE956" s="16">
        <f>+S956*31/3.6</f>
        <v>56.833333333333329</v>
      </c>
      <c r="AF956" s="17">
        <f>+SUM(T956:AE956)</f>
        <v>1561.0277777777778</v>
      </c>
      <c r="AG956" s="18">
        <f t="shared" si="14"/>
        <v>1295.6530555555555</v>
      </c>
      <c r="AJ956" s="19"/>
      <c r="AK956" s="19"/>
      <c r="AL956" s="19"/>
    </row>
    <row r="957" spans="1:38" s="11" customFormat="1" ht="12.75" customHeight="1" x14ac:dyDescent="0.25">
      <c r="A957" s="14">
        <v>10</v>
      </c>
      <c r="B957" s="14" t="str">
        <f>+VLOOKUP(A957,COD_REG_PROV!$G$1:$J$21,4,FALSE)</f>
        <v>UMBRIA</v>
      </c>
      <c r="C957" s="3">
        <v>54</v>
      </c>
      <c r="D957" s="3" t="str">
        <f>+VLOOKUP(A957,COD_REG_PROV!$A$1:$E$111,4,FALSE)</f>
        <v>Genova</v>
      </c>
      <c r="E957" s="3">
        <v>34</v>
      </c>
      <c r="F957" s="3" t="s">
        <v>871</v>
      </c>
      <c r="G957" s="4" t="s">
        <v>886</v>
      </c>
      <c r="H957" s="15">
        <v>5.9</v>
      </c>
      <c r="I957" s="15">
        <v>8.4</v>
      </c>
      <c r="J957" s="15">
        <v>13.5</v>
      </c>
      <c r="K957" s="15">
        <v>17.2</v>
      </c>
      <c r="L957" s="15">
        <v>21.2</v>
      </c>
      <c r="M957" s="15">
        <v>23</v>
      </c>
      <c r="N957" s="15">
        <v>23.1</v>
      </c>
      <c r="O957" s="15">
        <v>19.8</v>
      </c>
      <c r="P957" s="15">
        <v>15.2</v>
      </c>
      <c r="Q957" s="15">
        <v>10.6</v>
      </c>
      <c r="R957" s="15">
        <v>6.8</v>
      </c>
      <c r="S957" s="15">
        <v>5.0999999999999996</v>
      </c>
      <c r="T957" s="16">
        <f>+H957*31/3.6</f>
        <v>50.805555555555557</v>
      </c>
      <c r="U957" s="16">
        <f>+I957*28/3.6</f>
        <v>65.333333333333343</v>
      </c>
      <c r="V957" s="16">
        <f>+J957*31/3.6</f>
        <v>116.25</v>
      </c>
      <c r="W957" s="16">
        <f>+K957*30/3.6</f>
        <v>143.33333333333334</v>
      </c>
      <c r="X957" s="16">
        <f>+L957*31/3.6</f>
        <v>182.55555555555554</v>
      </c>
      <c r="Y957" s="16">
        <f>+M957*30/3.6</f>
        <v>191.66666666666666</v>
      </c>
      <c r="Z957" s="16">
        <f>+N957*31/3.6</f>
        <v>198.91666666666666</v>
      </c>
      <c r="AA957" s="16">
        <f>+O957*31/3.6</f>
        <v>170.50000000000003</v>
      </c>
      <c r="AB957" s="16">
        <f>+P957*30/3.6</f>
        <v>126.66666666666666</v>
      </c>
      <c r="AC957" s="16">
        <f>+Q957*31/3.6</f>
        <v>91.277777777777771</v>
      </c>
      <c r="AD957" s="16">
        <f>+R957*30/3.6</f>
        <v>56.666666666666664</v>
      </c>
      <c r="AE957" s="16">
        <f>+S957*31/3.6</f>
        <v>43.916666666666664</v>
      </c>
      <c r="AF957" s="17">
        <f>+SUM(T957:AE957)</f>
        <v>1437.8888888888891</v>
      </c>
      <c r="AG957" s="18">
        <f t="shared" si="14"/>
        <v>1193.4477777777779</v>
      </c>
      <c r="AJ957" s="19"/>
      <c r="AK957" s="19"/>
      <c r="AL957" s="19"/>
    </row>
    <row r="958" spans="1:38" s="11" customFormat="1" ht="12.75" customHeight="1" x14ac:dyDescent="0.25">
      <c r="A958" s="14">
        <v>8</v>
      </c>
      <c r="B958" s="14" t="str">
        <f>+VLOOKUP(A958,COD_REG_PROV!$G$1:$J$21,4,FALSE)</f>
        <v>EMILIA-ROMAGNA</v>
      </c>
      <c r="C958" s="3">
        <v>34</v>
      </c>
      <c r="D958" s="3" t="str">
        <f>+VLOOKUP(A958,COD_REG_PROV!$A$1:$E$111,4,FALSE)</f>
        <v>Imperia</v>
      </c>
      <c r="E958" s="3">
        <v>25</v>
      </c>
      <c r="F958" s="3" t="s">
        <v>696</v>
      </c>
      <c r="G958" s="4" t="s">
        <v>706</v>
      </c>
      <c r="H958" s="15">
        <v>5.5</v>
      </c>
      <c r="I958" s="15">
        <v>8.1999999999999993</v>
      </c>
      <c r="J958" s="15">
        <v>13.7</v>
      </c>
      <c r="K958" s="15">
        <v>17.399999999999999</v>
      </c>
      <c r="L958" s="15">
        <v>20.9</v>
      </c>
      <c r="M958" s="15">
        <v>22.9</v>
      </c>
      <c r="N958" s="15">
        <v>23.2</v>
      </c>
      <c r="O958" s="15">
        <v>19.600000000000001</v>
      </c>
      <c r="P958" s="15">
        <v>14.8</v>
      </c>
      <c r="Q958" s="15">
        <v>10</v>
      </c>
      <c r="R958" s="15">
        <v>6</v>
      </c>
      <c r="S958" s="15">
        <v>4.3</v>
      </c>
      <c r="T958" s="16">
        <f>+H958*31/3.6</f>
        <v>47.361111111111107</v>
      </c>
      <c r="U958" s="16">
        <f>+I958*28/3.6</f>
        <v>63.777777777777764</v>
      </c>
      <c r="V958" s="16">
        <f>+J958*31/3.6</f>
        <v>117.97222222222221</v>
      </c>
      <c r="W958" s="16">
        <f>+K958*30/3.6</f>
        <v>145</v>
      </c>
      <c r="X958" s="16">
        <f>+L958*31/3.6</f>
        <v>179.9722222222222</v>
      </c>
      <c r="Y958" s="16">
        <f>+M958*30/3.6</f>
        <v>190.83333333333334</v>
      </c>
      <c r="Z958" s="16">
        <f>+N958*31/3.6</f>
        <v>199.77777777777774</v>
      </c>
      <c r="AA958" s="16">
        <f>+O958*31/3.6</f>
        <v>168.77777777777777</v>
      </c>
      <c r="AB958" s="16">
        <f>+P958*30/3.6</f>
        <v>123.33333333333333</v>
      </c>
      <c r="AC958" s="16">
        <f>+Q958*31/3.6</f>
        <v>86.111111111111114</v>
      </c>
      <c r="AD958" s="16">
        <f>+R958*30/3.6</f>
        <v>50</v>
      </c>
      <c r="AE958" s="16">
        <f>+S958*31/3.6</f>
        <v>37.027777777777771</v>
      </c>
      <c r="AF958" s="17">
        <f>+SUM(T958:AE958)</f>
        <v>1409.9444444444443</v>
      </c>
      <c r="AG958" s="18">
        <f t="shared" si="14"/>
        <v>1170.2538888888887</v>
      </c>
      <c r="AJ958" s="19"/>
      <c r="AK958" s="19"/>
      <c r="AL958" s="19"/>
    </row>
    <row r="959" spans="1:38" s="11" customFormat="1" ht="12.75" customHeight="1" x14ac:dyDescent="0.25">
      <c r="A959" s="14">
        <v>16</v>
      </c>
      <c r="B959" s="14" t="str">
        <f>+VLOOKUP(A959,COD_REG_PROV!$G$1:$J$21,4,FALSE)</f>
        <v>PUGLIA</v>
      </c>
      <c r="C959" s="3">
        <v>72</v>
      </c>
      <c r="D959" s="3" t="str">
        <f>+VLOOKUP(A959,COD_REG_PROV!$A$1:$E$111,4,FALSE)</f>
        <v>Bergamo</v>
      </c>
      <c r="E959" s="3">
        <v>31</v>
      </c>
      <c r="F959" s="3" t="s">
        <v>1272</v>
      </c>
      <c r="G959" s="4" t="s">
        <v>1299</v>
      </c>
      <c r="H959" s="15">
        <v>6.8</v>
      </c>
      <c r="I959" s="15">
        <v>9.4</v>
      </c>
      <c r="J959" s="15">
        <v>14.4</v>
      </c>
      <c r="K959" s="15">
        <v>18.3</v>
      </c>
      <c r="L959" s="15">
        <v>21.9</v>
      </c>
      <c r="M959" s="15">
        <v>24.1</v>
      </c>
      <c r="N959" s="15">
        <v>23.9</v>
      </c>
      <c r="O959" s="15">
        <v>20.9</v>
      </c>
      <c r="P959" s="15">
        <v>16.399999999999999</v>
      </c>
      <c r="Q959" s="15">
        <v>11.8</v>
      </c>
      <c r="R959" s="15">
        <v>7.6</v>
      </c>
      <c r="S959" s="15">
        <v>6.2</v>
      </c>
      <c r="T959" s="16">
        <f>+H959*31/3.6</f>
        <v>58.55555555555555</v>
      </c>
      <c r="U959" s="16">
        <f>+I959*28/3.6</f>
        <v>73.1111111111111</v>
      </c>
      <c r="V959" s="16">
        <f>+J959*31/3.6</f>
        <v>124</v>
      </c>
      <c r="W959" s="16">
        <f>+K959*30/3.6</f>
        <v>152.5</v>
      </c>
      <c r="X959" s="16">
        <f>+L959*31/3.6</f>
        <v>188.58333333333331</v>
      </c>
      <c r="Y959" s="16">
        <f>+M959*30/3.6</f>
        <v>200.83333333333331</v>
      </c>
      <c r="Z959" s="16">
        <f>+N959*31/3.6</f>
        <v>205.80555555555554</v>
      </c>
      <c r="AA959" s="16">
        <f>+O959*31/3.6</f>
        <v>179.9722222222222</v>
      </c>
      <c r="AB959" s="16">
        <f>+P959*30/3.6</f>
        <v>136.66666666666666</v>
      </c>
      <c r="AC959" s="16">
        <f>+Q959*31/3.6</f>
        <v>101.61111111111111</v>
      </c>
      <c r="AD959" s="16">
        <f>+R959*30/3.6</f>
        <v>63.333333333333329</v>
      </c>
      <c r="AE959" s="16">
        <f>+S959*31/3.6</f>
        <v>53.388888888888893</v>
      </c>
      <c r="AF959" s="17">
        <f>+SUM(T959:AE959)</f>
        <v>1538.3611111111111</v>
      </c>
      <c r="AG959" s="18">
        <f t="shared" si="14"/>
        <v>1276.8397222222222</v>
      </c>
      <c r="AJ959" s="19"/>
      <c r="AK959" s="19"/>
      <c r="AL959" s="19"/>
    </row>
    <row r="960" spans="1:38" s="11" customFormat="1" ht="12.75" customHeight="1" x14ac:dyDescent="0.25">
      <c r="A960" s="14">
        <v>5</v>
      </c>
      <c r="B960" s="14" t="str">
        <f>+VLOOKUP(A960,COD_REG_PROV!$G$1:$J$21,4,FALSE)</f>
        <v>VENETO</v>
      </c>
      <c r="C960" s="3">
        <v>23</v>
      </c>
      <c r="D960" s="3" t="str">
        <f>+VLOOKUP(A960,COD_REG_PROV!$A$1:$E$111,4,FALSE)</f>
        <v>Asti</v>
      </c>
      <c r="E960" s="3">
        <v>53</v>
      </c>
      <c r="F960" s="3" t="s">
        <v>506</v>
      </c>
      <c r="G960" s="4" t="s">
        <v>520</v>
      </c>
      <c r="H960" s="15">
        <v>5.4</v>
      </c>
      <c r="I960" s="15">
        <v>8.3000000000000007</v>
      </c>
      <c r="J960" s="15">
        <v>13.6</v>
      </c>
      <c r="K960" s="15">
        <v>17.3</v>
      </c>
      <c r="L960" s="15">
        <v>20.8</v>
      </c>
      <c r="M960" s="15">
        <v>22.7</v>
      </c>
      <c r="N960" s="15">
        <v>23.1</v>
      </c>
      <c r="O960" s="15">
        <v>19.600000000000001</v>
      </c>
      <c r="P960" s="15">
        <v>14.9</v>
      </c>
      <c r="Q960" s="15">
        <v>10</v>
      </c>
      <c r="R960" s="15">
        <v>5.9</v>
      </c>
      <c r="S960" s="15">
        <v>4.3</v>
      </c>
      <c r="T960" s="16">
        <f>+H960*31/3.6</f>
        <v>46.5</v>
      </c>
      <c r="U960" s="16">
        <f>+I960*28/3.6</f>
        <v>64.555555555555557</v>
      </c>
      <c r="V960" s="16">
        <f>+J960*31/3.6</f>
        <v>117.1111111111111</v>
      </c>
      <c r="W960" s="16">
        <f>+K960*30/3.6</f>
        <v>144.16666666666666</v>
      </c>
      <c r="X960" s="16">
        <f>+L960*31/3.6</f>
        <v>179.11111111111111</v>
      </c>
      <c r="Y960" s="16">
        <f>+M960*30/3.6</f>
        <v>189.16666666666666</v>
      </c>
      <c r="Z960" s="16">
        <f>+N960*31/3.6</f>
        <v>198.91666666666666</v>
      </c>
      <c r="AA960" s="16">
        <f>+O960*31/3.6</f>
        <v>168.77777777777777</v>
      </c>
      <c r="AB960" s="16">
        <f>+P960*30/3.6</f>
        <v>124.16666666666666</v>
      </c>
      <c r="AC960" s="16">
        <f>+Q960*31/3.6</f>
        <v>86.111111111111114</v>
      </c>
      <c r="AD960" s="16">
        <f>+R960*30/3.6</f>
        <v>49.166666666666664</v>
      </c>
      <c r="AE960" s="16">
        <f>+S960*31/3.6</f>
        <v>37.027777777777771</v>
      </c>
      <c r="AF960" s="17">
        <f>+SUM(T960:AE960)</f>
        <v>1404.7777777777778</v>
      </c>
      <c r="AG960" s="18">
        <f t="shared" si="14"/>
        <v>1165.9655555555555</v>
      </c>
      <c r="AJ960" s="19"/>
      <c r="AK960" s="19"/>
      <c r="AL960" s="19"/>
    </row>
    <row r="961" spans="1:38" s="11" customFormat="1" ht="12.75" customHeight="1" x14ac:dyDescent="0.25">
      <c r="A961" s="14">
        <v>16</v>
      </c>
      <c r="B961" s="14" t="str">
        <f>+VLOOKUP(A961,COD_REG_PROV!$G$1:$J$21,4,FALSE)</f>
        <v>PUGLIA</v>
      </c>
      <c r="C961" s="3">
        <v>72</v>
      </c>
      <c r="D961" s="3" t="str">
        <f>+VLOOKUP(A961,COD_REG_PROV!$A$1:$E$111,4,FALSE)</f>
        <v>Bergamo</v>
      </c>
      <c r="E961" s="3">
        <v>32</v>
      </c>
      <c r="F961" s="3" t="s">
        <v>1272</v>
      </c>
      <c r="G961" s="4" t="s">
        <v>1300</v>
      </c>
      <c r="H961" s="15">
        <v>6.7</v>
      </c>
      <c r="I961" s="15">
        <v>9.4</v>
      </c>
      <c r="J961" s="15">
        <v>14.3</v>
      </c>
      <c r="K961" s="15">
        <v>18.3</v>
      </c>
      <c r="L961" s="15">
        <v>21.9</v>
      </c>
      <c r="M961" s="15">
        <v>24.2</v>
      </c>
      <c r="N961" s="15">
        <v>23.9</v>
      </c>
      <c r="O961" s="15">
        <v>20.9</v>
      </c>
      <c r="P961" s="15">
        <v>16.399999999999999</v>
      </c>
      <c r="Q961" s="15">
        <v>11.7</v>
      </c>
      <c r="R961" s="15">
        <v>7.5</v>
      </c>
      <c r="S961" s="15">
        <v>6.1</v>
      </c>
      <c r="T961" s="16">
        <f>+H961*31/3.6</f>
        <v>57.69444444444445</v>
      </c>
      <c r="U961" s="16">
        <f>+I961*28/3.6</f>
        <v>73.1111111111111</v>
      </c>
      <c r="V961" s="16">
        <f>+J961*31/3.6</f>
        <v>123.13888888888889</v>
      </c>
      <c r="W961" s="16">
        <f>+K961*30/3.6</f>
        <v>152.5</v>
      </c>
      <c r="X961" s="16">
        <f>+L961*31/3.6</f>
        <v>188.58333333333331</v>
      </c>
      <c r="Y961" s="16">
        <f>+M961*30/3.6</f>
        <v>201.66666666666666</v>
      </c>
      <c r="Z961" s="16">
        <f>+N961*31/3.6</f>
        <v>205.80555555555554</v>
      </c>
      <c r="AA961" s="16">
        <f>+O961*31/3.6</f>
        <v>179.9722222222222</v>
      </c>
      <c r="AB961" s="16">
        <f>+P961*30/3.6</f>
        <v>136.66666666666666</v>
      </c>
      <c r="AC961" s="16">
        <f>+Q961*31/3.6</f>
        <v>100.75</v>
      </c>
      <c r="AD961" s="16">
        <f>+R961*30/3.6</f>
        <v>62.5</v>
      </c>
      <c r="AE961" s="16">
        <f>+S961*31/3.6</f>
        <v>52.527777777777771</v>
      </c>
      <c r="AF961" s="17">
        <f>+SUM(T961:AE961)</f>
        <v>1534.9166666666667</v>
      </c>
      <c r="AG961" s="18">
        <f t="shared" si="14"/>
        <v>1273.9808333333333</v>
      </c>
      <c r="AJ961" s="19"/>
      <c r="AK961" s="19"/>
      <c r="AL961" s="19"/>
    </row>
    <row r="962" spans="1:38" s="11" customFormat="1" ht="12.75" customHeight="1" x14ac:dyDescent="0.25">
      <c r="A962" s="14">
        <v>15</v>
      </c>
      <c r="B962" s="14" t="str">
        <f>+VLOOKUP(A962,COD_REG_PROV!$G$1:$J$21,4,FALSE)</f>
        <v>CAMPANIA</v>
      </c>
      <c r="C962" s="3">
        <v>63</v>
      </c>
      <c r="D962" s="3" t="str">
        <f>+VLOOKUP(A962,COD_REG_PROV!$A$1:$E$111,4,FALSE)</f>
        <v>Milano</v>
      </c>
      <c r="E962" s="3">
        <v>50</v>
      </c>
      <c r="F962" s="3" t="s">
        <v>1173</v>
      </c>
      <c r="G962" s="4" t="s">
        <v>1209</v>
      </c>
      <c r="H962" s="15">
        <v>6.8</v>
      </c>
      <c r="I962" s="15">
        <v>9.4</v>
      </c>
      <c r="J962" s="15">
        <v>13.9</v>
      </c>
      <c r="K962" s="15">
        <v>17.899999999999999</v>
      </c>
      <c r="L962" s="15">
        <v>21.8</v>
      </c>
      <c r="M962" s="15">
        <v>23.8</v>
      </c>
      <c r="N962" s="15">
        <v>23.6</v>
      </c>
      <c r="O962" s="15">
        <v>20.7</v>
      </c>
      <c r="P962" s="15">
        <v>16</v>
      </c>
      <c r="Q962" s="15">
        <v>11.6</v>
      </c>
      <c r="R962" s="15">
        <v>7.7</v>
      </c>
      <c r="S962" s="15">
        <v>6</v>
      </c>
      <c r="T962" s="16">
        <f>+H962*31/3.6</f>
        <v>58.55555555555555</v>
      </c>
      <c r="U962" s="16">
        <f>+I962*28/3.6</f>
        <v>73.1111111111111</v>
      </c>
      <c r="V962" s="16">
        <f>+J962*31/3.6</f>
        <v>119.69444444444446</v>
      </c>
      <c r="W962" s="16">
        <f>+K962*30/3.6</f>
        <v>149.16666666666666</v>
      </c>
      <c r="X962" s="16">
        <f>+L962*31/3.6</f>
        <v>187.72222222222223</v>
      </c>
      <c r="Y962" s="16">
        <f>+M962*30/3.6</f>
        <v>198.33333333333331</v>
      </c>
      <c r="Z962" s="16">
        <f>+N962*31/3.6</f>
        <v>203.22222222222223</v>
      </c>
      <c r="AA962" s="16">
        <f>+O962*31/3.6</f>
        <v>178.24999999999997</v>
      </c>
      <c r="AB962" s="16">
        <f>+P962*30/3.6</f>
        <v>133.33333333333334</v>
      </c>
      <c r="AC962" s="16">
        <f>+Q962*31/3.6</f>
        <v>99.888888888888872</v>
      </c>
      <c r="AD962" s="16">
        <f>+R962*30/3.6</f>
        <v>64.166666666666671</v>
      </c>
      <c r="AE962" s="16">
        <f>+S962*31/3.6</f>
        <v>51.666666666666664</v>
      </c>
      <c r="AF962" s="17">
        <f>+SUM(T962:AE962)</f>
        <v>1517.1111111111111</v>
      </c>
      <c r="AG962" s="18">
        <f t="shared" si="14"/>
        <v>1259.2022222222222</v>
      </c>
      <c r="AJ962" s="19"/>
      <c r="AK962" s="19"/>
      <c r="AL962" s="19"/>
    </row>
    <row r="963" spans="1:38" s="11" customFormat="1" ht="12.75" customHeight="1" x14ac:dyDescent="0.25">
      <c r="A963" s="14">
        <v>8</v>
      </c>
      <c r="B963" s="14" t="str">
        <f>+VLOOKUP(A963,COD_REG_PROV!$G$1:$J$21,4,FALSE)</f>
        <v>EMILIA-ROMAGNA</v>
      </c>
      <c r="C963" s="3">
        <v>36</v>
      </c>
      <c r="D963" s="3" t="str">
        <f>+VLOOKUP(A963,COD_REG_PROV!$A$1:$E$111,4,FALSE)</f>
        <v>Imperia</v>
      </c>
      <c r="E963" s="3">
        <v>27</v>
      </c>
      <c r="F963" s="3" t="s">
        <v>664</v>
      </c>
      <c r="G963" s="4" t="s">
        <v>677</v>
      </c>
      <c r="H963" s="15">
        <v>5.4</v>
      </c>
      <c r="I963" s="15">
        <v>8.1999999999999993</v>
      </c>
      <c r="J963" s="15">
        <v>13.7</v>
      </c>
      <c r="K963" s="15">
        <v>17.399999999999999</v>
      </c>
      <c r="L963" s="15">
        <v>21.1</v>
      </c>
      <c r="M963" s="15">
        <v>23</v>
      </c>
      <c r="N963" s="15">
        <v>23.3</v>
      </c>
      <c r="O963" s="15">
        <v>19.7</v>
      </c>
      <c r="P963" s="15">
        <v>15.1</v>
      </c>
      <c r="Q963" s="15">
        <v>10.1</v>
      </c>
      <c r="R963" s="15">
        <v>6</v>
      </c>
      <c r="S963" s="15">
        <v>4.5</v>
      </c>
      <c r="T963" s="16">
        <f>+H963*31/3.6</f>
        <v>46.5</v>
      </c>
      <c r="U963" s="16">
        <f>+I963*28/3.6</f>
        <v>63.777777777777764</v>
      </c>
      <c r="V963" s="16">
        <f>+J963*31/3.6</f>
        <v>117.97222222222221</v>
      </c>
      <c r="W963" s="16">
        <f>+K963*30/3.6</f>
        <v>145</v>
      </c>
      <c r="X963" s="16">
        <f>+L963*31/3.6</f>
        <v>181.69444444444446</v>
      </c>
      <c r="Y963" s="16">
        <f>+M963*30/3.6</f>
        <v>191.66666666666666</v>
      </c>
      <c r="Z963" s="16">
        <f>+N963*31/3.6</f>
        <v>200.63888888888891</v>
      </c>
      <c r="AA963" s="16">
        <f>+O963*31/3.6</f>
        <v>169.63888888888886</v>
      </c>
      <c r="AB963" s="16">
        <f>+P963*30/3.6</f>
        <v>125.83333333333333</v>
      </c>
      <c r="AC963" s="16">
        <f>+Q963*31/3.6</f>
        <v>86.972222222222214</v>
      </c>
      <c r="AD963" s="16">
        <f>+R963*30/3.6</f>
        <v>50</v>
      </c>
      <c r="AE963" s="16">
        <f>+S963*31/3.6</f>
        <v>38.75</v>
      </c>
      <c r="AF963" s="17">
        <f>+SUM(T963:AE963)</f>
        <v>1418.4444444444443</v>
      </c>
      <c r="AG963" s="18">
        <f t="shared" si="14"/>
        <v>1177.3088888888888</v>
      </c>
      <c r="AJ963" s="19"/>
      <c r="AK963" s="19"/>
      <c r="AL963" s="19"/>
    </row>
    <row r="964" spans="1:38" s="11" customFormat="1" ht="12.75" customHeight="1" x14ac:dyDescent="0.25">
      <c r="A964" s="14">
        <v>1</v>
      </c>
      <c r="B964" s="14" t="str">
        <f>+VLOOKUP(A964,COD_REG_PROV!$G$1:$J$21,4,FALSE)</f>
        <v>PIEMONTE</v>
      </c>
      <c r="C964" s="3">
        <v>1</v>
      </c>
      <c r="D964" s="3" t="str">
        <f>+VLOOKUP(A964,COD_REG_PROV!$A$1:$E$111,4,FALSE)</f>
        <v>Torino</v>
      </c>
      <c r="E964" s="3">
        <v>168</v>
      </c>
      <c r="F964" s="3" t="s">
        <v>69</v>
      </c>
      <c r="G964" s="4" t="s">
        <v>94</v>
      </c>
      <c r="H964" s="15">
        <v>5</v>
      </c>
      <c r="I964" s="15">
        <v>8</v>
      </c>
      <c r="J964" s="15">
        <v>13.3</v>
      </c>
      <c r="K964" s="15">
        <v>17.100000000000001</v>
      </c>
      <c r="L964" s="15">
        <v>20</v>
      </c>
      <c r="M964" s="15">
        <v>22.3</v>
      </c>
      <c r="N964" s="15">
        <v>22.2</v>
      </c>
      <c r="O964" s="15">
        <v>18.8</v>
      </c>
      <c r="P964" s="15">
        <v>14.1</v>
      </c>
      <c r="Q964" s="15">
        <v>9.8000000000000007</v>
      </c>
      <c r="R964" s="15">
        <v>6.2</v>
      </c>
      <c r="S964" s="15">
        <v>4.5</v>
      </c>
      <c r="T964" s="16">
        <f>+H964*31/3.6</f>
        <v>43.055555555555557</v>
      </c>
      <c r="U964" s="16">
        <f>+I964*28/3.6</f>
        <v>62.222222222222221</v>
      </c>
      <c r="V964" s="16">
        <f>+J964*31/3.6</f>
        <v>114.52777777777777</v>
      </c>
      <c r="W964" s="16">
        <f>+K964*30/3.6</f>
        <v>142.5</v>
      </c>
      <c r="X964" s="16">
        <f>+L964*31/3.6</f>
        <v>172.22222222222223</v>
      </c>
      <c r="Y964" s="16">
        <f>+M964*30/3.6</f>
        <v>185.83333333333334</v>
      </c>
      <c r="Z964" s="16">
        <f>+N964*31/3.6</f>
        <v>191.16666666666666</v>
      </c>
      <c r="AA964" s="16">
        <f>+O964*31/3.6</f>
        <v>161.88888888888891</v>
      </c>
      <c r="AB964" s="16">
        <f>+P964*30/3.6</f>
        <v>117.5</v>
      </c>
      <c r="AC964" s="16">
        <f>+Q964*31/3.6</f>
        <v>84.388888888888886</v>
      </c>
      <c r="AD964" s="16">
        <f>+R964*30/3.6</f>
        <v>51.666666666666664</v>
      </c>
      <c r="AE964" s="16">
        <f>+S964*31/3.6</f>
        <v>38.75</v>
      </c>
      <c r="AF964" s="17">
        <f>+SUM(T964:AE964)</f>
        <v>1365.7222222222224</v>
      </c>
      <c r="AG964" s="18">
        <f t="shared" ref="AG964:AG1027" si="15">+AF964*0.83</f>
        <v>1133.5494444444446</v>
      </c>
      <c r="AJ964" s="19"/>
      <c r="AK964" s="19"/>
      <c r="AL964" s="19"/>
    </row>
    <row r="965" spans="1:38" s="11" customFormat="1" ht="12.75" customHeight="1" x14ac:dyDescent="0.25">
      <c r="A965" s="14">
        <v>13</v>
      </c>
      <c r="B965" s="14" t="str">
        <f>+VLOOKUP(A965,COD_REG_PROV!$G$1:$J$21,4,FALSE)</f>
        <v>ABRUZZO</v>
      </c>
      <c r="C965" s="3">
        <v>67</v>
      </c>
      <c r="D965" s="3" t="str">
        <f>+VLOOKUP(A965,COD_REG_PROV!$A$1:$E$111,4,FALSE)</f>
        <v>Como</v>
      </c>
      <c r="E965" s="3">
        <v>32</v>
      </c>
      <c r="F965" s="3" t="s">
        <v>1086</v>
      </c>
      <c r="G965" s="4" t="s">
        <v>1095</v>
      </c>
      <c r="H965" s="15">
        <v>6.1</v>
      </c>
      <c r="I965" s="15">
        <v>8.5</v>
      </c>
      <c r="J965" s="15">
        <v>13.6</v>
      </c>
      <c r="K965" s="15">
        <v>17.7</v>
      </c>
      <c r="L965" s="15">
        <v>21.5</v>
      </c>
      <c r="M965" s="15">
        <v>23.4</v>
      </c>
      <c r="N965" s="15">
        <v>23.2</v>
      </c>
      <c r="O965" s="15">
        <v>20</v>
      </c>
      <c r="P965" s="15">
        <v>15.4</v>
      </c>
      <c r="Q965" s="15">
        <v>10.9</v>
      </c>
      <c r="R965" s="15">
        <v>6.8</v>
      </c>
      <c r="S965" s="15">
        <v>5.3</v>
      </c>
      <c r="T965" s="16">
        <f>+H965*31/3.6</f>
        <v>52.527777777777771</v>
      </c>
      <c r="U965" s="16">
        <f>+I965*28/3.6</f>
        <v>66.111111111111114</v>
      </c>
      <c r="V965" s="16">
        <f>+J965*31/3.6</f>
        <v>117.1111111111111</v>
      </c>
      <c r="W965" s="16">
        <f>+K965*30/3.6</f>
        <v>147.5</v>
      </c>
      <c r="X965" s="16">
        <f>+L965*31/3.6</f>
        <v>185.13888888888889</v>
      </c>
      <c r="Y965" s="16">
        <f>+M965*30/3.6</f>
        <v>195</v>
      </c>
      <c r="Z965" s="16">
        <f>+N965*31/3.6</f>
        <v>199.77777777777774</v>
      </c>
      <c r="AA965" s="16">
        <f>+O965*31/3.6</f>
        <v>172.22222222222223</v>
      </c>
      <c r="AB965" s="16">
        <f>+P965*30/3.6</f>
        <v>128.33333333333334</v>
      </c>
      <c r="AC965" s="16">
        <f>+Q965*31/3.6</f>
        <v>93.861111111111114</v>
      </c>
      <c r="AD965" s="16">
        <f>+R965*30/3.6</f>
        <v>56.666666666666664</v>
      </c>
      <c r="AE965" s="16">
        <f>+S965*31/3.6</f>
        <v>45.638888888888886</v>
      </c>
      <c r="AF965" s="17">
        <f>+SUM(T965:AE965)</f>
        <v>1459.8888888888889</v>
      </c>
      <c r="AG965" s="18">
        <f t="shared" si="15"/>
        <v>1211.7077777777777</v>
      </c>
      <c r="AJ965" s="19"/>
      <c r="AK965" s="19"/>
      <c r="AL965" s="19"/>
    </row>
    <row r="966" spans="1:38" s="11" customFormat="1" ht="12.75" customHeight="1" x14ac:dyDescent="0.25">
      <c r="A966" s="14">
        <v>19</v>
      </c>
      <c r="B966" s="14" t="str">
        <f>+VLOOKUP(A966,COD_REG_PROV!$G$1:$J$21,4,FALSE)</f>
        <v>SICILIA</v>
      </c>
      <c r="C966" s="3">
        <v>89</v>
      </c>
      <c r="D966" s="3" t="str">
        <f>+VLOOKUP(A966,COD_REG_PROV!$A$1:$E$111,4,FALSE)</f>
        <v>Cremona</v>
      </c>
      <c r="E966" s="3">
        <v>13</v>
      </c>
      <c r="F966" s="3" t="s">
        <v>1665</v>
      </c>
      <c r="G966" s="4" t="s">
        <v>1674</v>
      </c>
      <c r="H966" s="15">
        <v>8.6</v>
      </c>
      <c r="I966" s="15">
        <v>10</v>
      </c>
      <c r="J966" s="15">
        <v>15.6</v>
      </c>
      <c r="K966" s="15">
        <v>19.5</v>
      </c>
      <c r="L966" s="15">
        <v>22.9</v>
      </c>
      <c r="M966" s="15">
        <v>24.4</v>
      </c>
      <c r="N966" s="15">
        <v>24.3</v>
      </c>
      <c r="O966" s="15">
        <v>21.7</v>
      </c>
      <c r="P966" s="15">
        <v>17.399999999999999</v>
      </c>
      <c r="Q966" s="15">
        <v>13.3</v>
      </c>
      <c r="R966" s="15">
        <v>9.4</v>
      </c>
      <c r="S966" s="15">
        <v>7.9</v>
      </c>
      <c r="T966" s="16">
        <f>+H966*31/3.6</f>
        <v>74.055555555555543</v>
      </c>
      <c r="U966" s="16">
        <f>+I966*28/3.6</f>
        <v>77.777777777777771</v>
      </c>
      <c r="V966" s="16">
        <f>+J966*31/3.6</f>
        <v>134.33333333333331</v>
      </c>
      <c r="W966" s="16">
        <f>+K966*30/3.6</f>
        <v>162.5</v>
      </c>
      <c r="X966" s="16">
        <f>+L966*31/3.6</f>
        <v>197.19444444444443</v>
      </c>
      <c r="Y966" s="16">
        <f>+M966*30/3.6</f>
        <v>203.33333333333331</v>
      </c>
      <c r="Z966" s="16">
        <f>+N966*31/3.6</f>
        <v>209.25</v>
      </c>
      <c r="AA966" s="16">
        <f>+O966*31/3.6</f>
        <v>186.86111111111109</v>
      </c>
      <c r="AB966" s="16">
        <f>+P966*30/3.6</f>
        <v>145</v>
      </c>
      <c r="AC966" s="16">
        <f>+Q966*31/3.6</f>
        <v>114.52777777777777</v>
      </c>
      <c r="AD966" s="16">
        <f>+R966*30/3.6</f>
        <v>78.333333333333329</v>
      </c>
      <c r="AE966" s="16">
        <f>+S966*31/3.6</f>
        <v>68.027777777777771</v>
      </c>
      <c r="AF966" s="17">
        <f>+SUM(T966:AE966)</f>
        <v>1651.1944444444443</v>
      </c>
      <c r="AG966" s="18">
        <f t="shared" si="15"/>
        <v>1370.4913888888887</v>
      </c>
      <c r="AJ966" s="19"/>
      <c r="AK966" s="19"/>
      <c r="AL966" s="19"/>
    </row>
    <row r="967" spans="1:38" s="11" customFormat="1" ht="12.75" customHeight="1" x14ac:dyDescent="0.25">
      <c r="A967" s="14">
        <v>3</v>
      </c>
      <c r="B967" s="14" t="str">
        <f>+VLOOKUP(A967,COD_REG_PROV!$G$1:$J$21,4,FALSE)</f>
        <v>LOMBARDIA</v>
      </c>
      <c r="C967" s="3">
        <v>15</v>
      </c>
      <c r="D967" s="3" t="str">
        <f>+VLOOKUP(A967,COD_REG_PROV!$A$1:$E$111,4,FALSE)</f>
        <v>Novara</v>
      </c>
      <c r="E967" s="3">
        <v>156</v>
      </c>
      <c r="F967" s="3" t="s">
        <v>210</v>
      </c>
      <c r="G967" s="4" t="s">
        <v>261</v>
      </c>
      <c r="H967" s="15">
        <v>5.2</v>
      </c>
      <c r="I967" s="15">
        <v>8.1</v>
      </c>
      <c r="J967" s="15">
        <v>13.5</v>
      </c>
      <c r="K967" s="15">
        <v>17.100000000000001</v>
      </c>
      <c r="L967" s="15">
        <v>20.2</v>
      </c>
      <c r="M967" s="15">
        <v>22.5</v>
      </c>
      <c r="N967" s="15">
        <v>22.6</v>
      </c>
      <c r="O967" s="15">
        <v>19.2</v>
      </c>
      <c r="P967" s="15">
        <v>14.2</v>
      </c>
      <c r="Q967" s="15">
        <v>9.6</v>
      </c>
      <c r="R967" s="15">
        <v>5.8</v>
      </c>
      <c r="S967" s="15">
        <v>4.3</v>
      </c>
      <c r="T967" s="16">
        <f>+H967*31/3.6</f>
        <v>44.777777777777779</v>
      </c>
      <c r="U967" s="16">
        <f>+I967*28/3.6</f>
        <v>62.999999999999993</v>
      </c>
      <c r="V967" s="16">
        <f>+J967*31/3.6</f>
        <v>116.25</v>
      </c>
      <c r="W967" s="16">
        <f>+K967*30/3.6</f>
        <v>142.5</v>
      </c>
      <c r="X967" s="16">
        <f>+L967*31/3.6</f>
        <v>173.94444444444443</v>
      </c>
      <c r="Y967" s="16">
        <f>+M967*30/3.6</f>
        <v>187.5</v>
      </c>
      <c r="Z967" s="16">
        <f>+N967*31/3.6</f>
        <v>194.61111111111111</v>
      </c>
      <c r="AA967" s="16">
        <f>+O967*31/3.6</f>
        <v>165.33333333333331</v>
      </c>
      <c r="AB967" s="16">
        <f>+P967*30/3.6</f>
        <v>118.33333333333333</v>
      </c>
      <c r="AC967" s="16">
        <f>+Q967*31/3.6</f>
        <v>82.666666666666657</v>
      </c>
      <c r="AD967" s="16">
        <f>+R967*30/3.6</f>
        <v>48.333333333333329</v>
      </c>
      <c r="AE967" s="16">
        <f>+S967*31/3.6</f>
        <v>37.027777777777771</v>
      </c>
      <c r="AF967" s="17">
        <f>+SUM(T967:AE967)</f>
        <v>1374.2777777777776</v>
      </c>
      <c r="AG967" s="18">
        <f t="shared" si="15"/>
        <v>1140.6505555555555</v>
      </c>
      <c r="AJ967" s="19"/>
      <c r="AK967" s="19"/>
      <c r="AL967" s="19"/>
    </row>
    <row r="968" spans="1:38" s="11" customFormat="1" ht="12.75" customHeight="1" x14ac:dyDescent="0.25">
      <c r="A968" s="14">
        <v>17</v>
      </c>
      <c r="B968" s="14" t="str">
        <f>+VLOOKUP(A968,COD_REG_PROV!$G$1:$J$21,4,FALSE)</f>
        <v>BASILICATA</v>
      </c>
      <c r="C968" s="3">
        <v>77</v>
      </c>
      <c r="D968" s="3" t="str">
        <f>+VLOOKUP(A968,COD_REG_PROV!$A$1:$E$111,4,FALSE)</f>
        <v>Brescia</v>
      </c>
      <c r="E968" s="3">
        <v>18</v>
      </c>
      <c r="F968" s="3" t="s">
        <v>1411</v>
      </c>
      <c r="G968" s="4" t="s">
        <v>1419</v>
      </c>
      <c r="H968" s="15">
        <v>7.1</v>
      </c>
      <c r="I968" s="15">
        <v>9.6</v>
      </c>
      <c r="J968" s="15">
        <v>14.4</v>
      </c>
      <c r="K968" s="15">
        <v>18.3</v>
      </c>
      <c r="L968" s="15">
        <v>21.9</v>
      </c>
      <c r="M968" s="15">
        <v>23.9</v>
      </c>
      <c r="N968" s="15">
        <v>23.6</v>
      </c>
      <c r="O968" s="15">
        <v>20.7</v>
      </c>
      <c r="P968" s="15">
        <v>16.3</v>
      </c>
      <c r="Q968" s="15">
        <v>11.9</v>
      </c>
      <c r="R968" s="15">
        <v>7.9</v>
      </c>
      <c r="S968" s="15">
        <v>6.5</v>
      </c>
      <c r="T968" s="16">
        <f>+H968*31/3.6</f>
        <v>61.138888888888886</v>
      </c>
      <c r="U968" s="16">
        <f>+I968*28/3.6</f>
        <v>74.666666666666671</v>
      </c>
      <c r="V968" s="16">
        <f>+J968*31/3.6</f>
        <v>124</v>
      </c>
      <c r="W968" s="16">
        <f>+K968*30/3.6</f>
        <v>152.5</v>
      </c>
      <c r="X968" s="16">
        <f>+L968*31/3.6</f>
        <v>188.58333333333331</v>
      </c>
      <c r="Y968" s="16">
        <f>+M968*30/3.6</f>
        <v>199.16666666666666</v>
      </c>
      <c r="Z968" s="16">
        <f>+N968*31/3.6</f>
        <v>203.22222222222223</v>
      </c>
      <c r="AA968" s="16">
        <f>+O968*31/3.6</f>
        <v>178.24999999999997</v>
      </c>
      <c r="AB968" s="16">
        <f>+P968*30/3.6</f>
        <v>135.83333333333334</v>
      </c>
      <c r="AC968" s="16">
        <f>+Q968*31/3.6</f>
        <v>102.47222222222223</v>
      </c>
      <c r="AD968" s="16">
        <f>+R968*30/3.6</f>
        <v>65.833333333333329</v>
      </c>
      <c r="AE968" s="16">
        <f>+S968*31/3.6</f>
        <v>55.972222222222221</v>
      </c>
      <c r="AF968" s="17">
        <f>+SUM(T968:AE968)</f>
        <v>1541.6388888888887</v>
      </c>
      <c r="AG968" s="18">
        <f t="shared" si="15"/>
        <v>1279.5602777777776</v>
      </c>
      <c r="AJ968" s="19"/>
      <c r="AK968" s="19"/>
      <c r="AL968" s="19"/>
    </row>
    <row r="969" spans="1:38" s="11" customFormat="1" ht="12.75" customHeight="1" x14ac:dyDescent="0.25">
      <c r="A969" s="14">
        <v>11</v>
      </c>
      <c r="B969" s="14" t="str">
        <f>+VLOOKUP(A969,COD_REG_PROV!$G$1:$J$21,4,FALSE)</f>
        <v>MARCHE</v>
      </c>
      <c r="C969" s="3">
        <v>41</v>
      </c>
      <c r="D969" s="3" t="str">
        <f>+VLOOKUP(A969,COD_REG_PROV!$A$1:$E$111,4,FALSE)</f>
        <v>La Spezia</v>
      </c>
      <c r="E969" s="3">
        <v>39</v>
      </c>
      <c r="F969" s="3" t="s">
        <v>943</v>
      </c>
      <c r="G969" s="4" t="s">
        <v>951</v>
      </c>
      <c r="H969" s="15">
        <v>5.4</v>
      </c>
      <c r="I969" s="15">
        <v>8.1</v>
      </c>
      <c r="J969" s="15">
        <v>13.5</v>
      </c>
      <c r="K969" s="15">
        <v>17.100000000000001</v>
      </c>
      <c r="L969" s="15">
        <v>21.2</v>
      </c>
      <c r="M969" s="15">
        <v>23.1</v>
      </c>
      <c r="N969" s="15">
        <v>23.3</v>
      </c>
      <c r="O969" s="15">
        <v>19.8</v>
      </c>
      <c r="P969" s="15">
        <v>15.1</v>
      </c>
      <c r="Q969" s="15">
        <v>10.199999999999999</v>
      </c>
      <c r="R969" s="15">
        <v>6.3</v>
      </c>
      <c r="S969" s="15">
        <v>4.5999999999999996</v>
      </c>
      <c r="T969" s="16">
        <f>+H969*31/3.6</f>
        <v>46.5</v>
      </c>
      <c r="U969" s="16">
        <f>+I969*28/3.6</f>
        <v>62.999999999999993</v>
      </c>
      <c r="V969" s="16">
        <f>+J969*31/3.6</f>
        <v>116.25</v>
      </c>
      <c r="W969" s="16">
        <f>+K969*30/3.6</f>
        <v>142.5</v>
      </c>
      <c r="X969" s="16">
        <f>+L969*31/3.6</f>
        <v>182.55555555555554</v>
      </c>
      <c r="Y969" s="16">
        <f>+M969*30/3.6</f>
        <v>192.5</v>
      </c>
      <c r="Z969" s="16">
        <f>+N969*31/3.6</f>
        <v>200.63888888888891</v>
      </c>
      <c r="AA969" s="16">
        <f>+O969*31/3.6</f>
        <v>170.50000000000003</v>
      </c>
      <c r="AB969" s="16">
        <f>+P969*30/3.6</f>
        <v>125.83333333333333</v>
      </c>
      <c r="AC969" s="16">
        <f>+Q969*31/3.6</f>
        <v>87.833333333333329</v>
      </c>
      <c r="AD969" s="16">
        <f>+R969*30/3.6</f>
        <v>52.5</v>
      </c>
      <c r="AE969" s="16">
        <f>+S969*31/3.6</f>
        <v>39.611111111111107</v>
      </c>
      <c r="AF969" s="17">
        <f>+SUM(T969:AE969)</f>
        <v>1420.2222222222222</v>
      </c>
      <c r="AG969" s="18">
        <f t="shared" si="15"/>
        <v>1178.7844444444443</v>
      </c>
      <c r="AJ969" s="19"/>
      <c r="AK969" s="19"/>
      <c r="AL969" s="19"/>
    </row>
    <row r="970" spans="1:38" s="11" customFormat="1" ht="12.75" customHeight="1" x14ac:dyDescent="0.25">
      <c r="A970" s="14">
        <v>1</v>
      </c>
      <c r="B970" s="14" t="str">
        <f>+VLOOKUP(A970,COD_REG_PROV!$G$1:$J$21,4,FALSE)</f>
        <v>PIEMONTE</v>
      </c>
      <c r="C970" s="3">
        <v>3</v>
      </c>
      <c r="D970" s="3" t="str">
        <f>+VLOOKUP(A970,COD_REG_PROV!$A$1:$E$111,4,FALSE)</f>
        <v>Torino</v>
      </c>
      <c r="E970" s="3">
        <v>106</v>
      </c>
      <c r="F970" s="3" t="s">
        <v>60</v>
      </c>
      <c r="G970" s="4" t="s">
        <v>66</v>
      </c>
      <c r="H970" s="15">
        <v>5.2</v>
      </c>
      <c r="I970" s="15">
        <v>8.1999999999999993</v>
      </c>
      <c r="J970" s="15">
        <v>13.6</v>
      </c>
      <c r="K970" s="15">
        <v>17.2</v>
      </c>
      <c r="L970" s="15">
        <v>20.3</v>
      </c>
      <c r="M970" s="15">
        <v>22.6</v>
      </c>
      <c r="N970" s="15">
        <v>22.6</v>
      </c>
      <c r="O970" s="15">
        <v>19.3</v>
      </c>
      <c r="P970" s="15">
        <v>14.2</v>
      </c>
      <c r="Q970" s="15">
        <v>9.6</v>
      </c>
      <c r="R970" s="15">
        <v>5.9</v>
      </c>
      <c r="S970" s="15">
        <v>4.4000000000000004</v>
      </c>
      <c r="T970" s="16">
        <f>+H970*31/3.6</f>
        <v>44.777777777777779</v>
      </c>
      <c r="U970" s="16">
        <f>+I970*28/3.6</f>
        <v>63.777777777777764</v>
      </c>
      <c r="V970" s="16">
        <f>+J970*31/3.6</f>
        <v>117.1111111111111</v>
      </c>
      <c r="W970" s="16">
        <f>+K970*30/3.6</f>
        <v>143.33333333333334</v>
      </c>
      <c r="X970" s="16">
        <f>+L970*31/3.6</f>
        <v>174.80555555555557</v>
      </c>
      <c r="Y970" s="16">
        <f>+M970*30/3.6</f>
        <v>188.33333333333334</v>
      </c>
      <c r="Z970" s="16">
        <f>+N970*31/3.6</f>
        <v>194.61111111111111</v>
      </c>
      <c r="AA970" s="16">
        <f>+O970*31/3.6</f>
        <v>166.19444444444446</v>
      </c>
      <c r="AB970" s="16">
        <f>+P970*30/3.6</f>
        <v>118.33333333333333</v>
      </c>
      <c r="AC970" s="16">
        <f>+Q970*31/3.6</f>
        <v>82.666666666666657</v>
      </c>
      <c r="AD970" s="16">
        <f>+R970*30/3.6</f>
        <v>49.166666666666664</v>
      </c>
      <c r="AE970" s="16">
        <f>+S970*31/3.6</f>
        <v>37.888888888888893</v>
      </c>
      <c r="AF970" s="17">
        <f>+SUM(T970:AE970)</f>
        <v>1381</v>
      </c>
      <c r="AG970" s="18">
        <f t="shared" si="15"/>
        <v>1146.23</v>
      </c>
      <c r="AJ970" s="19"/>
      <c r="AK970" s="19"/>
      <c r="AL970" s="19"/>
    </row>
    <row r="971" spans="1:38" s="11" customFormat="1" ht="12.75" customHeight="1" x14ac:dyDescent="0.25">
      <c r="A971" s="14">
        <v>3</v>
      </c>
      <c r="B971" s="14" t="str">
        <f>+VLOOKUP(A971,COD_REG_PROV!$G$1:$J$21,4,FALSE)</f>
        <v>LOMBARDIA</v>
      </c>
      <c r="C971" s="3">
        <v>15</v>
      </c>
      <c r="D971" s="3" t="str">
        <f>+VLOOKUP(A971,COD_REG_PROV!$A$1:$E$111,4,FALSE)</f>
        <v>Novara</v>
      </c>
      <c r="E971" s="3">
        <v>157</v>
      </c>
      <c r="F971" s="3" t="s">
        <v>210</v>
      </c>
      <c r="G971" s="4" t="s">
        <v>262</v>
      </c>
      <c r="H971" s="15">
        <v>5.2</v>
      </c>
      <c r="I971" s="15">
        <v>8.1</v>
      </c>
      <c r="J971" s="15">
        <v>13.5</v>
      </c>
      <c r="K971" s="15">
        <v>17.2</v>
      </c>
      <c r="L971" s="15">
        <v>20.3</v>
      </c>
      <c r="M971" s="15">
        <v>22.5</v>
      </c>
      <c r="N971" s="15">
        <v>22.6</v>
      </c>
      <c r="O971" s="15">
        <v>19.2</v>
      </c>
      <c r="P971" s="15">
        <v>14.3</v>
      </c>
      <c r="Q971" s="15">
        <v>9.6</v>
      </c>
      <c r="R971" s="15">
        <v>5.9</v>
      </c>
      <c r="S971" s="15">
        <v>4.3</v>
      </c>
      <c r="T971" s="16">
        <f>+H971*31/3.6</f>
        <v>44.777777777777779</v>
      </c>
      <c r="U971" s="16">
        <f>+I971*28/3.6</f>
        <v>62.999999999999993</v>
      </c>
      <c r="V971" s="16">
        <f>+J971*31/3.6</f>
        <v>116.25</v>
      </c>
      <c r="W971" s="16">
        <f>+K971*30/3.6</f>
        <v>143.33333333333334</v>
      </c>
      <c r="X971" s="16">
        <f>+L971*31/3.6</f>
        <v>174.80555555555557</v>
      </c>
      <c r="Y971" s="16">
        <f>+M971*30/3.6</f>
        <v>187.5</v>
      </c>
      <c r="Z971" s="16">
        <f>+N971*31/3.6</f>
        <v>194.61111111111111</v>
      </c>
      <c r="AA971" s="16">
        <f>+O971*31/3.6</f>
        <v>165.33333333333331</v>
      </c>
      <c r="AB971" s="16">
        <f>+P971*30/3.6</f>
        <v>119.16666666666666</v>
      </c>
      <c r="AC971" s="16">
        <f>+Q971*31/3.6</f>
        <v>82.666666666666657</v>
      </c>
      <c r="AD971" s="16">
        <f>+R971*30/3.6</f>
        <v>49.166666666666664</v>
      </c>
      <c r="AE971" s="16">
        <f>+S971*31/3.6</f>
        <v>37.027777777777771</v>
      </c>
      <c r="AF971" s="17">
        <f>+SUM(T971:AE971)</f>
        <v>1377.6388888888891</v>
      </c>
      <c r="AG971" s="18">
        <f t="shared" si="15"/>
        <v>1143.440277777778</v>
      </c>
      <c r="AJ971" s="19"/>
      <c r="AK971" s="19"/>
      <c r="AL971" s="19"/>
    </row>
    <row r="972" spans="1:38" s="11" customFormat="1" ht="12.75" customHeight="1" x14ac:dyDescent="0.25">
      <c r="A972" s="14">
        <v>8</v>
      </c>
      <c r="B972" s="14" t="str">
        <f>+VLOOKUP(A972,COD_REG_PROV!$G$1:$J$21,4,FALSE)</f>
        <v>EMILIA-ROMAGNA</v>
      </c>
      <c r="C972" s="3">
        <v>35</v>
      </c>
      <c r="D972" s="3" t="str">
        <f>+VLOOKUP(A972,COD_REG_PROV!$A$1:$E$111,4,FALSE)</f>
        <v>Imperia</v>
      </c>
      <c r="E972" s="3">
        <v>28</v>
      </c>
      <c r="F972" s="3" t="s">
        <v>723</v>
      </c>
      <c r="G972" s="4" t="s">
        <v>733</v>
      </c>
      <c r="H972" s="15">
        <v>5.4</v>
      </c>
      <c r="I972" s="15">
        <v>8.1999999999999993</v>
      </c>
      <c r="J972" s="15">
        <v>13.7</v>
      </c>
      <c r="K972" s="15">
        <v>17.399999999999999</v>
      </c>
      <c r="L972" s="15">
        <v>21</v>
      </c>
      <c r="M972" s="15">
        <v>22.9</v>
      </c>
      <c r="N972" s="15">
        <v>23.3</v>
      </c>
      <c r="O972" s="15">
        <v>19.7</v>
      </c>
      <c r="P972" s="15">
        <v>15</v>
      </c>
      <c r="Q972" s="15">
        <v>10.1</v>
      </c>
      <c r="R972" s="15">
        <v>6</v>
      </c>
      <c r="S972" s="15">
        <v>4.4000000000000004</v>
      </c>
      <c r="T972" s="16">
        <f>+H972*31/3.6</f>
        <v>46.5</v>
      </c>
      <c r="U972" s="16">
        <f>+I972*28/3.6</f>
        <v>63.777777777777764</v>
      </c>
      <c r="V972" s="16">
        <f>+J972*31/3.6</f>
        <v>117.97222222222221</v>
      </c>
      <c r="W972" s="16">
        <f>+K972*30/3.6</f>
        <v>145</v>
      </c>
      <c r="X972" s="16">
        <f>+L972*31/3.6</f>
        <v>180.83333333333334</v>
      </c>
      <c r="Y972" s="16">
        <f>+M972*30/3.6</f>
        <v>190.83333333333334</v>
      </c>
      <c r="Z972" s="16">
        <f>+N972*31/3.6</f>
        <v>200.63888888888891</v>
      </c>
      <c r="AA972" s="16">
        <f>+O972*31/3.6</f>
        <v>169.63888888888886</v>
      </c>
      <c r="AB972" s="16">
        <f>+P972*30/3.6</f>
        <v>125</v>
      </c>
      <c r="AC972" s="16">
        <f>+Q972*31/3.6</f>
        <v>86.972222222222214</v>
      </c>
      <c r="AD972" s="16">
        <f>+R972*30/3.6</f>
        <v>50</v>
      </c>
      <c r="AE972" s="16">
        <f>+S972*31/3.6</f>
        <v>37.888888888888893</v>
      </c>
      <c r="AF972" s="17">
        <f>+SUM(T972:AE972)</f>
        <v>1415.0555555555557</v>
      </c>
      <c r="AG972" s="18">
        <f t="shared" si="15"/>
        <v>1174.4961111111111</v>
      </c>
      <c r="AJ972" s="19"/>
      <c r="AK972" s="19"/>
      <c r="AL972" s="19"/>
    </row>
    <row r="973" spans="1:38" s="11" customFormat="1" ht="12.75" customHeight="1" x14ac:dyDescent="0.25">
      <c r="A973" s="14">
        <v>5</v>
      </c>
      <c r="B973" s="14" t="str">
        <f>+VLOOKUP(A973,COD_REG_PROV!$G$1:$J$21,4,FALSE)</f>
        <v>VENETO</v>
      </c>
      <c r="C973" s="3">
        <v>24</v>
      </c>
      <c r="D973" s="3" t="str">
        <f>+VLOOKUP(A973,COD_REG_PROV!$A$1:$E$111,4,FALSE)</f>
        <v>Asti</v>
      </c>
      <c r="E973" s="3">
        <v>74</v>
      </c>
      <c r="F973" s="3" t="s">
        <v>482</v>
      </c>
      <c r="G973" s="4" t="s">
        <v>496</v>
      </c>
      <c r="H973" s="15">
        <v>5.3</v>
      </c>
      <c r="I973" s="15">
        <v>8.3000000000000007</v>
      </c>
      <c r="J973" s="15">
        <v>13.4</v>
      </c>
      <c r="K973" s="15">
        <v>17.2</v>
      </c>
      <c r="L973" s="15">
        <v>20.7</v>
      </c>
      <c r="M973" s="15">
        <v>22.7</v>
      </c>
      <c r="N973" s="15">
        <v>23</v>
      </c>
      <c r="O973" s="15">
        <v>19.600000000000001</v>
      </c>
      <c r="P973" s="15">
        <v>14.8</v>
      </c>
      <c r="Q973" s="15">
        <v>9.9</v>
      </c>
      <c r="R973" s="15">
        <v>6</v>
      </c>
      <c r="S973" s="15">
        <v>4.3</v>
      </c>
      <c r="T973" s="16">
        <f>+H973*31/3.6</f>
        <v>45.638888888888886</v>
      </c>
      <c r="U973" s="16">
        <f>+I973*28/3.6</f>
        <v>64.555555555555557</v>
      </c>
      <c r="V973" s="16">
        <f>+J973*31/3.6</f>
        <v>115.3888888888889</v>
      </c>
      <c r="W973" s="16">
        <f>+K973*30/3.6</f>
        <v>143.33333333333334</v>
      </c>
      <c r="X973" s="16">
        <f>+L973*31/3.6</f>
        <v>178.24999999999997</v>
      </c>
      <c r="Y973" s="16">
        <f>+M973*30/3.6</f>
        <v>189.16666666666666</v>
      </c>
      <c r="Z973" s="16">
        <f>+N973*31/3.6</f>
        <v>198.05555555555554</v>
      </c>
      <c r="AA973" s="16">
        <f>+O973*31/3.6</f>
        <v>168.77777777777777</v>
      </c>
      <c r="AB973" s="16">
        <f>+P973*30/3.6</f>
        <v>123.33333333333333</v>
      </c>
      <c r="AC973" s="16">
        <f>+Q973*31/3.6</f>
        <v>85.250000000000014</v>
      </c>
      <c r="AD973" s="16">
        <f>+R973*30/3.6</f>
        <v>50</v>
      </c>
      <c r="AE973" s="16">
        <f>+S973*31/3.6</f>
        <v>37.027777777777771</v>
      </c>
      <c r="AF973" s="17">
        <f>+SUM(T973:AE973)</f>
        <v>1398.7777777777776</v>
      </c>
      <c r="AG973" s="18">
        <f t="shared" si="15"/>
        <v>1160.9855555555553</v>
      </c>
      <c r="AJ973" s="19"/>
      <c r="AK973" s="19"/>
      <c r="AL973" s="19"/>
    </row>
    <row r="974" spans="1:38" s="11" customFormat="1" ht="12.75" customHeight="1" x14ac:dyDescent="0.25">
      <c r="A974" s="14">
        <v>8</v>
      </c>
      <c r="B974" s="14" t="str">
        <f>+VLOOKUP(A974,COD_REG_PROV!$G$1:$J$21,4,FALSE)</f>
        <v>EMILIA-ROMAGNA</v>
      </c>
      <c r="C974" s="3">
        <v>36</v>
      </c>
      <c r="D974" s="3" t="str">
        <f>+VLOOKUP(A974,COD_REG_PROV!$A$1:$E$111,4,FALSE)</f>
        <v>Imperia</v>
      </c>
      <c r="E974" s="3">
        <v>28</v>
      </c>
      <c r="F974" s="3" t="s">
        <v>664</v>
      </c>
      <c r="G974" s="4" t="s">
        <v>678</v>
      </c>
      <c r="H974" s="15">
        <v>5.4</v>
      </c>
      <c r="I974" s="15">
        <v>8.1999999999999993</v>
      </c>
      <c r="J974" s="15">
        <v>13.7</v>
      </c>
      <c r="K974" s="15">
        <v>17.399999999999999</v>
      </c>
      <c r="L974" s="15">
        <v>21</v>
      </c>
      <c r="M974" s="15">
        <v>22.9</v>
      </c>
      <c r="N974" s="15">
        <v>23.3</v>
      </c>
      <c r="O974" s="15">
        <v>19.7</v>
      </c>
      <c r="P974" s="15">
        <v>15</v>
      </c>
      <c r="Q974" s="15">
        <v>10.1</v>
      </c>
      <c r="R974" s="15">
        <v>5.9</v>
      </c>
      <c r="S974" s="15">
        <v>4.4000000000000004</v>
      </c>
      <c r="T974" s="16">
        <f>+H974*31/3.6</f>
        <v>46.5</v>
      </c>
      <c r="U974" s="16">
        <f>+I974*28/3.6</f>
        <v>63.777777777777764</v>
      </c>
      <c r="V974" s="16">
        <f>+J974*31/3.6</f>
        <v>117.97222222222221</v>
      </c>
      <c r="W974" s="16">
        <f>+K974*30/3.6</f>
        <v>145</v>
      </c>
      <c r="X974" s="16">
        <f>+L974*31/3.6</f>
        <v>180.83333333333334</v>
      </c>
      <c r="Y974" s="16">
        <f>+M974*30/3.6</f>
        <v>190.83333333333334</v>
      </c>
      <c r="Z974" s="16">
        <f>+N974*31/3.6</f>
        <v>200.63888888888891</v>
      </c>
      <c r="AA974" s="16">
        <f>+O974*31/3.6</f>
        <v>169.63888888888886</v>
      </c>
      <c r="AB974" s="16">
        <f>+P974*30/3.6</f>
        <v>125</v>
      </c>
      <c r="AC974" s="16">
        <f>+Q974*31/3.6</f>
        <v>86.972222222222214</v>
      </c>
      <c r="AD974" s="16">
        <f>+R974*30/3.6</f>
        <v>49.166666666666664</v>
      </c>
      <c r="AE974" s="16">
        <f>+S974*31/3.6</f>
        <v>37.888888888888893</v>
      </c>
      <c r="AF974" s="17">
        <f>+SUM(T974:AE974)</f>
        <v>1414.2222222222224</v>
      </c>
      <c r="AG974" s="18">
        <f t="shared" si="15"/>
        <v>1173.8044444444445</v>
      </c>
      <c r="AJ974" s="19"/>
      <c r="AK974" s="19"/>
      <c r="AL974" s="19"/>
    </row>
    <row r="975" spans="1:38" s="11" customFormat="1" ht="12.75" customHeight="1" x14ac:dyDescent="0.25">
      <c r="A975" s="14">
        <v>1</v>
      </c>
      <c r="B975" s="14" t="str">
        <f>+VLOOKUP(A975,COD_REG_PROV!$G$1:$J$21,4,FALSE)</f>
        <v>PIEMONTE</v>
      </c>
      <c r="C975" s="3">
        <v>6</v>
      </c>
      <c r="D975" s="3" t="str">
        <f>+VLOOKUP(A975,COD_REG_PROV!$A$1:$E$111,4,FALSE)</f>
        <v>Torino</v>
      </c>
      <c r="E975" s="3">
        <v>114</v>
      </c>
      <c r="F975" s="3" t="s">
        <v>24</v>
      </c>
      <c r="G975" s="4" t="s">
        <v>29</v>
      </c>
      <c r="H975" s="15">
        <v>5.4</v>
      </c>
      <c r="I975" s="15">
        <v>8.3000000000000007</v>
      </c>
      <c r="J975" s="15">
        <v>13.7</v>
      </c>
      <c r="K975" s="15">
        <v>17.5</v>
      </c>
      <c r="L975" s="15">
        <v>20.8</v>
      </c>
      <c r="M975" s="15">
        <v>23</v>
      </c>
      <c r="N975" s="15">
        <v>23</v>
      </c>
      <c r="O975" s="15">
        <v>19.5</v>
      </c>
      <c r="P975" s="15">
        <v>14.5</v>
      </c>
      <c r="Q975" s="15">
        <v>9.6999999999999993</v>
      </c>
      <c r="R975" s="15">
        <v>6</v>
      </c>
      <c r="S975" s="15">
        <v>4.4000000000000004</v>
      </c>
      <c r="T975" s="16">
        <f>+H975*31/3.6</f>
        <v>46.5</v>
      </c>
      <c r="U975" s="16">
        <f>+I975*28/3.6</f>
        <v>64.555555555555557</v>
      </c>
      <c r="V975" s="16">
        <f>+J975*31/3.6</f>
        <v>117.97222222222221</v>
      </c>
      <c r="W975" s="16">
        <f>+K975*30/3.6</f>
        <v>145.83333333333334</v>
      </c>
      <c r="X975" s="16">
        <f>+L975*31/3.6</f>
        <v>179.11111111111111</v>
      </c>
      <c r="Y975" s="16">
        <f>+M975*30/3.6</f>
        <v>191.66666666666666</v>
      </c>
      <c r="Z975" s="16">
        <f>+N975*31/3.6</f>
        <v>198.05555555555554</v>
      </c>
      <c r="AA975" s="16">
        <f>+O975*31/3.6</f>
        <v>167.91666666666666</v>
      </c>
      <c r="AB975" s="16">
        <f>+P975*30/3.6</f>
        <v>120.83333333333333</v>
      </c>
      <c r="AC975" s="16">
        <f>+Q975*31/3.6</f>
        <v>83.527777777777771</v>
      </c>
      <c r="AD975" s="16">
        <f>+R975*30/3.6</f>
        <v>50</v>
      </c>
      <c r="AE975" s="16">
        <f>+S975*31/3.6</f>
        <v>37.888888888888893</v>
      </c>
      <c r="AF975" s="17">
        <f>+SUM(T975:AE975)</f>
        <v>1403.8611111111111</v>
      </c>
      <c r="AG975" s="18">
        <f t="shared" si="15"/>
        <v>1165.2047222222222</v>
      </c>
      <c r="AJ975" s="19"/>
      <c r="AK975" s="19"/>
      <c r="AL975" s="19"/>
    </row>
    <row r="976" spans="1:38" s="11" customFormat="1" ht="12.75" customHeight="1" x14ac:dyDescent="0.25">
      <c r="A976" s="14">
        <v>20</v>
      </c>
      <c r="B976" s="14" t="str">
        <f>+VLOOKUP(A976,COD_REG_PROV!$G$1:$J$21,4,FALSE)</f>
        <v>SARDEGNA</v>
      </c>
      <c r="C976" s="3">
        <v>91</v>
      </c>
      <c r="D976" s="3" t="str">
        <f>+VLOOKUP(A976,COD_REG_PROV!$A$1:$E$111,4,FALSE)</f>
        <v>Mantova</v>
      </c>
      <c r="E976" s="3">
        <v>51</v>
      </c>
      <c r="F976" s="3" t="s">
        <v>1726</v>
      </c>
      <c r="G976" s="4" t="s">
        <v>1731</v>
      </c>
      <c r="H976" s="15">
        <v>7.2</v>
      </c>
      <c r="I976" s="15">
        <v>10</v>
      </c>
      <c r="J976" s="15">
        <v>14.9</v>
      </c>
      <c r="K976" s="15">
        <v>18.3</v>
      </c>
      <c r="L976" s="15">
        <v>22</v>
      </c>
      <c r="M976" s="15">
        <v>23.9</v>
      </c>
      <c r="N976" s="15">
        <v>24</v>
      </c>
      <c r="O976" s="15">
        <v>21</v>
      </c>
      <c r="P976" s="15">
        <v>16.2</v>
      </c>
      <c r="Q976" s="15">
        <v>12</v>
      </c>
      <c r="R976" s="15">
        <v>8</v>
      </c>
      <c r="S976" s="15">
        <v>6.4</v>
      </c>
      <c r="T976" s="16">
        <f>+H976*31/3.6</f>
        <v>62</v>
      </c>
      <c r="U976" s="16">
        <f>+I976*28/3.6</f>
        <v>77.777777777777771</v>
      </c>
      <c r="V976" s="16">
        <f>+J976*31/3.6</f>
        <v>128.30555555555557</v>
      </c>
      <c r="W976" s="16">
        <f>+K976*30/3.6</f>
        <v>152.5</v>
      </c>
      <c r="X976" s="16">
        <f>+L976*31/3.6</f>
        <v>189.44444444444443</v>
      </c>
      <c r="Y976" s="16">
        <f>+M976*30/3.6</f>
        <v>199.16666666666666</v>
      </c>
      <c r="Z976" s="16">
        <f>+N976*31/3.6</f>
        <v>206.66666666666666</v>
      </c>
      <c r="AA976" s="16">
        <f>+O976*31/3.6</f>
        <v>180.83333333333334</v>
      </c>
      <c r="AB976" s="16">
        <f>+P976*30/3.6</f>
        <v>135</v>
      </c>
      <c r="AC976" s="16">
        <f>+Q976*31/3.6</f>
        <v>103.33333333333333</v>
      </c>
      <c r="AD976" s="16">
        <f>+R976*30/3.6</f>
        <v>66.666666666666671</v>
      </c>
      <c r="AE976" s="16">
        <f>+S976*31/3.6</f>
        <v>55.111111111111114</v>
      </c>
      <c r="AF976" s="17">
        <f>+SUM(T976:AE976)</f>
        <v>1556.8055555555554</v>
      </c>
      <c r="AG976" s="18">
        <f t="shared" si="15"/>
        <v>1292.148611111111</v>
      </c>
      <c r="AJ976" s="19"/>
      <c r="AK976" s="19"/>
      <c r="AL976" s="19"/>
    </row>
    <row r="977" spans="1:38" s="11" customFormat="1" ht="12.75" customHeight="1" x14ac:dyDescent="0.25">
      <c r="A977" s="14">
        <v>15</v>
      </c>
      <c r="B977" s="14" t="str">
        <f>+VLOOKUP(A977,COD_REG_PROV!$G$1:$J$21,4,FALSE)</f>
        <v>CAMPANIA</v>
      </c>
      <c r="C977" s="3">
        <v>64</v>
      </c>
      <c r="D977" s="3" t="str">
        <f>+VLOOKUP(A977,COD_REG_PROV!$A$1:$E$111,4,FALSE)</f>
        <v>Milano</v>
      </c>
      <c r="E977" s="3">
        <v>66</v>
      </c>
      <c r="F977" s="3" t="s">
        <v>1116</v>
      </c>
      <c r="G977" s="4" t="s">
        <v>1129</v>
      </c>
      <c r="H977" s="15">
        <v>6.6</v>
      </c>
      <c r="I977" s="15">
        <v>9.1</v>
      </c>
      <c r="J977" s="15">
        <v>13.8</v>
      </c>
      <c r="K977" s="15">
        <v>17.899999999999999</v>
      </c>
      <c r="L977" s="15">
        <v>21.7</v>
      </c>
      <c r="M977" s="15">
        <v>23.7</v>
      </c>
      <c r="N977" s="15">
        <v>23.5</v>
      </c>
      <c r="O977" s="15">
        <v>20.6</v>
      </c>
      <c r="P977" s="15">
        <v>15.9</v>
      </c>
      <c r="Q977" s="15">
        <v>11.5</v>
      </c>
      <c r="R977" s="15">
        <v>7.6</v>
      </c>
      <c r="S977" s="15">
        <v>6</v>
      </c>
      <c r="T977" s="16">
        <f>+H977*31/3.6</f>
        <v>56.833333333333329</v>
      </c>
      <c r="U977" s="16">
        <f>+I977*28/3.6</f>
        <v>70.777777777777771</v>
      </c>
      <c r="V977" s="16">
        <f>+J977*31/3.6</f>
        <v>118.83333333333333</v>
      </c>
      <c r="W977" s="16">
        <f>+K977*30/3.6</f>
        <v>149.16666666666666</v>
      </c>
      <c r="X977" s="16">
        <f>+L977*31/3.6</f>
        <v>186.86111111111109</v>
      </c>
      <c r="Y977" s="16">
        <f>+M977*30/3.6</f>
        <v>197.5</v>
      </c>
      <c r="Z977" s="16">
        <f>+N977*31/3.6</f>
        <v>202.36111111111111</v>
      </c>
      <c r="AA977" s="16">
        <f>+O977*31/3.6</f>
        <v>177.38888888888889</v>
      </c>
      <c r="AB977" s="16">
        <f>+P977*30/3.6</f>
        <v>132.5</v>
      </c>
      <c r="AC977" s="16">
        <f>+Q977*31/3.6</f>
        <v>99.027777777777771</v>
      </c>
      <c r="AD977" s="16">
        <f>+R977*30/3.6</f>
        <v>63.333333333333329</v>
      </c>
      <c r="AE977" s="16">
        <f>+S977*31/3.6</f>
        <v>51.666666666666664</v>
      </c>
      <c r="AF977" s="17">
        <f>+SUM(T977:AE977)</f>
        <v>1506.25</v>
      </c>
      <c r="AG977" s="18">
        <f t="shared" si="15"/>
        <v>1250.1875</v>
      </c>
      <c r="AJ977" s="19"/>
      <c r="AK977" s="19"/>
      <c r="AL977" s="19"/>
    </row>
    <row r="978" spans="1:38" s="11" customFormat="1" ht="12.75" customHeight="1" x14ac:dyDescent="0.25">
      <c r="A978" s="14">
        <v>5</v>
      </c>
      <c r="B978" s="14" t="str">
        <f>+VLOOKUP(A978,COD_REG_PROV!$G$1:$J$21,4,FALSE)</f>
        <v>VENETO</v>
      </c>
      <c r="C978" s="3">
        <v>29</v>
      </c>
      <c r="D978" s="3" t="str">
        <f>+VLOOKUP(A978,COD_REG_PROV!$A$1:$E$111,4,FALSE)</f>
        <v>Asti</v>
      </c>
      <c r="E978" s="3">
        <v>33</v>
      </c>
      <c r="F978" s="3" t="s">
        <v>421</v>
      </c>
      <c r="G978" s="4" t="s">
        <v>426</v>
      </c>
      <c r="H978" s="15">
        <v>5.3</v>
      </c>
      <c r="I978" s="15">
        <v>8.3000000000000007</v>
      </c>
      <c r="J978" s="15">
        <v>13.6</v>
      </c>
      <c r="K978" s="15">
        <v>17.399999999999999</v>
      </c>
      <c r="L978" s="15">
        <v>21.1</v>
      </c>
      <c r="M978" s="15">
        <v>23</v>
      </c>
      <c r="N978" s="15">
        <v>23.3</v>
      </c>
      <c r="O978" s="15">
        <v>19.8</v>
      </c>
      <c r="P978" s="15">
        <v>15.1</v>
      </c>
      <c r="Q978" s="15">
        <v>10.1</v>
      </c>
      <c r="R978" s="15">
        <v>6</v>
      </c>
      <c r="S978" s="15">
        <v>4.3</v>
      </c>
      <c r="T978" s="16">
        <f>+H978*31/3.6</f>
        <v>45.638888888888886</v>
      </c>
      <c r="U978" s="16">
        <f>+I978*28/3.6</f>
        <v>64.555555555555557</v>
      </c>
      <c r="V978" s="16">
        <f>+J978*31/3.6</f>
        <v>117.1111111111111</v>
      </c>
      <c r="W978" s="16">
        <f>+K978*30/3.6</f>
        <v>145</v>
      </c>
      <c r="X978" s="16">
        <f>+L978*31/3.6</f>
        <v>181.69444444444446</v>
      </c>
      <c r="Y978" s="16">
        <f>+M978*30/3.6</f>
        <v>191.66666666666666</v>
      </c>
      <c r="Z978" s="16">
        <f>+N978*31/3.6</f>
        <v>200.63888888888891</v>
      </c>
      <c r="AA978" s="16">
        <f>+O978*31/3.6</f>
        <v>170.50000000000003</v>
      </c>
      <c r="AB978" s="16">
        <f>+P978*30/3.6</f>
        <v>125.83333333333333</v>
      </c>
      <c r="AC978" s="16">
        <f>+Q978*31/3.6</f>
        <v>86.972222222222214</v>
      </c>
      <c r="AD978" s="16">
        <f>+R978*30/3.6</f>
        <v>50</v>
      </c>
      <c r="AE978" s="16">
        <f>+S978*31/3.6</f>
        <v>37.027777777777771</v>
      </c>
      <c r="AF978" s="17">
        <f>+SUM(T978:AE978)</f>
        <v>1416.6388888888889</v>
      </c>
      <c r="AG978" s="18">
        <f t="shared" si="15"/>
        <v>1175.8102777777779</v>
      </c>
      <c r="AJ978" s="19"/>
      <c r="AK978" s="19"/>
      <c r="AL978" s="19"/>
    </row>
    <row r="979" spans="1:38" s="11" customFormat="1" ht="12.75" customHeight="1" x14ac:dyDescent="0.25">
      <c r="A979" s="14">
        <v>5</v>
      </c>
      <c r="B979" s="14" t="str">
        <f>+VLOOKUP(A979,COD_REG_PROV!$G$1:$J$21,4,FALSE)</f>
        <v>VENETO</v>
      </c>
      <c r="C979" s="3">
        <v>26</v>
      </c>
      <c r="D979" s="3" t="str">
        <f>+VLOOKUP(A979,COD_REG_PROV!$A$1:$E$111,4,FALSE)</f>
        <v>Asti</v>
      </c>
      <c r="E979" s="3">
        <v>51</v>
      </c>
      <c r="F979" s="3" t="s">
        <v>432</v>
      </c>
      <c r="G979" s="4" t="s">
        <v>442</v>
      </c>
      <c r="H979" s="15">
        <v>5.0999999999999996</v>
      </c>
      <c r="I979" s="15">
        <v>7.9</v>
      </c>
      <c r="J979" s="15">
        <v>12.9</v>
      </c>
      <c r="K979" s="15">
        <v>16.7</v>
      </c>
      <c r="L979" s="15">
        <v>20.100000000000001</v>
      </c>
      <c r="M979" s="15">
        <v>22.1</v>
      </c>
      <c r="N979" s="15">
        <v>22.3</v>
      </c>
      <c r="O979" s="15">
        <v>18.899999999999999</v>
      </c>
      <c r="P979" s="15">
        <v>14.2</v>
      </c>
      <c r="Q979" s="15">
        <v>9.6</v>
      </c>
      <c r="R979" s="15">
        <v>5.8</v>
      </c>
      <c r="S979" s="15">
        <v>4.0999999999999996</v>
      </c>
      <c r="T979" s="16">
        <f>+H979*31/3.6</f>
        <v>43.916666666666664</v>
      </c>
      <c r="U979" s="16">
        <f>+I979*28/3.6</f>
        <v>61.44444444444445</v>
      </c>
      <c r="V979" s="16">
        <f>+J979*31/3.6</f>
        <v>111.08333333333334</v>
      </c>
      <c r="W979" s="16">
        <f>+K979*30/3.6</f>
        <v>139.16666666666666</v>
      </c>
      <c r="X979" s="16">
        <f>+L979*31/3.6</f>
        <v>173.08333333333334</v>
      </c>
      <c r="Y979" s="16">
        <f>+M979*30/3.6</f>
        <v>184.16666666666666</v>
      </c>
      <c r="Z979" s="16">
        <f>+N979*31/3.6</f>
        <v>192.0277777777778</v>
      </c>
      <c r="AA979" s="16">
        <f>+O979*31/3.6</f>
        <v>162.75</v>
      </c>
      <c r="AB979" s="16">
        <f>+P979*30/3.6</f>
        <v>118.33333333333333</v>
      </c>
      <c r="AC979" s="16">
        <f>+Q979*31/3.6</f>
        <v>82.666666666666657</v>
      </c>
      <c r="AD979" s="16">
        <f>+R979*30/3.6</f>
        <v>48.333333333333329</v>
      </c>
      <c r="AE979" s="16">
        <f>+S979*31/3.6</f>
        <v>35.30555555555555</v>
      </c>
      <c r="AF979" s="17">
        <f>+SUM(T979:AE979)</f>
        <v>1352.2777777777778</v>
      </c>
      <c r="AG979" s="18">
        <f t="shared" si="15"/>
        <v>1122.3905555555555</v>
      </c>
      <c r="AJ979" s="19"/>
      <c r="AK979" s="19"/>
      <c r="AL979" s="19"/>
    </row>
    <row r="980" spans="1:38" s="11" customFormat="1" ht="12.75" customHeight="1" x14ac:dyDescent="0.25">
      <c r="A980" s="14">
        <v>3</v>
      </c>
      <c r="B980" s="14" t="str">
        <f>+VLOOKUP(A980,COD_REG_PROV!$G$1:$J$21,4,FALSE)</f>
        <v>LOMBARDIA</v>
      </c>
      <c r="C980" s="3">
        <v>19</v>
      </c>
      <c r="D980" s="3" t="str">
        <f>+VLOOKUP(A980,COD_REG_PROV!$A$1:$E$111,4,FALSE)</f>
        <v>Novara</v>
      </c>
      <c r="E980" s="3">
        <v>62</v>
      </c>
      <c r="F980" s="3" t="s">
        <v>187</v>
      </c>
      <c r="G980" s="4" t="s">
        <v>192</v>
      </c>
      <c r="H980" s="15">
        <v>5.3</v>
      </c>
      <c r="I980" s="15">
        <v>8</v>
      </c>
      <c r="J980" s="15">
        <v>13.6</v>
      </c>
      <c r="K980" s="15">
        <v>17.3</v>
      </c>
      <c r="L980" s="15">
        <v>20.5</v>
      </c>
      <c r="M980" s="15">
        <v>22.6</v>
      </c>
      <c r="N980" s="15">
        <v>22.8</v>
      </c>
      <c r="O980" s="15">
        <v>19.3</v>
      </c>
      <c r="P980" s="15">
        <v>14.5</v>
      </c>
      <c r="Q980" s="15">
        <v>9.8000000000000007</v>
      </c>
      <c r="R980" s="15">
        <v>5.9</v>
      </c>
      <c r="S980" s="15">
        <v>4.2</v>
      </c>
      <c r="T980" s="16">
        <f>+H980*31/3.6</f>
        <v>45.638888888888886</v>
      </c>
      <c r="U980" s="16">
        <f>+I980*28/3.6</f>
        <v>62.222222222222221</v>
      </c>
      <c r="V980" s="16">
        <f>+J980*31/3.6</f>
        <v>117.1111111111111</v>
      </c>
      <c r="W980" s="16">
        <f>+K980*30/3.6</f>
        <v>144.16666666666666</v>
      </c>
      <c r="X980" s="16">
        <f>+L980*31/3.6</f>
        <v>176.52777777777777</v>
      </c>
      <c r="Y980" s="16">
        <f>+M980*30/3.6</f>
        <v>188.33333333333334</v>
      </c>
      <c r="Z980" s="16">
        <f>+N980*31/3.6</f>
        <v>196.33333333333334</v>
      </c>
      <c r="AA980" s="16">
        <f>+O980*31/3.6</f>
        <v>166.19444444444446</v>
      </c>
      <c r="AB980" s="16">
        <f>+P980*30/3.6</f>
        <v>120.83333333333333</v>
      </c>
      <c r="AC980" s="16">
        <f>+Q980*31/3.6</f>
        <v>84.388888888888886</v>
      </c>
      <c r="AD980" s="16">
        <f>+R980*30/3.6</f>
        <v>49.166666666666664</v>
      </c>
      <c r="AE980" s="16">
        <f>+S980*31/3.6</f>
        <v>36.166666666666671</v>
      </c>
      <c r="AF980" s="17">
        <f>+SUM(T980:AE980)</f>
        <v>1387.0833333333335</v>
      </c>
      <c r="AG980" s="18">
        <f t="shared" si="15"/>
        <v>1151.2791666666667</v>
      </c>
      <c r="AJ980" s="19"/>
      <c r="AK980" s="19"/>
      <c r="AL980" s="19"/>
    </row>
    <row r="981" spans="1:38" s="11" customFormat="1" ht="12.75" customHeight="1" x14ac:dyDescent="0.25">
      <c r="A981" s="14">
        <v>11</v>
      </c>
      <c r="B981" s="14" t="str">
        <f>+VLOOKUP(A981,COD_REG_PROV!$G$1:$J$21,4,FALSE)</f>
        <v>MARCHE</v>
      </c>
      <c r="C981" s="3">
        <v>44</v>
      </c>
      <c r="D981" s="3" t="str">
        <f>+VLOOKUP(A981,COD_REG_PROV!$A$1:$E$111,4,FALSE)</f>
        <v>La Spezia</v>
      </c>
      <c r="E981" s="3">
        <v>54</v>
      </c>
      <c r="F981" s="3" t="s">
        <v>916</v>
      </c>
      <c r="G981" s="4" t="s">
        <v>924</v>
      </c>
      <c r="H981" s="15">
        <v>6</v>
      </c>
      <c r="I981" s="15">
        <v>8.4</v>
      </c>
      <c r="J981" s="15">
        <v>13.6</v>
      </c>
      <c r="K981" s="15">
        <v>17.600000000000001</v>
      </c>
      <c r="L981" s="15">
        <v>21.4</v>
      </c>
      <c r="M981" s="15">
        <v>23.3</v>
      </c>
      <c r="N981" s="15">
        <v>23.2</v>
      </c>
      <c r="O981" s="15">
        <v>19.899999999999999</v>
      </c>
      <c r="P981" s="15">
        <v>15.3</v>
      </c>
      <c r="Q981" s="15">
        <v>10.7</v>
      </c>
      <c r="R981" s="15">
        <v>6.7</v>
      </c>
      <c r="S981" s="15">
        <v>5.2</v>
      </c>
      <c r="T981" s="16">
        <f>+H981*31/3.6</f>
        <v>51.666666666666664</v>
      </c>
      <c r="U981" s="16">
        <f>+I981*28/3.6</f>
        <v>65.333333333333343</v>
      </c>
      <c r="V981" s="16">
        <f>+J981*31/3.6</f>
        <v>117.1111111111111</v>
      </c>
      <c r="W981" s="16">
        <f>+K981*30/3.6</f>
        <v>146.66666666666666</v>
      </c>
      <c r="X981" s="16">
        <f>+L981*31/3.6</f>
        <v>184.27777777777777</v>
      </c>
      <c r="Y981" s="16">
        <f>+M981*30/3.6</f>
        <v>194.16666666666666</v>
      </c>
      <c r="Z981" s="16">
        <f>+N981*31/3.6</f>
        <v>199.77777777777774</v>
      </c>
      <c r="AA981" s="16">
        <f>+O981*31/3.6</f>
        <v>171.36111111111111</v>
      </c>
      <c r="AB981" s="16">
        <f>+P981*30/3.6</f>
        <v>127.5</v>
      </c>
      <c r="AC981" s="16">
        <f>+Q981*31/3.6</f>
        <v>92.138888888888886</v>
      </c>
      <c r="AD981" s="16">
        <f>+R981*30/3.6</f>
        <v>55.833333333333329</v>
      </c>
      <c r="AE981" s="16">
        <f>+S981*31/3.6</f>
        <v>44.777777777777779</v>
      </c>
      <c r="AF981" s="17">
        <f>+SUM(T981:AE981)</f>
        <v>1450.6111111111109</v>
      </c>
      <c r="AG981" s="18">
        <f t="shared" si="15"/>
        <v>1204.007222222222</v>
      </c>
      <c r="AJ981" s="19"/>
      <c r="AK981" s="19"/>
      <c r="AL981" s="19"/>
    </row>
    <row r="982" spans="1:38" s="11" customFormat="1" ht="12.75" customHeight="1" x14ac:dyDescent="0.25">
      <c r="A982" s="14">
        <v>20</v>
      </c>
      <c r="B982" s="14" t="str">
        <f>+VLOOKUP(A982,COD_REG_PROV!$G$1:$J$21,4,FALSE)</f>
        <v>SARDEGNA</v>
      </c>
      <c r="C982" s="3">
        <v>90</v>
      </c>
      <c r="D982" s="3" t="str">
        <f>+VLOOKUP(A982,COD_REG_PROV!$A$1:$E$111,4,FALSE)</f>
        <v>Mantova</v>
      </c>
      <c r="E982" s="3">
        <v>47</v>
      </c>
      <c r="F982" s="3" t="s">
        <v>1739</v>
      </c>
      <c r="G982" s="4" t="s">
        <v>1746</v>
      </c>
      <c r="H982" s="15">
        <v>7.1</v>
      </c>
      <c r="I982" s="15">
        <v>10</v>
      </c>
      <c r="J982" s="15">
        <v>14.8</v>
      </c>
      <c r="K982" s="15">
        <v>18.2</v>
      </c>
      <c r="L982" s="15">
        <v>22</v>
      </c>
      <c r="M982" s="15">
        <v>24</v>
      </c>
      <c r="N982" s="15">
        <v>24</v>
      </c>
      <c r="O982" s="15">
        <v>21</v>
      </c>
      <c r="P982" s="15">
        <v>16.2</v>
      </c>
      <c r="Q982" s="15">
        <v>11.9</v>
      </c>
      <c r="R982" s="15">
        <v>7.9</v>
      </c>
      <c r="S982" s="15">
        <v>6.3</v>
      </c>
      <c r="T982" s="16">
        <f>+H982*31/3.6</f>
        <v>61.138888888888886</v>
      </c>
      <c r="U982" s="16">
        <f>+I982*28/3.6</f>
        <v>77.777777777777771</v>
      </c>
      <c r="V982" s="16">
        <f>+J982*31/3.6</f>
        <v>127.44444444444444</v>
      </c>
      <c r="W982" s="16">
        <f>+K982*30/3.6</f>
        <v>151.66666666666666</v>
      </c>
      <c r="X982" s="16">
        <f>+L982*31/3.6</f>
        <v>189.44444444444443</v>
      </c>
      <c r="Y982" s="16">
        <f>+M982*30/3.6</f>
        <v>200</v>
      </c>
      <c r="Z982" s="16">
        <f>+N982*31/3.6</f>
        <v>206.66666666666666</v>
      </c>
      <c r="AA982" s="16">
        <f>+O982*31/3.6</f>
        <v>180.83333333333334</v>
      </c>
      <c r="AB982" s="16">
        <f>+P982*30/3.6</f>
        <v>135</v>
      </c>
      <c r="AC982" s="16">
        <f>+Q982*31/3.6</f>
        <v>102.47222222222223</v>
      </c>
      <c r="AD982" s="16">
        <f>+R982*30/3.6</f>
        <v>65.833333333333329</v>
      </c>
      <c r="AE982" s="16">
        <f>+S982*31/3.6</f>
        <v>54.249999999999993</v>
      </c>
      <c r="AF982" s="17">
        <f>+SUM(T982:AE982)</f>
        <v>1552.5277777777776</v>
      </c>
      <c r="AG982" s="18">
        <f t="shared" si="15"/>
        <v>1288.5980555555554</v>
      </c>
      <c r="AJ982" s="19"/>
      <c r="AK982" s="19"/>
      <c r="AL982" s="19"/>
    </row>
    <row r="983" spans="1:38" s="11" customFormat="1" ht="12.75" customHeight="1" x14ac:dyDescent="0.25">
      <c r="A983" s="14">
        <v>1</v>
      </c>
      <c r="B983" s="14" t="str">
        <f>+VLOOKUP(A983,COD_REG_PROV!$G$1:$J$21,4,FALSE)</f>
        <v>PIEMONTE</v>
      </c>
      <c r="C983" s="3">
        <v>3</v>
      </c>
      <c r="D983" s="3" t="str">
        <f>+VLOOKUP(A983,COD_REG_PROV!$A$1:$E$111,4,FALSE)</f>
        <v>Torino</v>
      </c>
      <c r="E983" s="3">
        <v>108</v>
      </c>
      <c r="F983" s="3" t="s">
        <v>60</v>
      </c>
      <c r="G983" s="4" t="s">
        <v>67</v>
      </c>
      <c r="H983" s="15">
        <v>5.0999999999999996</v>
      </c>
      <c r="I983" s="15">
        <v>8.1</v>
      </c>
      <c r="J983" s="15">
        <v>13.4</v>
      </c>
      <c r="K983" s="15">
        <v>17</v>
      </c>
      <c r="L983" s="15">
        <v>20</v>
      </c>
      <c r="M983" s="15">
        <v>22.4</v>
      </c>
      <c r="N983" s="15">
        <v>22.4</v>
      </c>
      <c r="O983" s="15">
        <v>19.100000000000001</v>
      </c>
      <c r="P983" s="15">
        <v>14.1</v>
      </c>
      <c r="Q983" s="15">
        <v>9.6</v>
      </c>
      <c r="R983" s="15">
        <v>5.8</v>
      </c>
      <c r="S983" s="15">
        <v>4.4000000000000004</v>
      </c>
      <c r="T983" s="16">
        <f>+H983*31/3.6</f>
        <v>43.916666666666664</v>
      </c>
      <c r="U983" s="16">
        <f>+I983*28/3.6</f>
        <v>62.999999999999993</v>
      </c>
      <c r="V983" s="16">
        <f>+J983*31/3.6</f>
        <v>115.3888888888889</v>
      </c>
      <c r="W983" s="16">
        <f>+K983*30/3.6</f>
        <v>141.66666666666666</v>
      </c>
      <c r="X983" s="16">
        <f>+L983*31/3.6</f>
        <v>172.22222222222223</v>
      </c>
      <c r="Y983" s="16">
        <f>+M983*30/3.6</f>
        <v>186.66666666666666</v>
      </c>
      <c r="Z983" s="16">
        <f>+N983*31/3.6</f>
        <v>192.88888888888889</v>
      </c>
      <c r="AA983" s="16">
        <f>+O983*31/3.6</f>
        <v>164.47222222222223</v>
      </c>
      <c r="AB983" s="16">
        <f>+P983*30/3.6</f>
        <v>117.5</v>
      </c>
      <c r="AC983" s="16">
        <f>+Q983*31/3.6</f>
        <v>82.666666666666657</v>
      </c>
      <c r="AD983" s="16">
        <f>+R983*30/3.6</f>
        <v>48.333333333333329</v>
      </c>
      <c r="AE983" s="16">
        <f>+S983*31/3.6</f>
        <v>37.888888888888893</v>
      </c>
      <c r="AF983" s="17">
        <f>+SUM(T983:AE983)</f>
        <v>1366.6111111111111</v>
      </c>
      <c r="AG983" s="18">
        <f t="shared" si="15"/>
        <v>1134.2872222222222</v>
      </c>
      <c r="AJ983" s="19"/>
      <c r="AK983" s="19"/>
      <c r="AL983" s="19"/>
    </row>
    <row r="984" spans="1:38" s="11" customFormat="1" ht="12.75" customHeight="1" x14ac:dyDescent="0.25">
      <c r="A984" s="14">
        <v>12</v>
      </c>
      <c r="B984" s="14" t="str">
        <f>+VLOOKUP(A984,COD_REG_PROV!$G$1:$J$21,4,FALSE)</f>
        <v>LAZIO</v>
      </c>
      <c r="C984" s="3">
        <v>58</v>
      </c>
      <c r="D984" s="3" t="str">
        <f>+VLOOKUP(A984,COD_REG_PROV!$A$1:$E$111,4,FALSE)</f>
        <v>Varese</v>
      </c>
      <c r="E984" s="3">
        <v>73</v>
      </c>
      <c r="F984" s="3" t="s">
        <v>997</v>
      </c>
      <c r="G984" s="4" t="s">
        <v>1024</v>
      </c>
      <c r="H984" s="15">
        <v>6.7</v>
      </c>
      <c r="I984" s="15">
        <v>9.1</v>
      </c>
      <c r="J984" s="15">
        <v>13.9</v>
      </c>
      <c r="K984" s="15">
        <v>17.399999999999999</v>
      </c>
      <c r="L984" s="15">
        <v>21.5</v>
      </c>
      <c r="M984" s="15">
        <v>23.2</v>
      </c>
      <c r="N984" s="15">
        <v>23.3</v>
      </c>
      <c r="O984" s="15">
        <v>20.3</v>
      </c>
      <c r="P984" s="15">
        <v>15.5</v>
      </c>
      <c r="Q984" s="15">
        <v>11.3</v>
      </c>
      <c r="R984" s="15">
        <v>7.4</v>
      </c>
      <c r="S984" s="15">
        <v>5.6</v>
      </c>
      <c r="T984" s="16">
        <f>+H984*31/3.6</f>
        <v>57.69444444444445</v>
      </c>
      <c r="U984" s="16">
        <f>+I984*28/3.6</f>
        <v>70.777777777777771</v>
      </c>
      <c r="V984" s="16">
        <f>+J984*31/3.6</f>
        <v>119.69444444444446</v>
      </c>
      <c r="W984" s="16">
        <f>+K984*30/3.6</f>
        <v>145</v>
      </c>
      <c r="X984" s="16">
        <f>+L984*31/3.6</f>
        <v>185.13888888888889</v>
      </c>
      <c r="Y984" s="16">
        <f>+M984*30/3.6</f>
        <v>193.33333333333331</v>
      </c>
      <c r="Z984" s="16">
        <f>+N984*31/3.6</f>
        <v>200.63888888888891</v>
      </c>
      <c r="AA984" s="16">
        <f>+O984*31/3.6</f>
        <v>174.80555555555557</v>
      </c>
      <c r="AB984" s="16">
        <f>+P984*30/3.6</f>
        <v>129.16666666666666</v>
      </c>
      <c r="AC984" s="16">
        <f>+Q984*31/3.6</f>
        <v>97.305555555555557</v>
      </c>
      <c r="AD984" s="16">
        <f>+R984*30/3.6</f>
        <v>61.666666666666664</v>
      </c>
      <c r="AE984" s="16">
        <f>+S984*31/3.6</f>
        <v>48.222222222222221</v>
      </c>
      <c r="AF984" s="17">
        <f>+SUM(T984:AE984)</f>
        <v>1483.4444444444448</v>
      </c>
      <c r="AG984" s="18">
        <f t="shared" si="15"/>
        <v>1231.258888888889</v>
      </c>
      <c r="AJ984" s="19"/>
      <c r="AK984" s="19"/>
      <c r="AL984" s="19"/>
    </row>
    <row r="985" spans="1:38" s="11" customFormat="1" ht="12.75" customHeight="1" x14ac:dyDescent="0.25">
      <c r="A985" s="14">
        <v>3</v>
      </c>
      <c r="B985" s="14" t="str">
        <f>+VLOOKUP(A985,COD_REG_PROV!$G$1:$J$21,4,FALSE)</f>
        <v>LOMBARDIA</v>
      </c>
      <c r="C985" s="3">
        <v>13</v>
      </c>
      <c r="D985" s="3" t="str">
        <f>+VLOOKUP(A985,COD_REG_PROV!$A$1:$E$111,4,FALSE)</f>
        <v>Novara</v>
      </c>
      <c r="E985" s="3">
        <v>165</v>
      </c>
      <c r="F985" s="3" t="s">
        <v>180</v>
      </c>
      <c r="G985" s="4" t="s">
        <v>186</v>
      </c>
      <c r="H985" s="15">
        <v>5</v>
      </c>
      <c r="I985" s="15">
        <v>7.9</v>
      </c>
      <c r="J985" s="15">
        <v>13.2</v>
      </c>
      <c r="K985" s="15">
        <v>16.8</v>
      </c>
      <c r="L985" s="15">
        <v>19.8</v>
      </c>
      <c r="M985" s="15">
        <v>22.2</v>
      </c>
      <c r="N985" s="15">
        <v>22.2</v>
      </c>
      <c r="O985" s="15">
        <v>18.899999999999999</v>
      </c>
      <c r="P985" s="15">
        <v>13.9</v>
      </c>
      <c r="Q985" s="15">
        <v>9.5</v>
      </c>
      <c r="R985" s="15">
        <v>5.7</v>
      </c>
      <c r="S985" s="15">
        <v>4.3</v>
      </c>
      <c r="T985" s="16">
        <f>+H985*31/3.6</f>
        <v>43.055555555555557</v>
      </c>
      <c r="U985" s="16">
        <f>+I985*28/3.6</f>
        <v>61.44444444444445</v>
      </c>
      <c r="V985" s="16">
        <f>+J985*31/3.6</f>
        <v>113.66666666666666</v>
      </c>
      <c r="W985" s="16">
        <f>+K985*30/3.6</f>
        <v>140</v>
      </c>
      <c r="X985" s="16">
        <f>+L985*31/3.6</f>
        <v>170.50000000000003</v>
      </c>
      <c r="Y985" s="16">
        <f>+M985*30/3.6</f>
        <v>185</v>
      </c>
      <c r="Z985" s="16">
        <f>+N985*31/3.6</f>
        <v>191.16666666666666</v>
      </c>
      <c r="AA985" s="16">
        <f>+O985*31/3.6</f>
        <v>162.75</v>
      </c>
      <c r="AB985" s="16">
        <f>+P985*30/3.6</f>
        <v>115.83333333333333</v>
      </c>
      <c r="AC985" s="16">
        <f>+Q985*31/3.6</f>
        <v>81.805555555555557</v>
      </c>
      <c r="AD985" s="16">
        <f>+R985*30/3.6</f>
        <v>47.5</v>
      </c>
      <c r="AE985" s="16">
        <f>+S985*31/3.6</f>
        <v>37.027777777777771</v>
      </c>
      <c r="AF985" s="17">
        <f>+SUM(T985:AE985)</f>
        <v>1349.75</v>
      </c>
      <c r="AG985" s="18">
        <f t="shared" si="15"/>
        <v>1120.2925</v>
      </c>
      <c r="AJ985" s="19"/>
      <c r="AK985" s="19"/>
      <c r="AL985" s="19"/>
    </row>
    <row r="986" spans="1:38" s="11" customFormat="1" ht="12.75" customHeight="1" x14ac:dyDescent="0.25">
      <c r="A986" s="14">
        <v>3</v>
      </c>
      <c r="B986" s="14" t="str">
        <f>+VLOOKUP(A986,COD_REG_PROV!$G$1:$J$21,4,FALSE)</f>
        <v>LOMBARDIA</v>
      </c>
      <c r="C986" s="3">
        <v>12</v>
      </c>
      <c r="D986" s="3" t="str">
        <f>+VLOOKUP(A986,COD_REG_PROV!$A$1:$E$111,4,FALSE)</f>
        <v>Novara</v>
      </c>
      <c r="E986" s="3">
        <v>108</v>
      </c>
      <c r="F986" s="3" t="s">
        <v>330</v>
      </c>
      <c r="G986" s="4" t="s">
        <v>346</v>
      </c>
      <c r="H986" s="15">
        <v>5.0999999999999996</v>
      </c>
      <c r="I986" s="15">
        <v>8.1</v>
      </c>
      <c r="J986" s="15">
        <v>13.4</v>
      </c>
      <c r="K986" s="15">
        <v>17</v>
      </c>
      <c r="L986" s="15">
        <v>20.100000000000001</v>
      </c>
      <c r="M986" s="15">
        <v>22.4</v>
      </c>
      <c r="N986" s="15">
        <v>22.5</v>
      </c>
      <c r="O986" s="15">
        <v>19.100000000000001</v>
      </c>
      <c r="P986" s="15">
        <v>14.1</v>
      </c>
      <c r="Q986" s="15">
        <v>9.6</v>
      </c>
      <c r="R986" s="15">
        <v>5.8</v>
      </c>
      <c r="S986" s="15">
        <v>4.3</v>
      </c>
      <c r="T986" s="16">
        <f>+H986*31/3.6</f>
        <v>43.916666666666664</v>
      </c>
      <c r="U986" s="16">
        <f>+I986*28/3.6</f>
        <v>62.999999999999993</v>
      </c>
      <c r="V986" s="16">
        <f>+J986*31/3.6</f>
        <v>115.3888888888889</v>
      </c>
      <c r="W986" s="16">
        <f>+K986*30/3.6</f>
        <v>141.66666666666666</v>
      </c>
      <c r="X986" s="16">
        <f>+L986*31/3.6</f>
        <v>173.08333333333334</v>
      </c>
      <c r="Y986" s="16">
        <f>+M986*30/3.6</f>
        <v>186.66666666666666</v>
      </c>
      <c r="Z986" s="16">
        <f>+N986*31/3.6</f>
        <v>193.75</v>
      </c>
      <c r="AA986" s="16">
        <f>+O986*31/3.6</f>
        <v>164.47222222222223</v>
      </c>
      <c r="AB986" s="16">
        <f>+P986*30/3.6</f>
        <v>117.5</v>
      </c>
      <c r="AC986" s="16">
        <f>+Q986*31/3.6</f>
        <v>82.666666666666657</v>
      </c>
      <c r="AD986" s="16">
        <f>+R986*30/3.6</f>
        <v>48.333333333333329</v>
      </c>
      <c r="AE986" s="16">
        <f>+S986*31/3.6</f>
        <v>37.027777777777771</v>
      </c>
      <c r="AF986" s="17">
        <f>+SUM(T986:AE986)</f>
        <v>1367.4722222222222</v>
      </c>
      <c r="AG986" s="18">
        <f t="shared" si="15"/>
        <v>1135.0019444444442</v>
      </c>
      <c r="AJ986" s="19"/>
      <c r="AK986" s="19"/>
      <c r="AL986" s="19"/>
    </row>
    <row r="987" spans="1:38" s="11" customFormat="1" ht="12.75" customHeight="1" x14ac:dyDescent="0.25">
      <c r="A987" s="14">
        <v>1</v>
      </c>
      <c r="B987" s="14" t="str">
        <f>+VLOOKUP(A987,COD_REG_PROV!$G$1:$J$21,4,FALSE)</f>
        <v>PIEMONTE</v>
      </c>
      <c r="C987" s="3">
        <v>103</v>
      </c>
      <c r="D987" s="3" t="str">
        <f>+VLOOKUP(A987,COD_REG_PROV!$A$1:$E$111,4,FALSE)</f>
        <v>Torino</v>
      </c>
      <c r="E987" s="3">
        <v>50</v>
      </c>
      <c r="F987" s="3" t="s">
        <v>113</v>
      </c>
      <c r="G987" s="4" t="s">
        <v>117</v>
      </c>
      <c r="H987" s="15">
        <v>4.5</v>
      </c>
      <c r="I987" s="15">
        <v>7.4</v>
      </c>
      <c r="J987" s="15">
        <v>12.6</v>
      </c>
      <c r="K987" s="15">
        <v>16.3</v>
      </c>
      <c r="L987" s="15">
        <v>19.399999999999999</v>
      </c>
      <c r="M987" s="15">
        <v>21.9</v>
      </c>
      <c r="N987" s="15">
        <v>21.8</v>
      </c>
      <c r="O987" s="15">
        <v>18.5</v>
      </c>
      <c r="P987" s="15">
        <v>13.6</v>
      </c>
      <c r="Q987" s="15">
        <v>9.4</v>
      </c>
      <c r="R987" s="15">
        <v>5.6</v>
      </c>
      <c r="S987" s="15">
        <v>4.0999999999999996</v>
      </c>
      <c r="T987" s="16">
        <f>+H987*31/3.6</f>
        <v>38.75</v>
      </c>
      <c r="U987" s="16">
        <f>+I987*28/3.6</f>
        <v>57.555555555555557</v>
      </c>
      <c r="V987" s="16">
        <f>+J987*31/3.6</f>
        <v>108.49999999999999</v>
      </c>
      <c r="W987" s="16">
        <f>+K987*30/3.6</f>
        <v>135.83333333333334</v>
      </c>
      <c r="X987" s="16">
        <f>+L987*31/3.6</f>
        <v>167.05555555555554</v>
      </c>
      <c r="Y987" s="16">
        <f>+M987*30/3.6</f>
        <v>182.5</v>
      </c>
      <c r="Z987" s="16">
        <f>+N987*31/3.6</f>
        <v>187.72222222222223</v>
      </c>
      <c r="AA987" s="16">
        <f>+O987*31/3.6</f>
        <v>159.30555555555554</v>
      </c>
      <c r="AB987" s="16">
        <f>+P987*30/3.6</f>
        <v>113.33333333333333</v>
      </c>
      <c r="AC987" s="16">
        <f>+Q987*31/3.6</f>
        <v>80.944444444444457</v>
      </c>
      <c r="AD987" s="16">
        <f>+R987*30/3.6</f>
        <v>46.666666666666664</v>
      </c>
      <c r="AE987" s="16">
        <f>+S987*31/3.6</f>
        <v>35.30555555555555</v>
      </c>
      <c r="AF987" s="17">
        <f>+SUM(T987:AE987)</f>
        <v>1313.4722222222224</v>
      </c>
      <c r="AG987" s="18">
        <f t="shared" si="15"/>
        <v>1090.1819444444445</v>
      </c>
      <c r="AJ987" s="19"/>
      <c r="AK987" s="19"/>
      <c r="AL987" s="19"/>
    </row>
    <row r="988" spans="1:38" s="11" customFormat="1" ht="12.75" customHeight="1" x14ac:dyDescent="0.25">
      <c r="A988" s="14">
        <v>3</v>
      </c>
      <c r="B988" s="14" t="str">
        <f>+VLOOKUP(A988,COD_REG_PROV!$G$1:$J$21,4,FALSE)</f>
        <v>LOMBARDIA</v>
      </c>
      <c r="C988" s="3">
        <v>15</v>
      </c>
      <c r="D988" s="3" t="str">
        <f>+VLOOKUP(A988,COD_REG_PROV!$A$1:$E$111,4,FALSE)</f>
        <v>Novara</v>
      </c>
      <c r="E988" s="3">
        <v>159</v>
      </c>
      <c r="F988" s="3" t="s">
        <v>210</v>
      </c>
      <c r="G988" s="4" t="s">
        <v>263</v>
      </c>
      <c r="H988" s="15">
        <v>5.3</v>
      </c>
      <c r="I988" s="15">
        <v>8.1999999999999993</v>
      </c>
      <c r="J988" s="15">
        <v>13.6</v>
      </c>
      <c r="K988" s="15">
        <v>17.3</v>
      </c>
      <c r="L988" s="15">
        <v>20.5</v>
      </c>
      <c r="M988" s="15">
        <v>22.7</v>
      </c>
      <c r="N988" s="15">
        <v>22.8</v>
      </c>
      <c r="O988" s="15">
        <v>19.399999999999999</v>
      </c>
      <c r="P988" s="15">
        <v>14.4</v>
      </c>
      <c r="Q988" s="15">
        <v>9.6999999999999993</v>
      </c>
      <c r="R988" s="15">
        <v>5.9</v>
      </c>
      <c r="S988" s="15">
        <v>4.3</v>
      </c>
      <c r="T988" s="16">
        <f>+H988*31/3.6</f>
        <v>45.638888888888886</v>
      </c>
      <c r="U988" s="16">
        <f>+I988*28/3.6</f>
        <v>63.777777777777764</v>
      </c>
      <c r="V988" s="16">
        <f>+J988*31/3.6</f>
        <v>117.1111111111111</v>
      </c>
      <c r="W988" s="16">
        <f>+K988*30/3.6</f>
        <v>144.16666666666666</v>
      </c>
      <c r="X988" s="16">
        <f>+L988*31/3.6</f>
        <v>176.52777777777777</v>
      </c>
      <c r="Y988" s="16">
        <f>+M988*30/3.6</f>
        <v>189.16666666666666</v>
      </c>
      <c r="Z988" s="16">
        <f>+N988*31/3.6</f>
        <v>196.33333333333334</v>
      </c>
      <c r="AA988" s="16">
        <f>+O988*31/3.6</f>
        <v>167.05555555555554</v>
      </c>
      <c r="AB988" s="16">
        <f>+P988*30/3.6</f>
        <v>120</v>
      </c>
      <c r="AC988" s="16">
        <f>+Q988*31/3.6</f>
        <v>83.527777777777771</v>
      </c>
      <c r="AD988" s="16">
        <f>+R988*30/3.6</f>
        <v>49.166666666666664</v>
      </c>
      <c r="AE988" s="16">
        <f>+S988*31/3.6</f>
        <v>37.027777777777771</v>
      </c>
      <c r="AF988" s="17">
        <f>+SUM(T988:AE988)</f>
        <v>1389.5000000000002</v>
      </c>
      <c r="AG988" s="18">
        <f t="shared" si="15"/>
        <v>1153.2850000000001</v>
      </c>
      <c r="AJ988" s="19"/>
      <c r="AK988" s="19"/>
      <c r="AL988" s="19"/>
    </row>
    <row r="989" spans="1:38" s="11" customFormat="1" ht="12.75" customHeight="1" x14ac:dyDescent="0.25">
      <c r="A989" s="14">
        <v>18</v>
      </c>
      <c r="B989" s="14" t="str">
        <f>+VLOOKUP(A989,COD_REG_PROV!$G$1:$J$21,4,FALSE)</f>
        <v>CALABRIA</v>
      </c>
      <c r="C989" s="3">
        <v>80</v>
      </c>
      <c r="D989" s="3" t="str">
        <f>+VLOOKUP(A989,COD_REG_PROV!$A$1:$E$111,4,FALSE)</f>
        <v>Pavia</v>
      </c>
      <c r="E989" s="3">
        <v>55</v>
      </c>
      <c r="F989" s="3" t="s">
        <v>1498</v>
      </c>
      <c r="G989" s="4" t="s">
        <v>1510</v>
      </c>
      <c r="H989" s="15">
        <v>7.5</v>
      </c>
      <c r="I989" s="15">
        <v>10.4</v>
      </c>
      <c r="J989" s="15">
        <v>14.9</v>
      </c>
      <c r="K989" s="15">
        <v>18.600000000000001</v>
      </c>
      <c r="L989" s="15">
        <v>22.3</v>
      </c>
      <c r="M989" s="15">
        <v>24.1</v>
      </c>
      <c r="N989" s="15">
        <v>24</v>
      </c>
      <c r="O989" s="15">
        <v>21.2</v>
      </c>
      <c r="P989" s="15">
        <v>16.600000000000001</v>
      </c>
      <c r="Q989" s="15">
        <v>12.6</v>
      </c>
      <c r="R989" s="15">
        <v>8.5</v>
      </c>
      <c r="S989" s="15">
        <v>7</v>
      </c>
      <c r="T989" s="16">
        <f>+H989*31/3.6</f>
        <v>64.583333333333329</v>
      </c>
      <c r="U989" s="16">
        <f>+I989*28/3.6</f>
        <v>80.888888888888886</v>
      </c>
      <c r="V989" s="16">
        <f>+J989*31/3.6</f>
        <v>128.30555555555557</v>
      </c>
      <c r="W989" s="16">
        <f>+K989*30/3.6</f>
        <v>155</v>
      </c>
      <c r="X989" s="16">
        <f>+L989*31/3.6</f>
        <v>192.0277777777778</v>
      </c>
      <c r="Y989" s="16">
        <f>+M989*30/3.6</f>
        <v>200.83333333333331</v>
      </c>
      <c r="Z989" s="16">
        <f>+N989*31/3.6</f>
        <v>206.66666666666666</v>
      </c>
      <c r="AA989" s="16">
        <f>+O989*31/3.6</f>
        <v>182.55555555555554</v>
      </c>
      <c r="AB989" s="16">
        <f>+P989*30/3.6</f>
        <v>138.33333333333334</v>
      </c>
      <c r="AC989" s="16">
        <f>+Q989*31/3.6</f>
        <v>108.49999999999999</v>
      </c>
      <c r="AD989" s="16">
        <f>+R989*30/3.6</f>
        <v>70.833333333333329</v>
      </c>
      <c r="AE989" s="16">
        <f>+S989*31/3.6</f>
        <v>60.277777777777779</v>
      </c>
      <c r="AF989" s="17">
        <f>+SUM(T989:AE989)</f>
        <v>1588.8055555555557</v>
      </c>
      <c r="AG989" s="18">
        <f t="shared" si="15"/>
        <v>1318.7086111111112</v>
      </c>
      <c r="AJ989" s="19"/>
      <c r="AK989" s="19"/>
      <c r="AL989" s="19"/>
    </row>
    <row r="990" spans="1:38" s="11" customFormat="1" ht="12.75" customHeight="1" x14ac:dyDescent="0.25">
      <c r="A990" s="14">
        <v>1</v>
      </c>
      <c r="B990" s="14" t="str">
        <f>+VLOOKUP(A990,COD_REG_PROV!$G$1:$J$21,4,FALSE)</f>
        <v>PIEMONTE</v>
      </c>
      <c r="C990" s="3">
        <v>1</v>
      </c>
      <c r="D990" s="3" t="str">
        <f>+VLOOKUP(A990,COD_REG_PROV!$A$1:$E$111,4,FALSE)</f>
        <v>Torino</v>
      </c>
      <c r="E990" s="3">
        <v>171</v>
      </c>
      <c r="F990" s="3" t="s">
        <v>69</v>
      </c>
      <c r="G990" s="4" t="s">
        <v>95</v>
      </c>
      <c r="H990" s="15">
        <v>4.8</v>
      </c>
      <c r="I990" s="15">
        <v>7.9</v>
      </c>
      <c r="J990" s="15">
        <v>13.2</v>
      </c>
      <c r="K990" s="15">
        <v>17</v>
      </c>
      <c r="L990" s="15">
        <v>19.899999999999999</v>
      </c>
      <c r="M990" s="15">
        <v>22.2</v>
      </c>
      <c r="N990" s="15">
        <v>22.1</v>
      </c>
      <c r="O990" s="15">
        <v>18.7</v>
      </c>
      <c r="P990" s="15">
        <v>14.1</v>
      </c>
      <c r="Q990" s="15">
        <v>9.8000000000000007</v>
      </c>
      <c r="R990" s="15">
        <v>6.1</v>
      </c>
      <c r="S990" s="15">
        <v>4.4000000000000004</v>
      </c>
      <c r="T990" s="16">
        <f>+H990*31/3.6</f>
        <v>41.333333333333329</v>
      </c>
      <c r="U990" s="16">
        <f>+I990*28/3.6</f>
        <v>61.44444444444445</v>
      </c>
      <c r="V990" s="16">
        <f>+J990*31/3.6</f>
        <v>113.66666666666666</v>
      </c>
      <c r="W990" s="16">
        <f>+K990*30/3.6</f>
        <v>141.66666666666666</v>
      </c>
      <c r="X990" s="16">
        <f>+L990*31/3.6</f>
        <v>171.36111111111111</v>
      </c>
      <c r="Y990" s="16">
        <f>+M990*30/3.6</f>
        <v>185</v>
      </c>
      <c r="Z990" s="16">
        <f>+N990*31/3.6</f>
        <v>190.30555555555557</v>
      </c>
      <c r="AA990" s="16">
        <f>+O990*31/3.6</f>
        <v>161.02777777777774</v>
      </c>
      <c r="AB990" s="16">
        <f>+P990*30/3.6</f>
        <v>117.5</v>
      </c>
      <c r="AC990" s="16">
        <f>+Q990*31/3.6</f>
        <v>84.388888888888886</v>
      </c>
      <c r="AD990" s="16">
        <f>+R990*30/3.6</f>
        <v>50.833333333333329</v>
      </c>
      <c r="AE990" s="16">
        <f>+S990*31/3.6</f>
        <v>37.888888888888893</v>
      </c>
      <c r="AF990" s="17">
        <f>+SUM(T990:AE990)</f>
        <v>1356.4166666666665</v>
      </c>
      <c r="AG990" s="18">
        <f t="shared" si="15"/>
        <v>1125.8258333333331</v>
      </c>
      <c r="AJ990" s="19"/>
      <c r="AK990" s="19"/>
      <c r="AL990" s="19"/>
    </row>
    <row r="991" spans="1:38" s="11" customFormat="1" ht="12.75" customHeight="1" x14ac:dyDescent="0.25">
      <c r="A991" s="14">
        <v>9</v>
      </c>
      <c r="B991" s="14" t="str">
        <f>+VLOOKUP(A991,COD_REG_PROV!$G$1:$J$21,4,FALSE)</f>
        <v>TOSCANA</v>
      </c>
      <c r="C991" s="3">
        <v>53</v>
      </c>
      <c r="D991" s="3" t="str">
        <f>+VLOOKUP(A991,COD_REG_PROV!$A$1:$E$111,4,FALSE)</f>
        <v>Savona</v>
      </c>
      <c r="E991" s="3">
        <v>18</v>
      </c>
      <c r="F991" s="3" t="s">
        <v>792</v>
      </c>
      <c r="G991" s="4" t="s">
        <v>800</v>
      </c>
      <c r="H991" s="15">
        <v>6.8</v>
      </c>
      <c r="I991" s="15">
        <v>9.6</v>
      </c>
      <c r="J991" s="15">
        <v>14.3</v>
      </c>
      <c r="K991" s="15">
        <v>18</v>
      </c>
      <c r="L991" s="15">
        <v>22</v>
      </c>
      <c r="M991" s="15">
        <v>23.9</v>
      </c>
      <c r="N991" s="15">
        <v>23.8</v>
      </c>
      <c r="O991" s="15">
        <v>20.6</v>
      </c>
      <c r="P991" s="15">
        <v>15.8</v>
      </c>
      <c r="Q991" s="15">
        <v>11.4</v>
      </c>
      <c r="R991" s="15">
        <v>7.4</v>
      </c>
      <c r="S991" s="15">
        <v>5.8</v>
      </c>
      <c r="T991" s="16">
        <f>+H991*31/3.6</f>
        <v>58.55555555555555</v>
      </c>
      <c r="U991" s="16">
        <f>+I991*28/3.6</f>
        <v>74.666666666666671</v>
      </c>
      <c r="V991" s="16">
        <f>+J991*31/3.6</f>
        <v>123.13888888888889</v>
      </c>
      <c r="W991" s="16">
        <f>+K991*30/3.6</f>
        <v>150</v>
      </c>
      <c r="X991" s="16">
        <f>+L991*31/3.6</f>
        <v>189.44444444444443</v>
      </c>
      <c r="Y991" s="16">
        <f>+M991*30/3.6</f>
        <v>199.16666666666666</v>
      </c>
      <c r="Z991" s="16">
        <f>+N991*31/3.6</f>
        <v>204.94444444444446</v>
      </c>
      <c r="AA991" s="16">
        <f>+O991*31/3.6</f>
        <v>177.38888888888889</v>
      </c>
      <c r="AB991" s="16">
        <f>+P991*30/3.6</f>
        <v>131.66666666666666</v>
      </c>
      <c r="AC991" s="16">
        <f>+Q991*31/3.6</f>
        <v>98.166666666666671</v>
      </c>
      <c r="AD991" s="16">
        <f>+R991*30/3.6</f>
        <v>61.666666666666664</v>
      </c>
      <c r="AE991" s="16">
        <f>+S991*31/3.6</f>
        <v>49.944444444444436</v>
      </c>
      <c r="AF991" s="17">
        <f>+SUM(T991:AE991)</f>
        <v>1518.75</v>
      </c>
      <c r="AG991" s="18">
        <f t="shared" si="15"/>
        <v>1260.5625</v>
      </c>
      <c r="AJ991" s="19"/>
      <c r="AK991" s="19"/>
      <c r="AL991" s="19"/>
    </row>
    <row r="992" spans="1:38" s="11" customFormat="1" ht="12.75" customHeight="1" x14ac:dyDescent="0.25">
      <c r="A992" s="14">
        <v>16</v>
      </c>
      <c r="B992" s="14" t="str">
        <f>+VLOOKUP(A992,COD_REG_PROV!$G$1:$J$21,4,FALSE)</f>
        <v>PUGLIA</v>
      </c>
      <c r="C992" s="3">
        <v>74</v>
      </c>
      <c r="D992" s="3" t="str">
        <f>+VLOOKUP(A992,COD_REG_PROV!$A$1:$E$111,4,FALSE)</f>
        <v>Bergamo</v>
      </c>
      <c r="E992" s="3">
        <v>11</v>
      </c>
      <c r="F992" s="3" t="s">
        <v>1316</v>
      </c>
      <c r="G992" s="4" t="s">
        <v>1325</v>
      </c>
      <c r="H992" s="15">
        <v>6.9</v>
      </c>
      <c r="I992" s="15">
        <v>9.6</v>
      </c>
      <c r="J992" s="15">
        <v>14.5</v>
      </c>
      <c r="K992" s="15">
        <v>18.399999999999999</v>
      </c>
      <c r="L992" s="15">
        <v>22</v>
      </c>
      <c r="M992" s="15">
        <v>24.3</v>
      </c>
      <c r="N992" s="15">
        <v>24.1</v>
      </c>
      <c r="O992" s="15">
        <v>20.9</v>
      </c>
      <c r="P992" s="15">
        <v>16.5</v>
      </c>
      <c r="Q992" s="15">
        <v>11.9</v>
      </c>
      <c r="R992" s="15">
        <v>7.7</v>
      </c>
      <c r="S992" s="15">
        <v>6.2</v>
      </c>
      <c r="T992" s="16">
        <f>+H992*31/3.6</f>
        <v>59.416666666666664</v>
      </c>
      <c r="U992" s="16">
        <f>+I992*28/3.6</f>
        <v>74.666666666666671</v>
      </c>
      <c r="V992" s="16">
        <f>+J992*31/3.6</f>
        <v>124.86111111111111</v>
      </c>
      <c r="W992" s="16">
        <f>+K992*30/3.6</f>
        <v>153.33333333333334</v>
      </c>
      <c r="X992" s="16">
        <f>+L992*31/3.6</f>
        <v>189.44444444444443</v>
      </c>
      <c r="Y992" s="16">
        <f>+M992*30/3.6</f>
        <v>202.5</v>
      </c>
      <c r="Z992" s="16">
        <f>+N992*31/3.6</f>
        <v>207.52777777777777</v>
      </c>
      <c r="AA992" s="16">
        <f>+O992*31/3.6</f>
        <v>179.9722222222222</v>
      </c>
      <c r="AB992" s="16">
        <f>+P992*30/3.6</f>
        <v>137.5</v>
      </c>
      <c r="AC992" s="16">
        <f>+Q992*31/3.6</f>
        <v>102.47222222222223</v>
      </c>
      <c r="AD992" s="16">
        <f>+R992*30/3.6</f>
        <v>64.166666666666671</v>
      </c>
      <c r="AE992" s="16">
        <f>+S992*31/3.6</f>
        <v>53.388888888888893</v>
      </c>
      <c r="AF992" s="17">
        <f>+SUM(T992:AE992)</f>
        <v>1549.25</v>
      </c>
      <c r="AG992" s="18">
        <f t="shared" si="15"/>
        <v>1285.8774999999998</v>
      </c>
      <c r="AJ992" s="19"/>
      <c r="AK992" s="19"/>
      <c r="AL992" s="19"/>
    </row>
    <row r="993" spans="1:38" s="11" customFormat="1" ht="12.75" customHeight="1" x14ac:dyDescent="0.25">
      <c r="A993" s="14">
        <v>20</v>
      </c>
      <c r="B993" s="14" t="str">
        <f>+VLOOKUP(A993,COD_REG_PROV!$G$1:$J$21,4,FALSE)</f>
        <v>SARDEGNA</v>
      </c>
      <c r="C993" s="3">
        <v>95</v>
      </c>
      <c r="D993" s="3" t="str">
        <f>+VLOOKUP(A993,COD_REG_PROV!$A$1:$E$111,4,FALSE)</f>
        <v>Mantova</v>
      </c>
      <c r="E993" s="3">
        <v>38</v>
      </c>
      <c r="F993" s="3" t="s">
        <v>1735</v>
      </c>
      <c r="G993" s="4" t="s">
        <v>1737</v>
      </c>
      <c r="H993" s="15">
        <v>7.5</v>
      </c>
      <c r="I993" s="15">
        <v>10.1</v>
      </c>
      <c r="J993" s="15">
        <v>15.1</v>
      </c>
      <c r="K993" s="15">
        <v>18.600000000000001</v>
      </c>
      <c r="L993" s="15">
        <v>22.2</v>
      </c>
      <c r="M993" s="15">
        <v>24.1</v>
      </c>
      <c r="N993" s="15">
        <v>24.1</v>
      </c>
      <c r="O993" s="15">
        <v>21.3</v>
      </c>
      <c r="P993" s="15">
        <v>16.5</v>
      </c>
      <c r="Q993" s="15">
        <v>12.2</v>
      </c>
      <c r="R993" s="15">
        <v>8.1999999999999993</v>
      </c>
      <c r="S993" s="15">
        <v>6.7</v>
      </c>
      <c r="T993" s="16">
        <f>+H993*31/3.6</f>
        <v>64.583333333333329</v>
      </c>
      <c r="U993" s="16">
        <f>+I993*28/3.6</f>
        <v>78.555555555555557</v>
      </c>
      <c r="V993" s="16">
        <f>+J993*31/3.6</f>
        <v>130.02777777777777</v>
      </c>
      <c r="W993" s="16">
        <f>+K993*30/3.6</f>
        <v>155</v>
      </c>
      <c r="X993" s="16">
        <f>+L993*31/3.6</f>
        <v>191.16666666666666</v>
      </c>
      <c r="Y993" s="16">
        <f>+M993*30/3.6</f>
        <v>200.83333333333331</v>
      </c>
      <c r="Z993" s="16">
        <f>+N993*31/3.6</f>
        <v>207.52777777777777</v>
      </c>
      <c r="AA993" s="16">
        <f>+O993*31/3.6</f>
        <v>183.41666666666669</v>
      </c>
      <c r="AB993" s="16">
        <f>+P993*30/3.6</f>
        <v>137.5</v>
      </c>
      <c r="AC993" s="16">
        <f>+Q993*31/3.6</f>
        <v>105.05555555555554</v>
      </c>
      <c r="AD993" s="16">
        <f>+R993*30/3.6</f>
        <v>68.333333333333329</v>
      </c>
      <c r="AE993" s="16">
        <f>+S993*31/3.6</f>
        <v>57.69444444444445</v>
      </c>
      <c r="AF993" s="17">
        <f>+SUM(T993:AE993)</f>
        <v>1579.6944444444441</v>
      </c>
      <c r="AG993" s="18">
        <f t="shared" si="15"/>
        <v>1311.1463888888886</v>
      </c>
      <c r="AJ993" s="19"/>
      <c r="AK993" s="19"/>
      <c r="AL993" s="19"/>
    </row>
    <row r="994" spans="1:38" s="11" customFormat="1" ht="12.75" customHeight="1" x14ac:dyDescent="0.25">
      <c r="A994" s="14">
        <v>20</v>
      </c>
      <c r="B994" s="14" t="str">
        <f>+VLOOKUP(A994,COD_REG_PROV!$G$1:$J$21,4,FALSE)</f>
        <v>SARDEGNA</v>
      </c>
      <c r="C994" s="3">
        <v>91</v>
      </c>
      <c r="D994" s="3" t="str">
        <f>+VLOOKUP(A994,COD_REG_PROV!$A$1:$E$111,4,FALSE)</f>
        <v>Mantova</v>
      </c>
      <c r="E994" s="3">
        <v>63</v>
      </c>
      <c r="F994" s="3" t="s">
        <v>1726</v>
      </c>
      <c r="G994" s="4" t="s">
        <v>1732</v>
      </c>
      <c r="H994" s="15">
        <v>7.3</v>
      </c>
      <c r="I994" s="15">
        <v>10.199999999999999</v>
      </c>
      <c r="J994" s="15">
        <v>15</v>
      </c>
      <c r="K994" s="15">
        <v>18.399999999999999</v>
      </c>
      <c r="L994" s="15">
        <v>22.1</v>
      </c>
      <c r="M994" s="15">
        <v>23.9</v>
      </c>
      <c r="N994" s="15">
        <v>24.1</v>
      </c>
      <c r="O994" s="15">
        <v>21</v>
      </c>
      <c r="P994" s="15">
        <v>16.3</v>
      </c>
      <c r="Q994" s="15">
        <v>12.1</v>
      </c>
      <c r="R994" s="15">
        <v>8</v>
      </c>
      <c r="S994" s="15">
        <v>6.4</v>
      </c>
      <c r="T994" s="16">
        <f>+H994*31/3.6</f>
        <v>62.861111111111107</v>
      </c>
      <c r="U994" s="16">
        <f>+I994*28/3.6</f>
        <v>79.333333333333329</v>
      </c>
      <c r="V994" s="16">
        <f>+J994*31/3.6</f>
        <v>129.16666666666666</v>
      </c>
      <c r="W994" s="16">
        <f>+K994*30/3.6</f>
        <v>153.33333333333334</v>
      </c>
      <c r="X994" s="16">
        <f>+L994*31/3.6</f>
        <v>190.30555555555557</v>
      </c>
      <c r="Y994" s="16">
        <f>+M994*30/3.6</f>
        <v>199.16666666666666</v>
      </c>
      <c r="Z994" s="16">
        <f>+N994*31/3.6</f>
        <v>207.52777777777777</v>
      </c>
      <c r="AA994" s="16">
        <f>+O994*31/3.6</f>
        <v>180.83333333333334</v>
      </c>
      <c r="AB994" s="16">
        <f>+P994*30/3.6</f>
        <v>135.83333333333334</v>
      </c>
      <c r="AC994" s="16">
        <f>+Q994*31/3.6</f>
        <v>104.19444444444443</v>
      </c>
      <c r="AD994" s="16">
        <f>+R994*30/3.6</f>
        <v>66.666666666666671</v>
      </c>
      <c r="AE994" s="16">
        <f>+S994*31/3.6</f>
        <v>55.111111111111114</v>
      </c>
      <c r="AF994" s="17">
        <f>+SUM(T994:AE994)</f>
        <v>1564.333333333333</v>
      </c>
      <c r="AG994" s="18">
        <f t="shared" si="15"/>
        <v>1298.3966666666663</v>
      </c>
      <c r="AJ994" s="19"/>
      <c r="AK994" s="19"/>
      <c r="AL994" s="19"/>
    </row>
    <row r="995" spans="1:38" s="11" customFormat="1" ht="12.75" customHeight="1" x14ac:dyDescent="0.25">
      <c r="A995" s="14">
        <v>15</v>
      </c>
      <c r="B995" s="14" t="str">
        <f>+VLOOKUP(A995,COD_REG_PROV!$G$1:$J$21,4,FALSE)</f>
        <v>CAMPANIA</v>
      </c>
      <c r="C995" s="3">
        <v>61</v>
      </c>
      <c r="D995" s="3" t="str">
        <f>+VLOOKUP(A995,COD_REG_PROV!$A$1:$E$111,4,FALSE)</f>
        <v>Milano</v>
      </c>
      <c r="E995" s="3">
        <v>53</v>
      </c>
      <c r="F995" s="3" t="s">
        <v>1141</v>
      </c>
      <c r="G995" s="4" t="s">
        <v>1157</v>
      </c>
      <c r="H995" s="15">
        <v>6.9</v>
      </c>
      <c r="I995" s="15">
        <v>9.5</v>
      </c>
      <c r="J995" s="15">
        <v>14</v>
      </c>
      <c r="K995" s="15">
        <v>18</v>
      </c>
      <c r="L995" s="15">
        <v>21.8</v>
      </c>
      <c r="M995" s="15">
        <v>23.8</v>
      </c>
      <c r="N995" s="15">
        <v>23.6</v>
      </c>
      <c r="O995" s="15">
        <v>20.8</v>
      </c>
      <c r="P995" s="15">
        <v>16.100000000000001</v>
      </c>
      <c r="Q995" s="15">
        <v>11.6</v>
      </c>
      <c r="R995" s="15">
        <v>7.7</v>
      </c>
      <c r="S995" s="15">
        <v>6.1</v>
      </c>
      <c r="T995" s="16">
        <f>+H995*31/3.6</f>
        <v>59.416666666666664</v>
      </c>
      <c r="U995" s="16">
        <f>+I995*28/3.6</f>
        <v>73.888888888888886</v>
      </c>
      <c r="V995" s="16">
        <f>+J995*31/3.6</f>
        <v>120.55555555555556</v>
      </c>
      <c r="W995" s="16">
        <f>+K995*30/3.6</f>
        <v>150</v>
      </c>
      <c r="X995" s="16">
        <f>+L995*31/3.6</f>
        <v>187.72222222222223</v>
      </c>
      <c r="Y995" s="16">
        <f>+M995*30/3.6</f>
        <v>198.33333333333331</v>
      </c>
      <c r="Z995" s="16">
        <f>+N995*31/3.6</f>
        <v>203.22222222222223</v>
      </c>
      <c r="AA995" s="16">
        <f>+O995*31/3.6</f>
        <v>179.11111111111111</v>
      </c>
      <c r="AB995" s="16">
        <f>+P995*30/3.6</f>
        <v>134.16666666666669</v>
      </c>
      <c r="AC995" s="16">
        <f>+Q995*31/3.6</f>
        <v>99.888888888888872</v>
      </c>
      <c r="AD995" s="16">
        <f>+R995*30/3.6</f>
        <v>64.166666666666671</v>
      </c>
      <c r="AE995" s="16">
        <f>+S995*31/3.6</f>
        <v>52.527777777777771</v>
      </c>
      <c r="AF995" s="17">
        <f>+SUM(T995:AE995)</f>
        <v>1523</v>
      </c>
      <c r="AG995" s="18">
        <f t="shared" si="15"/>
        <v>1264.0899999999999</v>
      </c>
      <c r="AJ995" s="19"/>
      <c r="AK995" s="19"/>
      <c r="AL995" s="19"/>
    </row>
    <row r="996" spans="1:38" s="11" customFormat="1" ht="12.75" customHeight="1" x14ac:dyDescent="0.25">
      <c r="A996" s="14">
        <v>16</v>
      </c>
      <c r="B996" s="14" t="str">
        <f>+VLOOKUP(A996,COD_REG_PROV!$G$1:$J$21,4,FALSE)</f>
        <v>PUGLIA</v>
      </c>
      <c r="C996" s="3">
        <v>71</v>
      </c>
      <c r="D996" s="3" t="str">
        <f>+VLOOKUP(A996,COD_REG_PROV!$A$1:$E$111,4,FALSE)</f>
        <v>Bergamo</v>
      </c>
      <c r="E996" s="3">
        <v>36</v>
      </c>
      <c r="F996" s="3" t="s">
        <v>1333</v>
      </c>
      <c r="G996" s="4" t="s">
        <v>1346</v>
      </c>
      <c r="H996" s="15">
        <v>6.6</v>
      </c>
      <c r="I996" s="15">
        <v>9.1</v>
      </c>
      <c r="J996" s="15">
        <v>14</v>
      </c>
      <c r="K996" s="15">
        <v>18.2</v>
      </c>
      <c r="L996" s="15">
        <v>21.9</v>
      </c>
      <c r="M996" s="15">
        <v>23.9</v>
      </c>
      <c r="N996" s="15">
        <v>23.6</v>
      </c>
      <c r="O996" s="15">
        <v>20.6</v>
      </c>
      <c r="P996" s="15">
        <v>16</v>
      </c>
      <c r="Q996" s="15">
        <v>11.4</v>
      </c>
      <c r="R996" s="15">
        <v>7.4</v>
      </c>
      <c r="S996" s="15">
        <v>5.9</v>
      </c>
      <c r="T996" s="16">
        <f>+H996*31/3.6</f>
        <v>56.833333333333329</v>
      </c>
      <c r="U996" s="16">
        <f>+I996*28/3.6</f>
        <v>70.777777777777771</v>
      </c>
      <c r="V996" s="16">
        <f>+J996*31/3.6</f>
        <v>120.55555555555556</v>
      </c>
      <c r="W996" s="16">
        <f>+K996*30/3.6</f>
        <v>151.66666666666666</v>
      </c>
      <c r="X996" s="16">
        <f>+L996*31/3.6</f>
        <v>188.58333333333331</v>
      </c>
      <c r="Y996" s="16">
        <f>+M996*30/3.6</f>
        <v>199.16666666666666</v>
      </c>
      <c r="Z996" s="16">
        <f>+N996*31/3.6</f>
        <v>203.22222222222223</v>
      </c>
      <c r="AA996" s="16">
        <f>+O996*31/3.6</f>
        <v>177.38888888888889</v>
      </c>
      <c r="AB996" s="16">
        <f>+P996*30/3.6</f>
        <v>133.33333333333334</v>
      </c>
      <c r="AC996" s="16">
        <f>+Q996*31/3.6</f>
        <v>98.166666666666671</v>
      </c>
      <c r="AD996" s="16">
        <f>+R996*30/3.6</f>
        <v>61.666666666666664</v>
      </c>
      <c r="AE996" s="16">
        <f>+S996*31/3.6</f>
        <v>50.805555555555557</v>
      </c>
      <c r="AF996" s="17">
        <f>+SUM(T996:AE996)</f>
        <v>1512.1666666666667</v>
      </c>
      <c r="AG996" s="18">
        <f t="shared" si="15"/>
        <v>1255.0983333333334</v>
      </c>
      <c r="AJ996" s="19"/>
      <c r="AK996" s="19"/>
      <c r="AL996" s="19"/>
    </row>
    <row r="997" spans="1:38" s="11" customFormat="1" ht="12.75" customHeight="1" x14ac:dyDescent="0.25">
      <c r="A997" s="14">
        <v>12</v>
      </c>
      <c r="B997" s="14" t="str">
        <f>+VLOOKUP(A997,COD_REG_PROV!$G$1:$J$21,4,FALSE)</f>
        <v>LAZIO</v>
      </c>
      <c r="C997" s="3">
        <v>56</v>
      </c>
      <c r="D997" s="3" t="str">
        <f>+VLOOKUP(A997,COD_REG_PROV!$A$1:$E$111,4,FALSE)</f>
        <v>Varese</v>
      </c>
      <c r="E997" s="3">
        <v>42</v>
      </c>
      <c r="F997" s="3" t="s">
        <v>1039</v>
      </c>
      <c r="G997" s="4" t="s">
        <v>1047</v>
      </c>
      <c r="H997" s="15">
        <v>6.5</v>
      </c>
      <c r="I997" s="15">
        <v>9.1</v>
      </c>
      <c r="J997" s="15">
        <v>14</v>
      </c>
      <c r="K997" s="15">
        <v>17.399999999999999</v>
      </c>
      <c r="L997" s="15">
        <v>21.7</v>
      </c>
      <c r="M997" s="15">
        <v>23.3</v>
      </c>
      <c r="N997" s="15">
        <v>23.4</v>
      </c>
      <c r="O997" s="15">
        <v>20.3</v>
      </c>
      <c r="P997" s="15">
        <v>15.5</v>
      </c>
      <c r="Q997" s="15">
        <v>11.1</v>
      </c>
      <c r="R997" s="15">
        <v>7.4</v>
      </c>
      <c r="S997" s="15">
        <v>5.5</v>
      </c>
      <c r="T997" s="16">
        <f>+H997*31/3.6</f>
        <v>55.972222222222221</v>
      </c>
      <c r="U997" s="16">
        <f>+I997*28/3.6</f>
        <v>70.777777777777771</v>
      </c>
      <c r="V997" s="16">
        <f>+J997*31/3.6</f>
        <v>120.55555555555556</v>
      </c>
      <c r="W997" s="16">
        <f>+K997*30/3.6</f>
        <v>145</v>
      </c>
      <c r="X997" s="16">
        <f>+L997*31/3.6</f>
        <v>186.86111111111109</v>
      </c>
      <c r="Y997" s="16">
        <f>+M997*30/3.6</f>
        <v>194.16666666666666</v>
      </c>
      <c r="Z997" s="16">
        <f>+N997*31/3.6</f>
        <v>201.5</v>
      </c>
      <c r="AA997" s="16">
        <f>+O997*31/3.6</f>
        <v>174.80555555555557</v>
      </c>
      <c r="AB997" s="16">
        <f>+P997*30/3.6</f>
        <v>129.16666666666666</v>
      </c>
      <c r="AC997" s="16">
        <f>+Q997*31/3.6</f>
        <v>95.583333333333329</v>
      </c>
      <c r="AD997" s="16">
        <f>+R997*30/3.6</f>
        <v>61.666666666666664</v>
      </c>
      <c r="AE997" s="16">
        <f>+S997*31/3.6</f>
        <v>47.361111111111107</v>
      </c>
      <c r="AF997" s="17">
        <f>+SUM(T997:AE997)</f>
        <v>1483.4166666666667</v>
      </c>
      <c r="AG997" s="18">
        <f t="shared" si="15"/>
        <v>1231.2358333333334</v>
      </c>
      <c r="AJ997" s="19"/>
      <c r="AK997" s="19"/>
      <c r="AL997" s="19"/>
    </row>
    <row r="998" spans="1:38" s="11" customFormat="1" ht="12.75" customHeight="1" x14ac:dyDescent="0.25">
      <c r="A998" s="14">
        <v>13</v>
      </c>
      <c r="B998" s="14" t="str">
        <f>+VLOOKUP(A998,COD_REG_PROV!$G$1:$J$21,4,FALSE)</f>
        <v>ABRUZZO</v>
      </c>
      <c r="C998" s="3">
        <v>69</v>
      </c>
      <c r="D998" s="3" t="str">
        <f>+VLOOKUP(A998,COD_REG_PROV!$A$1:$E$111,4,FALSE)</f>
        <v>Como</v>
      </c>
      <c r="E998" s="3">
        <v>58</v>
      </c>
      <c r="F998" s="3" t="s">
        <v>1065</v>
      </c>
      <c r="G998" s="4" t="s">
        <v>1073</v>
      </c>
      <c r="H998" s="15">
        <v>6.2</v>
      </c>
      <c r="I998" s="15">
        <v>8.8000000000000007</v>
      </c>
      <c r="J998" s="15">
        <v>13.8</v>
      </c>
      <c r="K998" s="15">
        <v>18</v>
      </c>
      <c r="L998" s="15">
        <v>21.6</v>
      </c>
      <c r="M998" s="15">
        <v>23.7</v>
      </c>
      <c r="N998" s="15">
        <v>23.4</v>
      </c>
      <c r="O998" s="15">
        <v>20.3</v>
      </c>
      <c r="P998" s="15">
        <v>15.7</v>
      </c>
      <c r="Q998" s="15">
        <v>11</v>
      </c>
      <c r="R998" s="15">
        <v>6.9</v>
      </c>
      <c r="S998" s="15">
        <v>5.4</v>
      </c>
      <c r="T998" s="16">
        <f>+H998*31/3.6</f>
        <v>53.388888888888893</v>
      </c>
      <c r="U998" s="16">
        <f>+I998*28/3.6</f>
        <v>68.444444444444457</v>
      </c>
      <c r="V998" s="16">
        <f>+J998*31/3.6</f>
        <v>118.83333333333333</v>
      </c>
      <c r="W998" s="16">
        <f>+K998*30/3.6</f>
        <v>150</v>
      </c>
      <c r="X998" s="16">
        <f>+L998*31/3.6</f>
        <v>186</v>
      </c>
      <c r="Y998" s="16">
        <f>+M998*30/3.6</f>
        <v>197.5</v>
      </c>
      <c r="Z998" s="16">
        <f>+N998*31/3.6</f>
        <v>201.5</v>
      </c>
      <c r="AA998" s="16">
        <f>+O998*31/3.6</f>
        <v>174.80555555555557</v>
      </c>
      <c r="AB998" s="16">
        <f>+P998*30/3.6</f>
        <v>130.83333333333334</v>
      </c>
      <c r="AC998" s="16">
        <f>+Q998*31/3.6</f>
        <v>94.722222222222214</v>
      </c>
      <c r="AD998" s="16">
        <f>+R998*30/3.6</f>
        <v>57.5</v>
      </c>
      <c r="AE998" s="16">
        <f>+S998*31/3.6</f>
        <v>46.5</v>
      </c>
      <c r="AF998" s="17">
        <f>+SUM(T998:AE998)</f>
        <v>1480.0277777777778</v>
      </c>
      <c r="AG998" s="18">
        <f t="shared" si="15"/>
        <v>1228.4230555555555</v>
      </c>
      <c r="AJ998" s="19"/>
      <c r="AK998" s="19"/>
      <c r="AL998" s="19"/>
    </row>
    <row r="999" spans="1:38" s="11" customFormat="1" ht="12.75" customHeight="1" x14ac:dyDescent="0.25">
      <c r="A999" s="14">
        <v>10</v>
      </c>
      <c r="B999" s="14" t="str">
        <f>+VLOOKUP(A999,COD_REG_PROV!$G$1:$J$21,4,FALSE)</f>
        <v>UMBRIA</v>
      </c>
      <c r="C999" s="3">
        <v>55</v>
      </c>
      <c r="D999" s="3" t="str">
        <f>+VLOOKUP(A999,COD_REG_PROV!$A$1:$E$111,4,FALSE)</f>
        <v>Genova</v>
      </c>
      <c r="E999" s="3">
        <v>23</v>
      </c>
      <c r="F999" s="3" t="s">
        <v>894</v>
      </c>
      <c r="G999" s="4" t="s">
        <v>897</v>
      </c>
      <c r="H999" s="15">
        <v>6.4</v>
      </c>
      <c r="I999" s="15">
        <v>9</v>
      </c>
      <c r="J999" s="15">
        <v>13.9</v>
      </c>
      <c r="K999" s="15">
        <v>17.399999999999999</v>
      </c>
      <c r="L999" s="15">
        <v>21.6</v>
      </c>
      <c r="M999" s="15">
        <v>23.3</v>
      </c>
      <c r="N999" s="15">
        <v>23.4</v>
      </c>
      <c r="O999" s="15">
        <v>20.2</v>
      </c>
      <c r="P999" s="15">
        <v>15.5</v>
      </c>
      <c r="Q999" s="15">
        <v>11</v>
      </c>
      <c r="R999" s="15">
        <v>7.3</v>
      </c>
      <c r="S999" s="15">
        <v>5.5</v>
      </c>
      <c r="T999" s="16">
        <f>+H999*31/3.6</f>
        <v>55.111111111111114</v>
      </c>
      <c r="U999" s="16">
        <f>+I999*28/3.6</f>
        <v>70</v>
      </c>
      <c r="V999" s="16">
        <f>+J999*31/3.6</f>
        <v>119.69444444444446</v>
      </c>
      <c r="W999" s="16">
        <f>+K999*30/3.6</f>
        <v>145</v>
      </c>
      <c r="X999" s="16">
        <f>+L999*31/3.6</f>
        <v>186</v>
      </c>
      <c r="Y999" s="16">
        <f>+M999*30/3.6</f>
        <v>194.16666666666666</v>
      </c>
      <c r="Z999" s="16">
        <f>+N999*31/3.6</f>
        <v>201.5</v>
      </c>
      <c r="AA999" s="16">
        <f>+O999*31/3.6</f>
        <v>173.94444444444443</v>
      </c>
      <c r="AB999" s="16">
        <f>+P999*30/3.6</f>
        <v>129.16666666666666</v>
      </c>
      <c r="AC999" s="16">
        <f>+Q999*31/3.6</f>
        <v>94.722222222222214</v>
      </c>
      <c r="AD999" s="16">
        <f>+R999*30/3.6</f>
        <v>60.833333333333329</v>
      </c>
      <c r="AE999" s="16">
        <f>+S999*31/3.6</f>
        <v>47.361111111111107</v>
      </c>
      <c r="AF999" s="17">
        <f>+SUM(T999:AE999)</f>
        <v>1477.4999999999998</v>
      </c>
      <c r="AG999" s="18">
        <f t="shared" si="15"/>
        <v>1226.3249999999998</v>
      </c>
      <c r="AJ999" s="19"/>
      <c r="AK999" s="19"/>
      <c r="AL999" s="19"/>
    </row>
    <row r="1000" spans="1:38" s="11" customFormat="1" ht="12.75" customHeight="1" x14ac:dyDescent="0.25">
      <c r="A1000" s="14">
        <v>3</v>
      </c>
      <c r="B1000" s="14" t="str">
        <f>+VLOOKUP(A1000,COD_REG_PROV!$G$1:$J$21,4,FALSE)</f>
        <v>LOMBARDIA</v>
      </c>
      <c r="C1000" s="3">
        <v>17</v>
      </c>
      <c r="D1000" s="3" t="str">
        <f>+VLOOKUP(A1000,COD_REG_PROV!$A$1:$E$111,4,FALSE)</f>
        <v>Novara</v>
      </c>
      <c r="E1000" s="3">
        <v>125</v>
      </c>
      <c r="F1000" s="3" t="s">
        <v>149</v>
      </c>
      <c r="G1000" s="4" t="s">
        <v>169</v>
      </c>
      <c r="H1000" s="15">
        <v>5.3</v>
      </c>
      <c r="I1000" s="15">
        <v>8</v>
      </c>
      <c r="J1000" s="15">
        <v>13.5</v>
      </c>
      <c r="K1000" s="15">
        <v>17.3</v>
      </c>
      <c r="L1000" s="15">
        <v>20.5</v>
      </c>
      <c r="M1000" s="15">
        <v>22.5</v>
      </c>
      <c r="N1000" s="15">
        <v>22.8</v>
      </c>
      <c r="O1000" s="15">
        <v>19.3</v>
      </c>
      <c r="P1000" s="15">
        <v>14.5</v>
      </c>
      <c r="Q1000" s="15">
        <v>9.8000000000000007</v>
      </c>
      <c r="R1000" s="15">
        <v>5.9</v>
      </c>
      <c r="S1000" s="15">
        <v>4.3</v>
      </c>
      <c r="T1000" s="16">
        <f>+H1000*31/3.6</f>
        <v>45.638888888888886</v>
      </c>
      <c r="U1000" s="16">
        <f>+I1000*28/3.6</f>
        <v>62.222222222222221</v>
      </c>
      <c r="V1000" s="16">
        <f>+J1000*31/3.6</f>
        <v>116.25</v>
      </c>
      <c r="W1000" s="16">
        <f>+K1000*30/3.6</f>
        <v>144.16666666666666</v>
      </c>
      <c r="X1000" s="16">
        <f>+L1000*31/3.6</f>
        <v>176.52777777777777</v>
      </c>
      <c r="Y1000" s="16">
        <f>+M1000*30/3.6</f>
        <v>187.5</v>
      </c>
      <c r="Z1000" s="16">
        <f>+N1000*31/3.6</f>
        <v>196.33333333333334</v>
      </c>
      <c r="AA1000" s="16">
        <f>+O1000*31/3.6</f>
        <v>166.19444444444446</v>
      </c>
      <c r="AB1000" s="16">
        <f>+P1000*30/3.6</f>
        <v>120.83333333333333</v>
      </c>
      <c r="AC1000" s="16">
        <f>+Q1000*31/3.6</f>
        <v>84.388888888888886</v>
      </c>
      <c r="AD1000" s="16">
        <f>+R1000*30/3.6</f>
        <v>49.166666666666664</v>
      </c>
      <c r="AE1000" s="16">
        <f>+S1000*31/3.6</f>
        <v>37.027777777777771</v>
      </c>
      <c r="AF1000" s="17">
        <f>+SUM(T1000:AE1000)</f>
        <v>1386.2500000000002</v>
      </c>
      <c r="AG1000" s="18">
        <f t="shared" si="15"/>
        <v>1150.5875000000001</v>
      </c>
      <c r="AJ1000" s="19"/>
      <c r="AK1000" s="19"/>
      <c r="AL1000" s="19"/>
    </row>
    <row r="1001" spans="1:38" s="11" customFormat="1" ht="12.75" customHeight="1" x14ac:dyDescent="0.25">
      <c r="A1001" s="14">
        <v>11</v>
      </c>
      <c r="B1001" s="14" t="str">
        <f>+VLOOKUP(A1001,COD_REG_PROV!$G$1:$J$21,4,FALSE)</f>
        <v>MARCHE</v>
      </c>
      <c r="C1001" s="3">
        <v>42</v>
      </c>
      <c r="D1001" s="3" t="str">
        <f>+VLOOKUP(A1001,COD_REG_PROV!$A$1:$E$111,4,FALSE)</f>
        <v>La Spezia</v>
      </c>
      <c r="E1001" s="3">
        <v>34</v>
      </c>
      <c r="F1001" s="3" t="s">
        <v>899</v>
      </c>
      <c r="G1001" s="4" t="s">
        <v>912</v>
      </c>
      <c r="H1001" s="15">
        <v>5.7</v>
      </c>
      <c r="I1001" s="15">
        <v>8.3000000000000007</v>
      </c>
      <c r="J1001" s="15">
        <v>13.6</v>
      </c>
      <c r="K1001" s="15">
        <v>17.600000000000001</v>
      </c>
      <c r="L1001" s="15">
        <v>21.5</v>
      </c>
      <c r="M1001" s="15">
        <v>23.4</v>
      </c>
      <c r="N1001" s="15">
        <v>23.4</v>
      </c>
      <c r="O1001" s="15">
        <v>20</v>
      </c>
      <c r="P1001" s="15">
        <v>15.3</v>
      </c>
      <c r="Q1001" s="15">
        <v>10.5</v>
      </c>
      <c r="R1001" s="15">
        <v>6.4</v>
      </c>
      <c r="S1001" s="15">
        <v>4.9000000000000004</v>
      </c>
      <c r="T1001" s="16">
        <f>+H1001*31/3.6</f>
        <v>49.083333333333336</v>
      </c>
      <c r="U1001" s="16">
        <f>+I1001*28/3.6</f>
        <v>64.555555555555557</v>
      </c>
      <c r="V1001" s="16">
        <f>+J1001*31/3.6</f>
        <v>117.1111111111111</v>
      </c>
      <c r="W1001" s="16">
        <f>+K1001*30/3.6</f>
        <v>146.66666666666666</v>
      </c>
      <c r="X1001" s="16">
        <f>+L1001*31/3.6</f>
        <v>185.13888888888889</v>
      </c>
      <c r="Y1001" s="16">
        <f>+M1001*30/3.6</f>
        <v>195</v>
      </c>
      <c r="Z1001" s="16">
        <f>+N1001*31/3.6</f>
        <v>201.5</v>
      </c>
      <c r="AA1001" s="16">
        <f>+O1001*31/3.6</f>
        <v>172.22222222222223</v>
      </c>
      <c r="AB1001" s="16">
        <f>+P1001*30/3.6</f>
        <v>127.5</v>
      </c>
      <c r="AC1001" s="16">
        <f>+Q1001*31/3.6</f>
        <v>90.416666666666671</v>
      </c>
      <c r="AD1001" s="16">
        <f>+R1001*30/3.6</f>
        <v>53.333333333333329</v>
      </c>
      <c r="AE1001" s="16">
        <f>+S1001*31/3.6</f>
        <v>42.194444444444443</v>
      </c>
      <c r="AF1001" s="17">
        <f>+SUM(T1001:AE1001)</f>
        <v>1444.7222222222222</v>
      </c>
      <c r="AG1001" s="18">
        <f t="shared" si="15"/>
        <v>1199.1194444444443</v>
      </c>
      <c r="AJ1001" s="19"/>
      <c r="AK1001" s="19"/>
      <c r="AL1001" s="19"/>
    </row>
    <row r="1002" spans="1:38" s="11" customFormat="1" ht="12.75" customHeight="1" x14ac:dyDescent="0.25">
      <c r="A1002" s="14">
        <v>5</v>
      </c>
      <c r="B1002" s="14" t="str">
        <f>+VLOOKUP(A1002,COD_REG_PROV!$G$1:$J$21,4,FALSE)</f>
        <v>VENETO</v>
      </c>
      <c r="C1002" s="3">
        <v>28</v>
      </c>
      <c r="D1002" s="3" t="str">
        <f>+VLOOKUP(A1002,COD_REG_PROV!$A$1:$E$111,4,FALSE)</f>
        <v>Asti</v>
      </c>
      <c r="E1002" s="3">
        <v>59</v>
      </c>
      <c r="F1002" s="3" t="s">
        <v>397</v>
      </c>
      <c r="G1002" s="4" t="s">
        <v>411</v>
      </c>
      <c r="H1002" s="15">
        <v>5.3</v>
      </c>
      <c r="I1002" s="15">
        <v>8.3000000000000007</v>
      </c>
      <c r="J1002" s="15">
        <v>13.5</v>
      </c>
      <c r="K1002" s="15">
        <v>17.2</v>
      </c>
      <c r="L1002" s="15">
        <v>20.8</v>
      </c>
      <c r="M1002" s="15">
        <v>22.7</v>
      </c>
      <c r="N1002" s="15">
        <v>23</v>
      </c>
      <c r="O1002" s="15">
        <v>19.600000000000001</v>
      </c>
      <c r="P1002" s="15">
        <v>14.9</v>
      </c>
      <c r="Q1002" s="15">
        <v>9.9</v>
      </c>
      <c r="R1002" s="15">
        <v>5.9</v>
      </c>
      <c r="S1002" s="15">
        <v>4.2</v>
      </c>
      <c r="T1002" s="16">
        <f>+H1002*31/3.6</f>
        <v>45.638888888888886</v>
      </c>
      <c r="U1002" s="16">
        <f>+I1002*28/3.6</f>
        <v>64.555555555555557</v>
      </c>
      <c r="V1002" s="16">
        <f>+J1002*31/3.6</f>
        <v>116.25</v>
      </c>
      <c r="W1002" s="16">
        <f>+K1002*30/3.6</f>
        <v>143.33333333333334</v>
      </c>
      <c r="X1002" s="16">
        <f>+L1002*31/3.6</f>
        <v>179.11111111111111</v>
      </c>
      <c r="Y1002" s="16">
        <f>+M1002*30/3.6</f>
        <v>189.16666666666666</v>
      </c>
      <c r="Z1002" s="16">
        <f>+N1002*31/3.6</f>
        <v>198.05555555555554</v>
      </c>
      <c r="AA1002" s="16">
        <f>+O1002*31/3.6</f>
        <v>168.77777777777777</v>
      </c>
      <c r="AB1002" s="16">
        <f>+P1002*30/3.6</f>
        <v>124.16666666666666</v>
      </c>
      <c r="AC1002" s="16">
        <f>+Q1002*31/3.6</f>
        <v>85.250000000000014</v>
      </c>
      <c r="AD1002" s="16">
        <f>+R1002*30/3.6</f>
        <v>49.166666666666664</v>
      </c>
      <c r="AE1002" s="16">
        <f>+S1002*31/3.6</f>
        <v>36.166666666666671</v>
      </c>
      <c r="AF1002" s="17">
        <f>+SUM(T1002:AE1002)</f>
        <v>1399.6388888888891</v>
      </c>
      <c r="AG1002" s="18">
        <f t="shared" si="15"/>
        <v>1161.700277777778</v>
      </c>
      <c r="AJ1002" s="19"/>
      <c r="AK1002" s="19"/>
      <c r="AL1002" s="19"/>
    </row>
    <row r="1003" spans="1:38" s="11" customFormat="1" ht="12.75" customHeight="1" x14ac:dyDescent="0.25">
      <c r="A1003" s="14">
        <v>20</v>
      </c>
      <c r="B1003" s="14" t="str">
        <f>+VLOOKUP(A1003,COD_REG_PROV!$G$1:$J$21,4,FALSE)</f>
        <v>SARDEGNA</v>
      </c>
      <c r="C1003" s="3">
        <v>90</v>
      </c>
      <c r="D1003" s="3" t="str">
        <f>+VLOOKUP(A1003,COD_REG_PROV!$A$1:$E$111,4,FALSE)</f>
        <v>Mantova</v>
      </c>
      <c r="E1003" s="3">
        <v>51</v>
      </c>
      <c r="F1003" s="3" t="s">
        <v>1739</v>
      </c>
      <c r="G1003" s="4" t="s">
        <v>1747</v>
      </c>
      <c r="H1003" s="15">
        <v>7.3</v>
      </c>
      <c r="I1003" s="15">
        <v>9.9</v>
      </c>
      <c r="J1003" s="15">
        <v>14.9</v>
      </c>
      <c r="K1003" s="15">
        <v>18.399999999999999</v>
      </c>
      <c r="L1003" s="15">
        <v>22.1</v>
      </c>
      <c r="M1003" s="15">
        <v>24.1</v>
      </c>
      <c r="N1003" s="15">
        <v>24.1</v>
      </c>
      <c r="O1003" s="15">
        <v>21.1</v>
      </c>
      <c r="P1003" s="15">
        <v>16.3</v>
      </c>
      <c r="Q1003" s="15">
        <v>12</v>
      </c>
      <c r="R1003" s="15">
        <v>8</v>
      </c>
      <c r="S1003" s="15">
        <v>6.3</v>
      </c>
      <c r="T1003" s="16">
        <f>+H1003*31/3.6</f>
        <v>62.861111111111107</v>
      </c>
      <c r="U1003" s="16">
        <f>+I1003*28/3.6</f>
        <v>77</v>
      </c>
      <c r="V1003" s="16">
        <f>+J1003*31/3.6</f>
        <v>128.30555555555557</v>
      </c>
      <c r="W1003" s="16">
        <f>+K1003*30/3.6</f>
        <v>153.33333333333334</v>
      </c>
      <c r="X1003" s="16">
        <f>+L1003*31/3.6</f>
        <v>190.30555555555557</v>
      </c>
      <c r="Y1003" s="16">
        <f>+M1003*30/3.6</f>
        <v>200.83333333333331</v>
      </c>
      <c r="Z1003" s="16">
        <f>+N1003*31/3.6</f>
        <v>207.52777777777777</v>
      </c>
      <c r="AA1003" s="16">
        <f>+O1003*31/3.6</f>
        <v>181.69444444444446</v>
      </c>
      <c r="AB1003" s="16">
        <f>+P1003*30/3.6</f>
        <v>135.83333333333334</v>
      </c>
      <c r="AC1003" s="16">
        <f>+Q1003*31/3.6</f>
        <v>103.33333333333333</v>
      </c>
      <c r="AD1003" s="16">
        <f>+R1003*30/3.6</f>
        <v>66.666666666666671</v>
      </c>
      <c r="AE1003" s="16">
        <f>+S1003*31/3.6</f>
        <v>54.249999999999993</v>
      </c>
      <c r="AF1003" s="17">
        <f>+SUM(T1003:AE1003)</f>
        <v>1561.9444444444446</v>
      </c>
      <c r="AG1003" s="18">
        <f t="shared" si="15"/>
        <v>1296.413888888889</v>
      </c>
      <c r="AJ1003" s="19"/>
      <c r="AK1003" s="19"/>
      <c r="AL1003" s="19"/>
    </row>
    <row r="1004" spans="1:38" s="11" customFormat="1" ht="12.75" customHeight="1" x14ac:dyDescent="0.25">
      <c r="A1004" s="14">
        <v>8</v>
      </c>
      <c r="B1004" s="14" t="str">
        <f>+VLOOKUP(A1004,COD_REG_PROV!$G$1:$J$21,4,FALSE)</f>
        <v>EMILIA-ROMAGNA</v>
      </c>
      <c r="C1004" s="3">
        <v>38</v>
      </c>
      <c r="D1004" s="3" t="str">
        <f>+VLOOKUP(A1004,COD_REG_PROV!$A$1:$E$111,4,FALSE)</f>
        <v>Imperia</v>
      </c>
      <c r="E1004" s="3">
        <v>17</v>
      </c>
      <c r="F1004" s="3" t="s">
        <v>638</v>
      </c>
      <c r="G1004" s="4" t="s">
        <v>648</v>
      </c>
      <c r="H1004" s="15">
        <v>5.3</v>
      </c>
      <c r="I1004" s="15">
        <v>8.1</v>
      </c>
      <c r="J1004" s="15">
        <v>13.6</v>
      </c>
      <c r="K1004" s="15">
        <v>17.3</v>
      </c>
      <c r="L1004" s="15">
        <v>21.2</v>
      </c>
      <c r="M1004" s="15">
        <v>23.1</v>
      </c>
      <c r="N1004" s="15">
        <v>23.3</v>
      </c>
      <c r="O1004" s="15">
        <v>19.8</v>
      </c>
      <c r="P1004" s="15">
        <v>15.1</v>
      </c>
      <c r="Q1004" s="15">
        <v>10.1</v>
      </c>
      <c r="R1004" s="15">
        <v>6</v>
      </c>
      <c r="S1004" s="15">
        <v>4.2</v>
      </c>
      <c r="T1004" s="16">
        <f>+H1004*31/3.6</f>
        <v>45.638888888888886</v>
      </c>
      <c r="U1004" s="16">
        <f>+I1004*28/3.6</f>
        <v>62.999999999999993</v>
      </c>
      <c r="V1004" s="16">
        <f>+J1004*31/3.6</f>
        <v>117.1111111111111</v>
      </c>
      <c r="W1004" s="16">
        <f>+K1004*30/3.6</f>
        <v>144.16666666666666</v>
      </c>
      <c r="X1004" s="16">
        <f>+L1004*31/3.6</f>
        <v>182.55555555555554</v>
      </c>
      <c r="Y1004" s="16">
        <f>+M1004*30/3.6</f>
        <v>192.5</v>
      </c>
      <c r="Z1004" s="16">
        <f>+N1004*31/3.6</f>
        <v>200.63888888888891</v>
      </c>
      <c r="AA1004" s="16">
        <f>+O1004*31/3.6</f>
        <v>170.50000000000003</v>
      </c>
      <c r="AB1004" s="16">
        <f>+P1004*30/3.6</f>
        <v>125.83333333333333</v>
      </c>
      <c r="AC1004" s="16">
        <f>+Q1004*31/3.6</f>
        <v>86.972222222222214</v>
      </c>
      <c r="AD1004" s="16">
        <f>+R1004*30/3.6</f>
        <v>50</v>
      </c>
      <c r="AE1004" s="16">
        <f>+S1004*31/3.6</f>
        <v>36.166666666666671</v>
      </c>
      <c r="AF1004" s="17">
        <f>+SUM(T1004:AE1004)</f>
        <v>1415.0833333333333</v>
      </c>
      <c r="AG1004" s="18">
        <f t="shared" si="15"/>
        <v>1174.5191666666665</v>
      </c>
      <c r="AJ1004" s="19"/>
      <c r="AK1004" s="19"/>
      <c r="AL1004" s="19"/>
    </row>
    <row r="1005" spans="1:38" s="11" customFormat="1" ht="12.75" customHeight="1" x14ac:dyDescent="0.25">
      <c r="A1005" s="14">
        <v>3</v>
      </c>
      <c r="B1005" s="14" t="str">
        <f>+VLOOKUP(A1005,COD_REG_PROV!$G$1:$J$21,4,FALSE)</f>
        <v>LOMBARDIA</v>
      </c>
      <c r="C1005" s="3">
        <v>20</v>
      </c>
      <c r="D1005" s="3" t="str">
        <f>+VLOOKUP(A1005,COD_REG_PROV!$A$1:$E$111,4,FALSE)</f>
        <v>Novara</v>
      </c>
      <c r="E1005" s="3">
        <v>38</v>
      </c>
      <c r="F1005" s="3" t="s">
        <v>290</v>
      </c>
      <c r="G1005" s="4" t="s">
        <v>299</v>
      </c>
      <c r="H1005" s="15">
        <v>5.4</v>
      </c>
      <c r="I1005" s="15">
        <v>8.3000000000000007</v>
      </c>
      <c r="J1005" s="15">
        <v>13.6</v>
      </c>
      <c r="K1005" s="15">
        <v>17.3</v>
      </c>
      <c r="L1005" s="15">
        <v>20.9</v>
      </c>
      <c r="M1005" s="15">
        <v>22.9</v>
      </c>
      <c r="N1005" s="15">
        <v>23.2</v>
      </c>
      <c r="O1005" s="15">
        <v>19.7</v>
      </c>
      <c r="P1005" s="15">
        <v>15</v>
      </c>
      <c r="Q1005" s="15">
        <v>10</v>
      </c>
      <c r="R1005" s="15">
        <v>6</v>
      </c>
      <c r="S1005" s="15">
        <v>4.3</v>
      </c>
      <c r="T1005" s="16">
        <f>+H1005*31/3.6</f>
        <v>46.5</v>
      </c>
      <c r="U1005" s="16">
        <f>+I1005*28/3.6</f>
        <v>64.555555555555557</v>
      </c>
      <c r="V1005" s="16">
        <f>+J1005*31/3.6</f>
        <v>117.1111111111111</v>
      </c>
      <c r="W1005" s="16">
        <f>+K1005*30/3.6</f>
        <v>144.16666666666666</v>
      </c>
      <c r="X1005" s="16">
        <f>+L1005*31/3.6</f>
        <v>179.9722222222222</v>
      </c>
      <c r="Y1005" s="16">
        <f>+M1005*30/3.6</f>
        <v>190.83333333333334</v>
      </c>
      <c r="Z1005" s="16">
        <f>+N1005*31/3.6</f>
        <v>199.77777777777774</v>
      </c>
      <c r="AA1005" s="16">
        <f>+O1005*31/3.6</f>
        <v>169.63888888888886</v>
      </c>
      <c r="AB1005" s="16">
        <f>+P1005*30/3.6</f>
        <v>125</v>
      </c>
      <c r="AC1005" s="16">
        <f>+Q1005*31/3.6</f>
        <v>86.111111111111114</v>
      </c>
      <c r="AD1005" s="16">
        <f>+R1005*30/3.6</f>
        <v>50</v>
      </c>
      <c r="AE1005" s="16">
        <f>+S1005*31/3.6</f>
        <v>37.027777777777771</v>
      </c>
      <c r="AF1005" s="17">
        <f>+SUM(T1005:AE1005)</f>
        <v>1410.6944444444443</v>
      </c>
      <c r="AG1005" s="18">
        <f t="shared" si="15"/>
        <v>1170.8763888888886</v>
      </c>
      <c r="AJ1005" s="19"/>
      <c r="AK1005" s="19"/>
      <c r="AL1005" s="19"/>
    </row>
    <row r="1006" spans="1:38" s="11" customFormat="1" ht="12.75" customHeight="1" x14ac:dyDescent="0.25">
      <c r="A1006" s="14">
        <v>11</v>
      </c>
      <c r="B1006" s="14" t="str">
        <f>+VLOOKUP(A1006,COD_REG_PROV!$G$1:$J$21,4,FALSE)</f>
        <v>MARCHE</v>
      </c>
      <c r="C1006" s="3">
        <v>42</v>
      </c>
      <c r="D1006" s="3" t="str">
        <f>+VLOOKUP(A1006,COD_REG_PROV!$A$1:$E$111,4,FALSE)</f>
        <v>La Spezia</v>
      </c>
      <c r="E1006" s="3">
        <v>35</v>
      </c>
      <c r="F1006" s="3" t="s">
        <v>899</v>
      </c>
      <c r="G1006" s="4" t="s">
        <v>913</v>
      </c>
      <c r="H1006" s="15">
        <v>5.6</v>
      </c>
      <c r="I1006" s="15">
        <v>8.1999999999999993</v>
      </c>
      <c r="J1006" s="15">
        <v>13.6</v>
      </c>
      <c r="K1006" s="15">
        <v>17.5</v>
      </c>
      <c r="L1006" s="15">
        <v>21.4</v>
      </c>
      <c r="M1006" s="15">
        <v>23.3</v>
      </c>
      <c r="N1006" s="15">
        <v>23.4</v>
      </c>
      <c r="O1006" s="15">
        <v>19.899999999999999</v>
      </c>
      <c r="P1006" s="15">
        <v>15.2</v>
      </c>
      <c r="Q1006" s="15">
        <v>10.4</v>
      </c>
      <c r="R1006" s="15">
        <v>6.3</v>
      </c>
      <c r="S1006" s="15">
        <v>4.8</v>
      </c>
      <c r="T1006" s="16">
        <f>+H1006*31/3.6</f>
        <v>48.222222222222221</v>
      </c>
      <c r="U1006" s="16">
        <f>+I1006*28/3.6</f>
        <v>63.777777777777764</v>
      </c>
      <c r="V1006" s="16">
        <f>+J1006*31/3.6</f>
        <v>117.1111111111111</v>
      </c>
      <c r="W1006" s="16">
        <f>+K1006*30/3.6</f>
        <v>145.83333333333334</v>
      </c>
      <c r="X1006" s="16">
        <f>+L1006*31/3.6</f>
        <v>184.27777777777777</v>
      </c>
      <c r="Y1006" s="16">
        <f>+M1006*30/3.6</f>
        <v>194.16666666666666</v>
      </c>
      <c r="Z1006" s="16">
        <f>+N1006*31/3.6</f>
        <v>201.5</v>
      </c>
      <c r="AA1006" s="16">
        <f>+O1006*31/3.6</f>
        <v>171.36111111111111</v>
      </c>
      <c r="AB1006" s="16">
        <f>+P1006*30/3.6</f>
        <v>126.66666666666666</v>
      </c>
      <c r="AC1006" s="16">
        <f>+Q1006*31/3.6</f>
        <v>89.555555555555557</v>
      </c>
      <c r="AD1006" s="16">
        <f>+R1006*30/3.6</f>
        <v>52.5</v>
      </c>
      <c r="AE1006" s="16">
        <f>+S1006*31/3.6</f>
        <v>41.333333333333329</v>
      </c>
      <c r="AF1006" s="17">
        <f>+SUM(T1006:AE1006)</f>
        <v>1436.3055555555557</v>
      </c>
      <c r="AG1006" s="18">
        <f t="shared" si="15"/>
        <v>1192.1336111111111</v>
      </c>
      <c r="AJ1006" s="19"/>
      <c r="AK1006" s="19"/>
      <c r="AL1006" s="19"/>
    </row>
    <row r="1007" spans="1:38" s="11" customFormat="1" ht="12.75" customHeight="1" x14ac:dyDescent="0.25">
      <c r="A1007" s="14">
        <v>16</v>
      </c>
      <c r="B1007" s="14" t="str">
        <f>+VLOOKUP(A1007,COD_REG_PROV!$G$1:$J$21,4,FALSE)</f>
        <v>PUGLIA</v>
      </c>
      <c r="C1007" s="3">
        <v>74</v>
      </c>
      <c r="D1007" s="3" t="str">
        <f>+VLOOKUP(A1007,COD_REG_PROV!$A$1:$E$111,4,FALSE)</f>
        <v>Bergamo</v>
      </c>
      <c r="E1007" s="3">
        <v>12</v>
      </c>
      <c r="F1007" s="3" t="s">
        <v>1316</v>
      </c>
      <c r="G1007" s="4" t="s">
        <v>1326</v>
      </c>
      <c r="H1007" s="15">
        <v>6.8</v>
      </c>
      <c r="I1007" s="15">
        <v>9.5</v>
      </c>
      <c r="J1007" s="15">
        <v>14.5</v>
      </c>
      <c r="K1007" s="15">
        <v>18.399999999999999</v>
      </c>
      <c r="L1007" s="15">
        <v>22</v>
      </c>
      <c r="M1007" s="15">
        <v>24.3</v>
      </c>
      <c r="N1007" s="15">
        <v>24.1</v>
      </c>
      <c r="O1007" s="15">
        <v>20.9</v>
      </c>
      <c r="P1007" s="15">
        <v>16.5</v>
      </c>
      <c r="Q1007" s="15">
        <v>11.9</v>
      </c>
      <c r="R1007" s="15">
        <v>7.6</v>
      </c>
      <c r="S1007" s="15">
        <v>6.1</v>
      </c>
      <c r="T1007" s="16">
        <f>+H1007*31/3.6</f>
        <v>58.55555555555555</v>
      </c>
      <c r="U1007" s="16">
        <f>+I1007*28/3.6</f>
        <v>73.888888888888886</v>
      </c>
      <c r="V1007" s="16">
        <f>+J1007*31/3.6</f>
        <v>124.86111111111111</v>
      </c>
      <c r="W1007" s="16">
        <f>+K1007*30/3.6</f>
        <v>153.33333333333334</v>
      </c>
      <c r="X1007" s="16">
        <f>+L1007*31/3.6</f>
        <v>189.44444444444443</v>
      </c>
      <c r="Y1007" s="16">
        <f>+M1007*30/3.6</f>
        <v>202.5</v>
      </c>
      <c r="Z1007" s="16">
        <f>+N1007*31/3.6</f>
        <v>207.52777777777777</v>
      </c>
      <c r="AA1007" s="16">
        <f>+O1007*31/3.6</f>
        <v>179.9722222222222</v>
      </c>
      <c r="AB1007" s="16">
        <f>+P1007*30/3.6</f>
        <v>137.5</v>
      </c>
      <c r="AC1007" s="16">
        <f>+Q1007*31/3.6</f>
        <v>102.47222222222223</v>
      </c>
      <c r="AD1007" s="16">
        <f>+R1007*30/3.6</f>
        <v>63.333333333333329</v>
      </c>
      <c r="AE1007" s="16">
        <f>+S1007*31/3.6</f>
        <v>52.527777777777771</v>
      </c>
      <c r="AF1007" s="17">
        <f>+SUM(T1007:AE1007)</f>
        <v>1545.9166666666665</v>
      </c>
      <c r="AG1007" s="18">
        <f t="shared" si="15"/>
        <v>1283.1108333333332</v>
      </c>
      <c r="AJ1007" s="19"/>
      <c r="AK1007" s="19"/>
      <c r="AL1007" s="19"/>
    </row>
    <row r="1008" spans="1:38" s="11" customFormat="1" ht="12.75" customHeight="1" x14ac:dyDescent="0.25">
      <c r="A1008" s="14">
        <v>16</v>
      </c>
      <c r="B1008" s="14" t="str">
        <f>+VLOOKUP(A1008,COD_REG_PROV!$G$1:$J$21,4,FALSE)</f>
        <v>PUGLIA</v>
      </c>
      <c r="C1008" s="3">
        <v>75</v>
      </c>
      <c r="D1008" s="3" t="str">
        <f>+VLOOKUP(A1008,COD_REG_PROV!$A$1:$E$111,4,FALSE)</f>
        <v>Bergamo</v>
      </c>
      <c r="E1008" s="3">
        <v>57</v>
      </c>
      <c r="F1008" s="3" t="s">
        <v>1359</v>
      </c>
      <c r="G1008" s="4" t="s">
        <v>1377</v>
      </c>
      <c r="H1008" s="15">
        <v>7.1</v>
      </c>
      <c r="I1008" s="15">
        <v>9.9</v>
      </c>
      <c r="J1008" s="15">
        <v>14.7</v>
      </c>
      <c r="K1008" s="15">
        <v>18.600000000000001</v>
      </c>
      <c r="L1008" s="15">
        <v>22.1</v>
      </c>
      <c r="M1008" s="15">
        <v>24.3</v>
      </c>
      <c r="N1008" s="15">
        <v>24.2</v>
      </c>
      <c r="O1008" s="15">
        <v>21</v>
      </c>
      <c r="P1008" s="15">
        <v>16.7</v>
      </c>
      <c r="Q1008" s="15">
        <v>12.2</v>
      </c>
      <c r="R1008" s="15">
        <v>8</v>
      </c>
      <c r="S1008" s="15">
        <v>6.3</v>
      </c>
      <c r="T1008" s="16">
        <f>+H1008*31/3.6</f>
        <v>61.138888888888886</v>
      </c>
      <c r="U1008" s="16">
        <f>+I1008*28/3.6</f>
        <v>77</v>
      </c>
      <c r="V1008" s="16">
        <f>+J1008*31/3.6</f>
        <v>126.58333333333333</v>
      </c>
      <c r="W1008" s="16">
        <f>+K1008*30/3.6</f>
        <v>155</v>
      </c>
      <c r="X1008" s="16">
        <f>+L1008*31/3.6</f>
        <v>190.30555555555557</v>
      </c>
      <c r="Y1008" s="16">
        <f>+M1008*30/3.6</f>
        <v>202.5</v>
      </c>
      <c r="Z1008" s="16">
        <f>+N1008*31/3.6</f>
        <v>208.38888888888886</v>
      </c>
      <c r="AA1008" s="16">
        <f>+O1008*31/3.6</f>
        <v>180.83333333333334</v>
      </c>
      <c r="AB1008" s="16">
        <f>+P1008*30/3.6</f>
        <v>139.16666666666666</v>
      </c>
      <c r="AC1008" s="16">
        <f>+Q1008*31/3.6</f>
        <v>105.05555555555554</v>
      </c>
      <c r="AD1008" s="16">
        <f>+R1008*30/3.6</f>
        <v>66.666666666666671</v>
      </c>
      <c r="AE1008" s="16">
        <f>+S1008*31/3.6</f>
        <v>54.249999999999993</v>
      </c>
      <c r="AF1008" s="17">
        <f>+SUM(T1008:AE1008)</f>
        <v>1566.8888888888889</v>
      </c>
      <c r="AG1008" s="18">
        <f t="shared" si="15"/>
        <v>1300.5177777777778</v>
      </c>
      <c r="AJ1008" s="19"/>
      <c r="AK1008" s="19"/>
      <c r="AL1008" s="19"/>
    </row>
    <row r="1009" spans="1:38" s="11" customFormat="1" ht="12.75" customHeight="1" x14ac:dyDescent="0.25">
      <c r="A1009" s="14">
        <v>15</v>
      </c>
      <c r="B1009" s="14" t="str">
        <f>+VLOOKUP(A1009,COD_REG_PROV!$G$1:$J$21,4,FALSE)</f>
        <v>CAMPANIA</v>
      </c>
      <c r="C1009" s="3">
        <v>63</v>
      </c>
      <c r="D1009" s="3" t="str">
        <f>+VLOOKUP(A1009,COD_REG_PROV!$A$1:$E$111,4,FALSE)</f>
        <v>Milano</v>
      </c>
      <c r="E1009" s="3">
        <v>51</v>
      </c>
      <c r="F1009" s="3" t="s">
        <v>1173</v>
      </c>
      <c r="G1009" s="4" t="s">
        <v>1210</v>
      </c>
      <c r="H1009" s="15">
        <v>6.8</v>
      </c>
      <c r="I1009" s="15">
        <v>9.5</v>
      </c>
      <c r="J1009" s="15">
        <v>14</v>
      </c>
      <c r="K1009" s="15">
        <v>18</v>
      </c>
      <c r="L1009" s="15">
        <v>21.8</v>
      </c>
      <c r="M1009" s="15">
        <v>23.8</v>
      </c>
      <c r="N1009" s="15">
        <v>23.7</v>
      </c>
      <c r="O1009" s="15">
        <v>20.8</v>
      </c>
      <c r="P1009" s="15">
        <v>16.100000000000001</v>
      </c>
      <c r="Q1009" s="15">
        <v>11.7</v>
      </c>
      <c r="R1009" s="15">
        <v>7.8</v>
      </c>
      <c r="S1009" s="15">
        <v>6.1</v>
      </c>
      <c r="T1009" s="16">
        <f>+H1009*31/3.6</f>
        <v>58.55555555555555</v>
      </c>
      <c r="U1009" s="16">
        <f>+I1009*28/3.6</f>
        <v>73.888888888888886</v>
      </c>
      <c r="V1009" s="16">
        <f>+J1009*31/3.6</f>
        <v>120.55555555555556</v>
      </c>
      <c r="W1009" s="16">
        <f>+K1009*30/3.6</f>
        <v>150</v>
      </c>
      <c r="X1009" s="16">
        <f>+L1009*31/3.6</f>
        <v>187.72222222222223</v>
      </c>
      <c r="Y1009" s="16">
        <f>+M1009*30/3.6</f>
        <v>198.33333333333331</v>
      </c>
      <c r="Z1009" s="16">
        <f>+N1009*31/3.6</f>
        <v>204.08333333333331</v>
      </c>
      <c r="AA1009" s="16">
        <f>+O1009*31/3.6</f>
        <v>179.11111111111111</v>
      </c>
      <c r="AB1009" s="16">
        <f>+P1009*30/3.6</f>
        <v>134.16666666666669</v>
      </c>
      <c r="AC1009" s="16">
        <f>+Q1009*31/3.6</f>
        <v>100.75</v>
      </c>
      <c r="AD1009" s="16">
        <f>+R1009*30/3.6</f>
        <v>65</v>
      </c>
      <c r="AE1009" s="16">
        <f>+S1009*31/3.6</f>
        <v>52.527777777777771</v>
      </c>
      <c r="AF1009" s="17">
        <f>+SUM(T1009:AE1009)</f>
        <v>1524.6944444444443</v>
      </c>
      <c r="AG1009" s="18">
        <f t="shared" si="15"/>
        <v>1265.4963888888888</v>
      </c>
      <c r="AJ1009" s="19"/>
      <c r="AK1009" s="19"/>
      <c r="AL1009" s="19"/>
    </row>
    <row r="1010" spans="1:38" s="11" customFormat="1" ht="12.75" customHeight="1" x14ac:dyDescent="0.25">
      <c r="A1010" s="14">
        <v>1</v>
      </c>
      <c r="B1010" s="14" t="str">
        <f>+VLOOKUP(A1010,COD_REG_PROV!$G$1:$J$21,4,FALSE)</f>
        <v>PIEMONTE</v>
      </c>
      <c r="C1010" s="3">
        <v>6</v>
      </c>
      <c r="D1010" s="3" t="str">
        <f>+VLOOKUP(A1010,COD_REG_PROV!$A$1:$E$111,4,FALSE)</f>
        <v>Torino</v>
      </c>
      <c r="E1010" s="3">
        <v>121</v>
      </c>
      <c r="F1010" s="3" t="s">
        <v>24</v>
      </c>
      <c r="G1010" s="4" t="s">
        <v>30</v>
      </c>
      <c r="H1010" s="15">
        <v>5.5</v>
      </c>
      <c r="I1010" s="15">
        <v>8.4</v>
      </c>
      <c r="J1010" s="15">
        <v>13.7</v>
      </c>
      <c r="K1010" s="15">
        <v>17.5</v>
      </c>
      <c r="L1010" s="15">
        <v>20.7</v>
      </c>
      <c r="M1010" s="15">
        <v>23.1</v>
      </c>
      <c r="N1010" s="15">
        <v>23</v>
      </c>
      <c r="O1010" s="15">
        <v>19.5</v>
      </c>
      <c r="P1010" s="15">
        <v>14.5</v>
      </c>
      <c r="Q1010" s="15">
        <v>9.6999999999999993</v>
      </c>
      <c r="R1010" s="15">
        <v>6.1</v>
      </c>
      <c r="S1010" s="15">
        <v>4.5</v>
      </c>
      <c r="T1010" s="16">
        <f>+H1010*31/3.6</f>
        <v>47.361111111111107</v>
      </c>
      <c r="U1010" s="16">
        <f>+I1010*28/3.6</f>
        <v>65.333333333333343</v>
      </c>
      <c r="V1010" s="16">
        <f>+J1010*31/3.6</f>
        <v>117.97222222222221</v>
      </c>
      <c r="W1010" s="16">
        <f>+K1010*30/3.6</f>
        <v>145.83333333333334</v>
      </c>
      <c r="X1010" s="16">
        <f>+L1010*31/3.6</f>
        <v>178.24999999999997</v>
      </c>
      <c r="Y1010" s="16">
        <f>+M1010*30/3.6</f>
        <v>192.5</v>
      </c>
      <c r="Z1010" s="16">
        <f>+N1010*31/3.6</f>
        <v>198.05555555555554</v>
      </c>
      <c r="AA1010" s="16">
        <f>+O1010*31/3.6</f>
        <v>167.91666666666666</v>
      </c>
      <c r="AB1010" s="16">
        <f>+P1010*30/3.6</f>
        <v>120.83333333333333</v>
      </c>
      <c r="AC1010" s="16">
        <f>+Q1010*31/3.6</f>
        <v>83.527777777777771</v>
      </c>
      <c r="AD1010" s="16">
        <f>+R1010*30/3.6</f>
        <v>50.833333333333329</v>
      </c>
      <c r="AE1010" s="16">
        <f>+S1010*31/3.6</f>
        <v>38.75</v>
      </c>
      <c r="AF1010" s="17">
        <f>+SUM(T1010:AE1010)</f>
        <v>1407.1666666666665</v>
      </c>
      <c r="AG1010" s="18">
        <f t="shared" si="15"/>
        <v>1167.948333333333</v>
      </c>
      <c r="AJ1010" s="19"/>
      <c r="AK1010" s="19"/>
      <c r="AL1010" s="19"/>
    </row>
    <row r="1011" spans="1:38" s="11" customFormat="1" ht="12.75" customHeight="1" x14ac:dyDescent="0.25">
      <c r="A1011" s="14">
        <v>20</v>
      </c>
      <c r="B1011" s="14" t="str">
        <f>+VLOOKUP(A1011,COD_REG_PROV!$G$1:$J$21,4,FALSE)</f>
        <v>SARDEGNA</v>
      </c>
      <c r="C1011" s="3">
        <v>90</v>
      </c>
      <c r="D1011" s="3" t="str">
        <f>+VLOOKUP(A1011,COD_REG_PROV!$A$1:$E$111,4,FALSE)</f>
        <v>Mantova</v>
      </c>
      <c r="E1011" s="3">
        <v>52</v>
      </c>
      <c r="F1011" s="3" t="s">
        <v>1739</v>
      </c>
      <c r="G1011" s="4" t="s">
        <v>1748</v>
      </c>
      <c r="H1011" s="15">
        <v>7.1</v>
      </c>
      <c r="I1011" s="15">
        <v>9.8000000000000007</v>
      </c>
      <c r="J1011" s="15">
        <v>14.9</v>
      </c>
      <c r="K1011" s="15">
        <v>18.3</v>
      </c>
      <c r="L1011" s="15">
        <v>22.1</v>
      </c>
      <c r="M1011" s="15">
        <v>24</v>
      </c>
      <c r="N1011" s="15">
        <v>24</v>
      </c>
      <c r="O1011" s="15">
        <v>21.1</v>
      </c>
      <c r="P1011" s="15">
        <v>16.2</v>
      </c>
      <c r="Q1011" s="15">
        <v>11.9</v>
      </c>
      <c r="R1011" s="15">
        <v>8</v>
      </c>
      <c r="S1011" s="15">
        <v>6.3</v>
      </c>
      <c r="T1011" s="16">
        <f>+H1011*31/3.6</f>
        <v>61.138888888888886</v>
      </c>
      <c r="U1011" s="16">
        <f>+I1011*28/3.6</f>
        <v>76.222222222222229</v>
      </c>
      <c r="V1011" s="16">
        <f>+J1011*31/3.6</f>
        <v>128.30555555555557</v>
      </c>
      <c r="W1011" s="16">
        <f>+K1011*30/3.6</f>
        <v>152.5</v>
      </c>
      <c r="X1011" s="16">
        <f>+L1011*31/3.6</f>
        <v>190.30555555555557</v>
      </c>
      <c r="Y1011" s="16">
        <f>+M1011*30/3.6</f>
        <v>200</v>
      </c>
      <c r="Z1011" s="16">
        <f>+N1011*31/3.6</f>
        <v>206.66666666666666</v>
      </c>
      <c r="AA1011" s="16">
        <f>+O1011*31/3.6</f>
        <v>181.69444444444446</v>
      </c>
      <c r="AB1011" s="16">
        <f>+P1011*30/3.6</f>
        <v>135</v>
      </c>
      <c r="AC1011" s="16">
        <f>+Q1011*31/3.6</f>
        <v>102.47222222222223</v>
      </c>
      <c r="AD1011" s="16">
        <f>+R1011*30/3.6</f>
        <v>66.666666666666671</v>
      </c>
      <c r="AE1011" s="16">
        <f>+S1011*31/3.6</f>
        <v>54.249999999999993</v>
      </c>
      <c r="AF1011" s="17">
        <f>+SUM(T1011:AE1011)</f>
        <v>1555.2222222222224</v>
      </c>
      <c r="AG1011" s="18">
        <f t="shared" si="15"/>
        <v>1290.8344444444444</v>
      </c>
      <c r="AJ1011" s="19"/>
      <c r="AK1011" s="19"/>
      <c r="AL1011" s="19"/>
    </row>
    <row r="1012" spans="1:38" s="11" customFormat="1" ht="12.75" customHeight="1" x14ac:dyDescent="0.25">
      <c r="A1012" s="14">
        <v>19</v>
      </c>
      <c r="B1012" s="14" t="str">
        <f>+VLOOKUP(A1012,COD_REG_PROV!$G$1:$J$21,4,FALSE)</f>
        <v>SICILIA</v>
      </c>
      <c r="C1012" s="3">
        <v>81</v>
      </c>
      <c r="D1012" s="3" t="str">
        <f>+VLOOKUP(A1012,COD_REG_PROV!$A$1:$E$111,4,FALSE)</f>
        <v>Cremona</v>
      </c>
      <c r="E1012" s="3">
        <v>13</v>
      </c>
      <c r="F1012" s="3" t="s">
        <v>1681</v>
      </c>
      <c r="G1012" s="4" t="s">
        <v>1690</v>
      </c>
      <c r="H1012" s="15">
        <v>8.4</v>
      </c>
      <c r="I1012" s="15">
        <v>11.2</v>
      </c>
      <c r="J1012" s="15">
        <v>15.6</v>
      </c>
      <c r="K1012" s="15">
        <v>19.399999999999999</v>
      </c>
      <c r="L1012" s="15">
        <v>22.8</v>
      </c>
      <c r="M1012" s="15">
        <v>24.2</v>
      </c>
      <c r="N1012" s="15">
        <v>24.4</v>
      </c>
      <c r="O1012" s="15">
        <v>21.6</v>
      </c>
      <c r="P1012" s="15">
        <v>17.100000000000001</v>
      </c>
      <c r="Q1012" s="15">
        <v>13</v>
      </c>
      <c r="R1012" s="15">
        <v>9</v>
      </c>
      <c r="S1012" s="15">
        <v>7.5</v>
      </c>
      <c r="T1012" s="16">
        <f>+H1012*31/3.6</f>
        <v>72.333333333333343</v>
      </c>
      <c r="U1012" s="16">
        <f>+I1012*28/3.6</f>
        <v>87.1111111111111</v>
      </c>
      <c r="V1012" s="16">
        <f>+J1012*31/3.6</f>
        <v>134.33333333333331</v>
      </c>
      <c r="W1012" s="16">
        <f>+K1012*30/3.6</f>
        <v>161.66666666666666</v>
      </c>
      <c r="X1012" s="16">
        <f>+L1012*31/3.6</f>
        <v>196.33333333333334</v>
      </c>
      <c r="Y1012" s="16">
        <f>+M1012*30/3.6</f>
        <v>201.66666666666666</v>
      </c>
      <c r="Z1012" s="16">
        <f>+N1012*31/3.6</f>
        <v>210.11111111111109</v>
      </c>
      <c r="AA1012" s="16">
        <f>+O1012*31/3.6</f>
        <v>186</v>
      </c>
      <c r="AB1012" s="16">
        <f>+P1012*30/3.6</f>
        <v>142.5</v>
      </c>
      <c r="AC1012" s="16">
        <f>+Q1012*31/3.6</f>
        <v>111.94444444444444</v>
      </c>
      <c r="AD1012" s="16">
        <f>+R1012*30/3.6</f>
        <v>75</v>
      </c>
      <c r="AE1012" s="16">
        <f>+S1012*31/3.6</f>
        <v>64.583333333333329</v>
      </c>
      <c r="AF1012" s="17">
        <f>+SUM(T1012:AE1012)</f>
        <v>1643.5833333333333</v>
      </c>
      <c r="AG1012" s="18">
        <f t="shared" si="15"/>
        <v>1364.1741666666665</v>
      </c>
      <c r="AJ1012" s="19"/>
      <c r="AK1012" s="19"/>
      <c r="AL1012" s="19"/>
    </row>
    <row r="1013" spans="1:38" s="11" customFormat="1" ht="12.75" customHeight="1" x14ac:dyDescent="0.25">
      <c r="A1013" s="14">
        <v>19</v>
      </c>
      <c r="B1013" s="14" t="str">
        <f>+VLOOKUP(A1013,COD_REG_PROV!$G$1:$J$21,4,FALSE)</f>
        <v>SICILIA</v>
      </c>
      <c r="C1013" s="3">
        <v>89</v>
      </c>
      <c r="D1013" s="3" t="str">
        <f>+VLOOKUP(A1013,COD_REG_PROV!$A$1:$E$111,4,FALSE)</f>
        <v>Cremona</v>
      </c>
      <c r="E1013" s="3">
        <v>14</v>
      </c>
      <c r="F1013" s="3" t="s">
        <v>1665</v>
      </c>
      <c r="G1013" s="4" t="s">
        <v>1675</v>
      </c>
      <c r="H1013" s="15">
        <v>8.6999999999999993</v>
      </c>
      <c r="I1013" s="15">
        <v>10.199999999999999</v>
      </c>
      <c r="J1013" s="15">
        <v>15.7</v>
      </c>
      <c r="K1013" s="15">
        <v>19.600000000000001</v>
      </c>
      <c r="L1013" s="15">
        <v>23</v>
      </c>
      <c r="M1013" s="15">
        <v>24.5</v>
      </c>
      <c r="N1013" s="15">
        <v>24.4</v>
      </c>
      <c r="O1013" s="15">
        <v>21.8</v>
      </c>
      <c r="P1013" s="15">
        <v>17.5</v>
      </c>
      <c r="Q1013" s="15">
        <v>13.4</v>
      </c>
      <c r="R1013" s="15">
        <v>9.5</v>
      </c>
      <c r="S1013" s="15">
        <v>8</v>
      </c>
      <c r="T1013" s="16">
        <f>+H1013*31/3.6</f>
        <v>74.916666666666657</v>
      </c>
      <c r="U1013" s="16">
        <f>+I1013*28/3.6</f>
        <v>79.333333333333329</v>
      </c>
      <c r="V1013" s="16">
        <f>+J1013*31/3.6</f>
        <v>135.19444444444443</v>
      </c>
      <c r="W1013" s="16">
        <f>+K1013*30/3.6</f>
        <v>163.33333333333334</v>
      </c>
      <c r="X1013" s="16">
        <f>+L1013*31/3.6</f>
        <v>198.05555555555554</v>
      </c>
      <c r="Y1013" s="16">
        <f>+M1013*30/3.6</f>
        <v>204.16666666666666</v>
      </c>
      <c r="Z1013" s="16">
        <f>+N1013*31/3.6</f>
        <v>210.11111111111109</v>
      </c>
      <c r="AA1013" s="16">
        <f>+O1013*31/3.6</f>
        <v>187.72222222222223</v>
      </c>
      <c r="AB1013" s="16">
        <f>+P1013*30/3.6</f>
        <v>145.83333333333334</v>
      </c>
      <c r="AC1013" s="16">
        <f>+Q1013*31/3.6</f>
        <v>115.3888888888889</v>
      </c>
      <c r="AD1013" s="16">
        <f>+R1013*30/3.6</f>
        <v>79.166666666666671</v>
      </c>
      <c r="AE1013" s="16">
        <f>+S1013*31/3.6</f>
        <v>68.888888888888886</v>
      </c>
      <c r="AF1013" s="17">
        <f>+SUM(T1013:AE1013)</f>
        <v>1662.1111111111111</v>
      </c>
      <c r="AG1013" s="18">
        <f t="shared" si="15"/>
        <v>1379.5522222222221</v>
      </c>
      <c r="AJ1013" s="19"/>
      <c r="AK1013" s="19"/>
      <c r="AL1013" s="19"/>
    </row>
    <row r="1014" spans="1:38" s="11" customFormat="1" ht="12.75" customHeight="1" x14ac:dyDescent="0.25">
      <c r="A1014" s="14">
        <v>3</v>
      </c>
      <c r="B1014" s="14" t="str">
        <f>+VLOOKUP(A1014,COD_REG_PROV!$G$1:$J$21,4,FALSE)</f>
        <v>LOMBARDIA</v>
      </c>
      <c r="C1014" s="3">
        <v>15</v>
      </c>
      <c r="D1014" s="3" t="str">
        <f>+VLOOKUP(A1014,COD_REG_PROV!$A$1:$E$111,4,FALSE)</f>
        <v>Novara</v>
      </c>
      <c r="E1014" s="3">
        <v>166</v>
      </c>
      <c r="F1014" s="3" t="s">
        <v>210</v>
      </c>
      <c r="G1014" s="4" t="s">
        <v>264</v>
      </c>
      <c r="H1014" s="15">
        <v>5.2</v>
      </c>
      <c r="I1014" s="15">
        <v>8.1</v>
      </c>
      <c r="J1014" s="15">
        <v>13.5</v>
      </c>
      <c r="K1014" s="15">
        <v>17.100000000000001</v>
      </c>
      <c r="L1014" s="15">
        <v>20.2</v>
      </c>
      <c r="M1014" s="15">
        <v>22.5</v>
      </c>
      <c r="N1014" s="15">
        <v>22.6</v>
      </c>
      <c r="O1014" s="15">
        <v>19.2</v>
      </c>
      <c r="P1014" s="15">
        <v>14.2</v>
      </c>
      <c r="Q1014" s="15">
        <v>9.6</v>
      </c>
      <c r="R1014" s="15">
        <v>5.8</v>
      </c>
      <c r="S1014" s="15">
        <v>4.3</v>
      </c>
      <c r="T1014" s="16">
        <f>+H1014*31/3.6</f>
        <v>44.777777777777779</v>
      </c>
      <c r="U1014" s="16">
        <f>+I1014*28/3.6</f>
        <v>62.999999999999993</v>
      </c>
      <c r="V1014" s="16">
        <f>+J1014*31/3.6</f>
        <v>116.25</v>
      </c>
      <c r="W1014" s="16">
        <f>+K1014*30/3.6</f>
        <v>142.5</v>
      </c>
      <c r="X1014" s="16">
        <f>+L1014*31/3.6</f>
        <v>173.94444444444443</v>
      </c>
      <c r="Y1014" s="16">
        <f>+M1014*30/3.6</f>
        <v>187.5</v>
      </c>
      <c r="Z1014" s="16">
        <f>+N1014*31/3.6</f>
        <v>194.61111111111111</v>
      </c>
      <c r="AA1014" s="16">
        <f>+O1014*31/3.6</f>
        <v>165.33333333333331</v>
      </c>
      <c r="AB1014" s="16">
        <f>+P1014*30/3.6</f>
        <v>118.33333333333333</v>
      </c>
      <c r="AC1014" s="16">
        <f>+Q1014*31/3.6</f>
        <v>82.666666666666657</v>
      </c>
      <c r="AD1014" s="16">
        <f>+R1014*30/3.6</f>
        <v>48.333333333333329</v>
      </c>
      <c r="AE1014" s="16">
        <f>+S1014*31/3.6</f>
        <v>37.027777777777771</v>
      </c>
      <c r="AF1014" s="17">
        <f>+SUM(T1014:AE1014)</f>
        <v>1374.2777777777776</v>
      </c>
      <c r="AG1014" s="18">
        <f t="shared" si="15"/>
        <v>1140.6505555555555</v>
      </c>
      <c r="AJ1014" s="19"/>
      <c r="AK1014" s="19"/>
      <c r="AL1014" s="19"/>
    </row>
    <row r="1015" spans="1:38" s="11" customFormat="1" ht="12.75" customHeight="1" x14ac:dyDescent="0.25">
      <c r="A1015" s="14">
        <v>5</v>
      </c>
      <c r="B1015" s="14" t="str">
        <f>+VLOOKUP(A1015,COD_REG_PROV!$G$1:$J$21,4,FALSE)</f>
        <v>VENETO</v>
      </c>
      <c r="C1015" s="3">
        <v>28</v>
      </c>
      <c r="D1015" s="3" t="str">
        <f>+VLOOKUP(A1015,COD_REG_PROV!$A$1:$E$111,4,FALSE)</f>
        <v>Asti</v>
      </c>
      <c r="E1015" s="3">
        <v>60</v>
      </c>
      <c r="F1015" s="3" t="s">
        <v>397</v>
      </c>
      <c r="G1015" s="4" t="s">
        <v>412</v>
      </c>
      <c r="H1015" s="15">
        <v>5.3</v>
      </c>
      <c r="I1015" s="15">
        <v>8.1999999999999993</v>
      </c>
      <c r="J1015" s="15">
        <v>13.3</v>
      </c>
      <c r="K1015" s="15">
        <v>17.100000000000001</v>
      </c>
      <c r="L1015" s="15">
        <v>20.6</v>
      </c>
      <c r="M1015" s="15">
        <v>22.6</v>
      </c>
      <c r="N1015" s="15">
        <v>22.8</v>
      </c>
      <c r="O1015" s="15">
        <v>19.399999999999999</v>
      </c>
      <c r="P1015" s="15">
        <v>14.7</v>
      </c>
      <c r="Q1015" s="15">
        <v>9.9</v>
      </c>
      <c r="R1015" s="15">
        <v>5.9</v>
      </c>
      <c r="S1015" s="15">
        <v>4.2</v>
      </c>
      <c r="T1015" s="16">
        <f>+H1015*31/3.6</f>
        <v>45.638888888888886</v>
      </c>
      <c r="U1015" s="16">
        <f>+I1015*28/3.6</f>
        <v>63.777777777777764</v>
      </c>
      <c r="V1015" s="16">
        <f>+J1015*31/3.6</f>
        <v>114.52777777777777</v>
      </c>
      <c r="W1015" s="16">
        <f>+K1015*30/3.6</f>
        <v>142.5</v>
      </c>
      <c r="X1015" s="16">
        <f>+L1015*31/3.6</f>
        <v>177.38888888888889</v>
      </c>
      <c r="Y1015" s="16">
        <f>+M1015*30/3.6</f>
        <v>188.33333333333334</v>
      </c>
      <c r="Z1015" s="16">
        <f>+N1015*31/3.6</f>
        <v>196.33333333333334</v>
      </c>
      <c r="AA1015" s="16">
        <f>+O1015*31/3.6</f>
        <v>167.05555555555554</v>
      </c>
      <c r="AB1015" s="16">
        <f>+P1015*30/3.6</f>
        <v>122.5</v>
      </c>
      <c r="AC1015" s="16">
        <f>+Q1015*31/3.6</f>
        <v>85.250000000000014</v>
      </c>
      <c r="AD1015" s="16">
        <f>+R1015*30/3.6</f>
        <v>49.166666666666664</v>
      </c>
      <c r="AE1015" s="16">
        <f>+S1015*31/3.6</f>
        <v>36.166666666666671</v>
      </c>
      <c r="AF1015" s="17">
        <f>+SUM(T1015:AE1015)</f>
        <v>1388.6388888888891</v>
      </c>
      <c r="AG1015" s="18">
        <f t="shared" si="15"/>
        <v>1152.5702777777778</v>
      </c>
      <c r="AJ1015" s="19"/>
      <c r="AK1015" s="19"/>
      <c r="AL1015" s="19"/>
    </row>
    <row r="1016" spans="1:38" s="11" customFormat="1" ht="12.75" customHeight="1" x14ac:dyDescent="0.25">
      <c r="A1016" s="14">
        <v>15</v>
      </c>
      <c r="B1016" s="14" t="str">
        <f>+VLOOKUP(A1016,COD_REG_PROV!$G$1:$J$21,4,FALSE)</f>
        <v>CAMPANIA</v>
      </c>
      <c r="C1016" s="3">
        <v>65</v>
      </c>
      <c r="D1016" s="3" t="str">
        <f>+VLOOKUP(A1016,COD_REG_PROV!$A$1:$E$111,4,FALSE)</f>
        <v>Milano</v>
      </c>
      <c r="E1016" s="3">
        <v>87</v>
      </c>
      <c r="F1016" s="3" t="s">
        <v>1237</v>
      </c>
      <c r="G1016" s="4" t="s">
        <v>1261</v>
      </c>
      <c r="H1016" s="15">
        <v>6.8</v>
      </c>
      <c r="I1016" s="15">
        <v>9.1999999999999993</v>
      </c>
      <c r="J1016" s="15">
        <v>13.9</v>
      </c>
      <c r="K1016" s="15">
        <v>17.899999999999999</v>
      </c>
      <c r="L1016" s="15">
        <v>21.6</v>
      </c>
      <c r="M1016" s="15">
        <v>23.8</v>
      </c>
      <c r="N1016" s="15">
        <v>23.4</v>
      </c>
      <c r="O1016" s="15">
        <v>20.5</v>
      </c>
      <c r="P1016" s="15">
        <v>15.9</v>
      </c>
      <c r="Q1016" s="15">
        <v>11.6</v>
      </c>
      <c r="R1016" s="15">
        <v>7.8</v>
      </c>
      <c r="S1016" s="15">
        <v>6.2</v>
      </c>
      <c r="T1016" s="16">
        <f>+H1016*31/3.6</f>
        <v>58.55555555555555</v>
      </c>
      <c r="U1016" s="16">
        <f>+I1016*28/3.6</f>
        <v>71.555555555555543</v>
      </c>
      <c r="V1016" s="16">
        <f>+J1016*31/3.6</f>
        <v>119.69444444444446</v>
      </c>
      <c r="W1016" s="16">
        <f>+K1016*30/3.6</f>
        <v>149.16666666666666</v>
      </c>
      <c r="X1016" s="16">
        <f>+L1016*31/3.6</f>
        <v>186</v>
      </c>
      <c r="Y1016" s="16">
        <f>+M1016*30/3.6</f>
        <v>198.33333333333331</v>
      </c>
      <c r="Z1016" s="16">
        <f>+N1016*31/3.6</f>
        <v>201.5</v>
      </c>
      <c r="AA1016" s="16">
        <f>+O1016*31/3.6</f>
        <v>176.52777777777777</v>
      </c>
      <c r="AB1016" s="16">
        <f>+P1016*30/3.6</f>
        <v>132.5</v>
      </c>
      <c r="AC1016" s="16">
        <f>+Q1016*31/3.6</f>
        <v>99.888888888888872</v>
      </c>
      <c r="AD1016" s="16">
        <f>+R1016*30/3.6</f>
        <v>65</v>
      </c>
      <c r="AE1016" s="16">
        <f>+S1016*31/3.6</f>
        <v>53.388888888888893</v>
      </c>
      <c r="AF1016" s="17">
        <f>+SUM(T1016:AE1016)</f>
        <v>1512.1111111111111</v>
      </c>
      <c r="AG1016" s="18">
        <f t="shared" si="15"/>
        <v>1255.0522222222221</v>
      </c>
      <c r="AJ1016" s="19"/>
      <c r="AK1016" s="19"/>
      <c r="AL1016" s="19"/>
    </row>
    <row r="1017" spans="1:38" s="11" customFormat="1" ht="12.75" customHeight="1" x14ac:dyDescent="0.25">
      <c r="A1017" s="14">
        <v>5</v>
      </c>
      <c r="B1017" s="14" t="str">
        <f>+VLOOKUP(A1017,COD_REG_PROV!$G$1:$J$21,4,FALSE)</f>
        <v>VENETO</v>
      </c>
      <c r="C1017" s="3">
        <v>26</v>
      </c>
      <c r="D1017" s="3" t="str">
        <f>+VLOOKUP(A1017,COD_REG_PROV!$A$1:$E$111,4,FALSE)</f>
        <v>Asti</v>
      </c>
      <c r="E1017" s="3">
        <v>55</v>
      </c>
      <c r="F1017" s="3" t="s">
        <v>432</v>
      </c>
      <c r="G1017" s="4" t="s">
        <v>443</v>
      </c>
      <c r="H1017" s="15">
        <v>5.2</v>
      </c>
      <c r="I1017" s="15">
        <v>8.1</v>
      </c>
      <c r="J1017" s="15">
        <v>13</v>
      </c>
      <c r="K1017" s="15">
        <v>16.8</v>
      </c>
      <c r="L1017" s="15">
        <v>20.3</v>
      </c>
      <c r="M1017" s="15">
        <v>22.2</v>
      </c>
      <c r="N1017" s="15">
        <v>22.5</v>
      </c>
      <c r="O1017" s="15">
        <v>19.100000000000001</v>
      </c>
      <c r="P1017" s="15">
        <v>14.4</v>
      </c>
      <c r="Q1017" s="15">
        <v>9.6999999999999993</v>
      </c>
      <c r="R1017" s="15">
        <v>5.9</v>
      </c>
      <c r="S1017" s="15">
        <v>4.2</v>
      </c>
      <c r="T1017" s="16">
        <f>+H1017*31/3.6</f>
        <v>44.777777777777779</v>
      </c>
      <c r="U1017" s="16">
        <f>+I1017*28/3.6</f>
        <v>62.999999999999993</v>
      </c>
      <c r="V1017" s="16">
        <f>+J1017*31/3.6</f>
        <v>111.94444444444444</v>
      </c>
      <c r="W1017" s="16">
        <f>+K1017*30/3.6</f>
        <v>140</v>
      </c>
      <c r="X1017" s="16">
        <f>+L1017*31/3.6</f>
        <v>174.80555555555557</v>
      </c>
      <c r="Y1017" s="16">
        <f>+M1017*30/3.6</f>
        <v>185</v>
      </c>
      <c r="Z1017" s="16">
        <f>+N1017*31/3.6</f>
        <v>193.75</v>
      </c>
      <c r="AA1017" s="16">
        <f>+O1017*31/3.6</f>
        <v>164.47222222222223</v>
      </c>
      <c r="AB1017" s="16">
        <f>+P1017*30/3.6</f>
        <v>120</v>
      </c>
      <c r="AC1017" s="16">
        <f>+Q1017*31/3.6</f>
        <v>83.527777777777771</v>
      </c>
      <c r="AD1017" s="16">
        <f>+R1017*30/3.6</f>
        <v>49.166666666666664</v>
      </c>
      <c r="AE1017" s="16">
        <f>+S1017*31/3.6</f>
        <v>36.166666666666671</v>
      </c>
      <c r="AF1017" s="17">
        <f>+SUM(T1017:AE1017)</f>
        <v>1366.6111111111113</v>
      </c>
      <c r="AG1017" s="18">
        <f t="shared" si="15"/>
        <v>1134.2872222222222</v>
      </c>
      <c r="AJ1017" s="19"/>
      <c r="AK1017" s="19"/>
      <c r="AL1017" s="19"/>
    </row>
    <row r="1018" spans="1:38" s="11" customFormat="1" ht="12.75" customHeight="1" x14ac:dyDescent="0.25">
      <c r="A1018" s="14">
        <v>15</v>
      </c>
      <c r="B1018" s="14" t="str">
        <f>+VLOOKUP(A1018,COD_REG_PROV!$G$1:$J$21,4,FALSE)</f>
        <v>CAMPANIA</v>
      </c>
      <c r="C1018" s="3">
        <v>65</v>
      </c>
      <c r="D1018" s="3" t="str">
        <f>+VLOOKUP(A1018,COD_REG_PROV!$A$1:$E$111,4,FALSE)</f>
        <v>Milano</v>
      </c>
      <c r="E1018" s="3">
        <v>88</v>
      </c>
      <c r="F1018" s="3" t="s">
        <v>1237</v>
      </c>
      <c r="G1018" s="4" t="s">
        <v>1262</v>
      </c>
      <c r="H1018" s="15">
        <v>6.9</v>
      </c>
      <c r="I1018" s="15">
        <v>9.4</v>
      </c>
      <c r="J1018" s="15">
        <v>14</v>
      </c>
      <c r="K1018" s="15">
        <v>18</v>
      </c>
      <c r="L1018" s="15">
        <v>21.8</v>
      </c>
      <c r="M1018" s="15">
        <v>23.9</v>
      </c>
      <c r="N1018" s="15">
        <v>23.7</v>
      </c>
      <c r="O1018" s="15">
        <v>20.8</v>
      </c>
      <c r="P1018" s="15">
        <v>16.100000000000001</v>
      </c>
      <c r="Q1018" s="15">
        <v>11.7</v>
      </c>
      <c r="R1018" s="15">
        <v>7.8</v>
      </c>
      <c r="S1018" s="15">
        <v>6.1</v>
      </c>
      <c r="T1018" s="16">
        <f>+H1018*31/3.6</f>
        <v>59.416666666666664</v>
      </c>
      <c r="U1018" s="16">
        <f>+I1018*28/3.6</f>
        <v>73.1111111111111</v>
      </c>
      <c r="V1018" s="16">
        <f>+J1018*31/3.6</f>
        <v>120.55555555555556</v>
      </c>
      <c r="W1018" s="16">
        <f>+K1018*30/3.6</f>
        <v>150</v>
      </c>
      <c r="X1018" s="16">
        <f>+L1018*31/3.6</f>
        <v>187.72222222222223</v>
      </c>
      <c r="Y1018" s="16">
        <f>+M1018*30/3.6</f>
        <v>199.16666666666666</v>
      </c>
      <c r="Z1018" s="16">
        <f>+N1018*31/3.6</f>
        <v>204.08333333333331</v>
      </c>
      <c r="AA1018" s="16">
        <f>+O1018*31/3.6</f>
        <v>179.11111111111111</v>
      </c>
      <c r="AB1018" s="16">
        <f>+P1018*30/3.6</f>
        <v>134.16666666666669</v>
      </c>
      <c r="AC1018" s="16">
        <f>+Q1018*31/3.6</f>
        <v>100.75</v>
      </c>
      <c r="AD1018" s="16">
        <f>+R1018*30/3.6</f>
        <v>65</v>
      </c>
      <c r="AE1018" s="16">
        <f>+S1018*31/3.6</f>
        <v>52.527777777777771</v>
      </c>
      <c r="AF1018" s="17">
        <f>+SUM(T1018:AE1018)</f>
        <v>1525.6111111111111</v>
      </c>
      <c r="AG1018" s="18">
        <f t="shared" si="15"/>
        <v>1266.2572222222223</v>
      </c>
      <c r="AJ1018" s="19"/>
      <c r="AK1018" s="19"/>
      <c r="AL1018" s="19"/>
    </row>
    <row r="1019" spans="1:38" s="11" customFormat="1" ht="12.75" customHeight="1" x14ac:dyDescent="0.25">
      <c r="A1019" s="14">
        <v>16</v>
      </c>
      <c r="B1019" s="14" t="str">
        <f>+VLOOKUP(A1019,COD_REG_PROV!$G$1:$J$21,4,FALSE)</f>
        <v>PUGLIA</v>
      </c>
      <c r="C1019" s="3">
        <v>73</v>
      </c>
      <c r="D1019" s="3" t="str">
        <f>+VLOOKUP(A1019,COD_REG_PROV!$A$1:$E$111,4,FALSE)</f>
        <v>Bergamo</v>
      </c>
      <c r="E1019" s="3">
        <v>21</v>
      </c>
      <c r="F1019" s="3" t="s">
        <v>1392</v>
      </c>
      <c r="G1019" s="4" t="s">
        <v>1405</v>
      </c>
      <c r="H1019" s="15">
        <v>6.9</v>
      </c>
      <c r="I1019" s="15">
        <v>9.5</v>
      </c>
      <c r="J1019" s="15">
        <v>14.4</v>
      </c>
      <c r="K1019" s="15">
        <v>18.3</v>
      </c>
      <c r="L1019" s="15">
        <v>21.9</v>
      </c>
      <c r="M1019" s="15">
        <v>24.1</v>
      </c>
      <c r="N1019" s="15">
        <v>23.9</v>
      </c>
      <c r="O1019" s="15">
        <v>20.8</v>
      </c>
      <c r="P1019" s="15">
        <v>16.399999999999999</v>
      </c>
      <c r="Q1019" s="15">
        <v>11.8</v>
      </c>
      <c r="R1019" s="15">
        <v>7.7</v>
      </c>
      <c r="S1019" s="15">
        <v>6.3</v>
      </c>
      <c r="T1019" s="16">
        <f>+H1019*31/3.6</f>
        <v>59.416666666666664</v>
      </c>
      <c r="U1019" s="16">
        <f>+I1019*28/3.6</f>
        <v>73.888888888888886</v>
      </c>
      <c r="V1019" s="16">
        <f>+J1019*31/3.6</f>
        <v>124</v>
      </c>
      <c r="W1019" s="16">
        <f>+K1019*30/3.6</f>
        <v>152.5</v>
      </c>
      <c r="X1019" s="16">
        <f>+L1019*31/3.6</f>
        <v>188.58333333333331</v>
      </c>
      <c r="Y1019" s="16">
        <f>+M1019*30/3.6</f>
        <v>200.83333333333331</v>
      </c>
      <c r="Z1019" s="16">
        <f>+N1019*31/3.6</f>
        <v>205.80555555555554</v>
      </c>
      <c r="AA1019" s="16">
        <f>+O1019*31/3.6</f>
        <v>179.11111111111111</v>
      </c>
      <c r="AB1019" s="16">
        <f>+P1019*30/3.6</f>
        <v>136.66666666666666</v>
      </c>
      <c r="AC1019" s="16">
        <f>+Q1019*31/3.6</f>
        <v>101.61111111111111</v>
      </c>
      <c r="AD1019" s="16">
        <f>+R1019*30/3.6</f>
        <v>64.166666666666671</v>
      </c>
      <c r="AE1019" s="16">
        <f>+S1019*31/3.6</f>
        <v>54.249999999999993</v>
      </c>
      <c r="AF1019" s="17">
        <f>+SUM(T1019:AE1019)</f>
        <v>1540.8333333333335</v>
      </c>
      <c r="AG1019" s="18">
        <f t="shared" si="15"/>
        <v>1278.8916666666667</v>
      </c>
      <c r="AJ1019" s="19"/>
      <c r="AK1019" s="19"/>
      <c r="AL1019" s="19"/>
    </row>
    <row r="1020" spans="1:38" s="11" customFormat="1" ht="12.75" customHeight="1" x14ac:dyDescent="0.25">
      <c r="A1020" s="14">
        <v>19</v>
      </c>
      <c r="B1020" s="14" t="str">
        <f>+VLOOKUP(A1020,COD_REG_PROV!$G$1:$J$21,4,FALSE)</f>
        <v>SICILIA</v>
      </c>
      <c r="C1020" s="3">
        <v>87</v>
      </c>
      <c r="D1020" s="3" t="str">
        <f>+VLOOKUP(A1020,COD_REG_PROV!$A$1:$E$111,4,FALSE)</f>
        <v>Cremona</v>
      </c>
      <c r="E1020" s="3">
        <v>32</v>
      </c>
      <c r="F1020" s="3" t="s">
        <v>1565</v>
      </c>
      <c r="G1020" s="4" t="s">
        <v>1585</v>
      </c>
      <c r="H1020" s="15">
        <v>8.1999999999999993</v>
      </c>
      <c r="I1020" s="15">
        <v>11.3</v>
      </c>
      <c r="J1020" s="15">
        <v>15.4</v>
      </c>
      <c r="K1020" s="15">
        <v>19.100000000000001</v>
      </c>
      <c r="L1020" s="15">
        <v>22.7</v>
      </c>
      <c r="M1020" s="15">
        <v>24.3</v>
      </c>
      <c r="N1020" s="15">
        <v>24.1</v>
      </c>
      <c r="O1020" s="15">
        <v>21.3</v>
      </c>
      <c r="P1020" s="15">
        <v>17</v>
      </c>
      <c r="Q1020" s="15">
        <v>13</v>
      </c>
      <c r="R1020" s="15">
        <v>9</v>
      </c>
      <c r="S1020" s="15">
        <v>7.6</v>
      </c>
      <c r="T1020" s="16">
        <f>+H1020*31/3.6</f>
        <v>70.6111111111111</v>
      </c>
      <c r="U1020" s="16">
        <f>+I1020*28/3.6</f>
        <v>87.8888888888889</v>
      </c>
      <c r="V1020" s="16">
        <f>+J1020*31/3.6</f>
        <v>132.61111111111111</v>
      </c>
      <c r="W1020" s="16">
        <f>+K1020*30/3.6</f>
        <v>159.16666666666666</v>
      </c>
      <c r="X1020" s="16">
        <f>+L1020*31/3.6</f>
        <v>195.4722222222222</v>
      </c>
      <c r="Y1020" s="16">
        <f>+M1020*30/3.6</f>
        <v>202.5</v>
      </c>
      <c r="Z1020" s="16">
        <f>+N1020*31/3.6</f>
        <v>207.52777777777777</v>
      </c>
      <c r="AA1020" s="16">
        <f>+O1020*31/3.6</f>
        <v>183.41666666666669</v>
      </c>
      <c r="AB1020" s="16">
        <f>+P1020*30/3.6</f>
        <v>141.66666666666666</v>
      </c>
      <c r="AC1020" s="16">
        <f>+Q1020*31/3.6</f>
        <v>111.94444444444444</v>
      </c>
      <c r="AD1020" s="16">
        <f>+R1020*30/3.6</f>
        <v>75</v>
      </c>
      <c r="AE1020" s="16">
        <f>+S1020*31/3.6</f>
        <v>65.444444444444443</v>
      </c>
      <c r="AF1020" s="17">
        <f>+SUM(T1020:AE1020)</f>
        <v>1633.2499999999998</v>
      </c>
      <c r="AG1020" s="18">
        <f t="shared" si="15"/>
        <v>1355.5974999999999</v>
      </c>
      <c r="AJ1020" s="19"/>
      <c r="AK1020" s="19"/>
      <c r="AL1020" s="19"/>
    </row>
    <row r="1021" spans="1:38" s="11" customFormat="1" ht="12.75" customHeight="1" x14ac:dyDescent="0.25">
      <c r="A1021" s="14">
        <v>17</v>
      </c>
      <c r="B1021" s="14" t="str">
        <f>+VLOOKUP(A1021,COD_REG_PROV!$G$1:$J$21,4,FALSE)</f>
        <v>BASILICATA</v>
      </c>
      <c r="C1021" s="3">
        <v>76</v>
      </c>
      <c r="D1021" s="3" t="str">
        <f>+VLOOKUP(A1021,COD_REG_PROV!$A$1:$E$111,4,FALSE)</f>
        <v>Brescia</v>
      </c>
      <c r="E1021" s="3">
        <v>57</v>
      </c>
      <c r="F1021" s="3" t="s">
        <v>1426</v>
      </c>
      <c r="G1021" s="4" t="s">
        <v>1437</v>
      </c>
      <c r="H1021" s="15">
        <v>6.7</v>
      </c>
      <c r="I1021" s="15">
        <v>9.1999999999999993</v>
      </c>
      <c r="J1021" s="15">
        <v>14</v>
      </c>
      <c r="K1021" s="15">
        <v>18.100000000000001</v>
      </c>
      <c r="L1021" s="15">
        <v>21.8</v>
      </c>
      <c r="M1021" s="15">
        <v>23.8</v>
      </c>
      <c r="N1021" s="15">
        <v>23.5</v>
      </c>
      <c r="O1021" s="15">
        <v>20.6</v>
      </c>
      <c r="P1021" s="15">
        <v>16</v>
      </c>
      <c r="Q1021" s="15">
        <v>11.5</v>
      </c>
      <c r="R1021" s="15">
        <v>7.6</v>
      </c>
      <c r="S1021" s="15">
        <v>6.2</v>
      </c>
      <c r="T1021" s="16">
        <f>+H1021*31/3.6</f>
        <v>57.69444444444445</v>
      </c>
      <c r="U1021" s="16">
        <f>+I1021*28/3.6</f>
        <v>71.555555555555543</v>
      </c>
      <c r="V1021" s="16">
        <f>+J1021*31/3.6</f>
        <v>120.55555555555556</v>
      </c>
      <c r="W1021" s="16">
        <f>+K1021*30/3.6</f>
        <v>150.83333333333334</v>
      </c>
      <c r="X1021" s="16">
        <f>+L1021*31/3.6</f>
        <v>187.72222222222223</v>
      </c>
      <c r="Y1021" s="16">
        <f>+M1021*30/3.6</f>
        <v>198.33333333333331</v>
      </c>
      <c r="Z1021" s="16">
        <f>+N1021*31/3.6</f>
        <v>202.36111111111111</v>
      </c>
      <c r="AA1021" s="16">
        <f>+O1021*31/3.6</f>
        <v>177.38888888888889</v>
      </c>
      <c r="AB1021" s="16">
        <f>+P1021*30/3.6</f>
        <v>133.33333333333334</v>
      </c>
      <c r="AC1021" s="16">
        <f>+Q1021*31/3.6</f>
        <v>99.027777777777771</v>
      </c>
      <c r="AD1021" s="16">
        <f>+R1021*30/3.6</f>
        <v>63.333333333333329</v>
      </c>
      <c r="AE1021" s="16">
        <f>+S1021*31/3.6</f>
        <v>53.388888888888893</v>
      </c>
      <c r="AF1021" s="17">
        <f>+SUM(T1021:AE1021)</f>
        <v>1515.5277777777776</v>
      </c>
      <c r="AG1021" s="18">
        <f t="shared" si="15"/>
        <v>1257.8880555555554</v>
      </c>
      <c r="AJ1021" s="19"/>
      <c r="AK1021" s="19"/>
      <c r="AL1021" s="19"/>
    </row>
    <row r="1022" spans="1:38" s="11" customFormat="1" ht="12.75" customHeight="1" x14ac:dyDescent="0.25">
      <c r="A1022" s="14">
        <v>19</v>
      </c>
      <c r="B1022" s="14" t="str">
        <f>+VLOOKUP(A1022,COD_REG_PROV!$G$1:$J$21,4,FALSE)</f>
        <v>SICILIA</v>
      </c>
      <c r="C1022" s="3">
        <v>89</v>
      </c>
      <c r="D1022" s="3" t="str">
        <f>+VLOOKUP(A1022,COD_REG_PROV!$A$1:$E$111,4,FALSE)</f>
        <v>Cremona</v>
      </c>
      <c r="E1022" s="3">
        <v>15</v>
      </c>
      <c r="F1022" s="3" t="s">
        <v>1665</v>
      </c>
      <c r="G1022" s="4" t="s">
        <v>1676</v>
      </c>
      <c r="H1022" s="15">
        <v>8.5</v>
      </c>
      <c r="I1022" s="15">
        <v>11.5</v>
      </c>
      <c r="J1022" s="15">
        <v>15.5</v>
      </c>
      <c r="K1022" s="15">
        <v>19.3</v>
      </c>
      <c r="L1022" s="15">
        <v>22.8</v>
      </c>
      <c r="M1022" s="15">
        <v>24.4</v>
      </c>
      <c r="N1022" s="15">
        <v>24.3</v>
      </c>
      <c r="O1022" s="15">
        <v>21.5</v>
      </c>
      <c r="P1022" s="15">
        <v>17.2</v>
      </c>
      <c r="Q1022" s="15">
        <v>13.2</v>
      </c>
      <c r="R1022" s="15">
        <v>9.1999999999999993</v>
      </c>
      <c r="S1022" s="15">
        <v>7.8</v>
      </c>
      <c r="T1022" s="16">
        <f>+H1022*31/3.6</f>
        <v>73.194444444444443</v>
      </c>
      <c r="U1022" s="16">
        <f>+I1022*28/3.6</f>
        <v>89.444444444444443</v>
      </c>
      <c r="V1022" s="16">
        <f>+J1022*31/3.6</f>
        <v>133.47222222222223</v>
      </c>
      <c r="W1022" s="16">
        <f>+K1022*30/3.6</f>
        <v>160.83333333333334</v>
      </c>
      <c r="X1022" s="16">
        <f>+L1022*31/3.6</f>
        <v>196.33333333333334</v>
      </c>
      <c r="Y1022" s="16">
        <f>+M1022*30/3.6</f>
        <v>203.33333333333331</v>
      </c>
      <c r="Z1022" s="16">
        <f>+N1022*31/3.6</f>
        <v>209.25</v>
      </c>
      <c r="AA1022" s="16">
        <f>+O1022*31/3.6</f>
        <v>185.13888888888889</v>
      </c>
      <c r="AB1022" s="16">
        <f>+P1022*30/3.6</f>
        <v>143.33333333333334</v>
      </c>
      <c r="AC1022" s="16">
        <f>+Q1022*31/3.6</f>
        <v>113.66666666666666</v>
      </c>
      <c r="AD1022" s="16">
        <f>+R1022*30/3.6</f>
        <v>76.666666666666671</v>
      </c>
      <c r="AE1022" s="16">
        <f>+S1022*31/3.6</f>
        <v>67.166666666666657</v>
      </c>
      <c r="AF1022" s="17">
        <f>+SUM(T1022:AE1022)</f>
        <v>1651.8333333333335</v>
      </c>
      <c r="AG1022" s="18">
        <f t="shared" si="15"/>
        <v>1371.0216666666668</v>
      </c>
      <c r="AJ1022" s="19"/>
      <c r="AK1022" s="19"/>
      <c r="AL1022" s="19"/>
    </row>
    <row r="1023" spans="1:38" s="11" customFormat="1" ht="12.75" customHeight="1" x14ac:dyDescent="0.25">
      <c r="A1023" s="14">
        <v>3</v>
      </c>
      <c r="B1023" s="14" t="str">
        <f>+VLOOKUP(A1023,COD_REG_PROV!$G$1:$J$21,4,FALSE)</f>
        <v>LOMBARDIA</v>
      </c>
      <c r="C1023" s="3">
        <v>17</v>
      </c>
      <c r="D1023" s="3" t="str">
        <f>+VLOOKUP(A1023,COD_REG_PROV!$A$1:$E$111,4,FALSE)</f>
        <v>Novara</v>
      </c>
      <c r="E1023" s="3">
        <v>133</v>
      </c>
      <c r="F1023" s="3" t="s">
        <v>149</v>
      </c>
      <c r="G1023" s="4" t="s">
        <v>170</v>
      </c>
      <c r="H1023" s="15">
        <v>5.0999999999999996</v>
      </c>
      <c r="I1023" s="15">
        <v>7.8</v>
      </c>
      <c r="J1023" s="15">
        <v>13.3</v>
      </c>
      <c r="K1023" s="15">
        <v>17</v>
      </c>
      <c r="L1023" s="15">
        <v>20.100000000000001</v>
      </c>
      <c r="M1023" s="15">
        <v>22.2</v>
      </c>
      <c r="N1023" s="15">
        <v>22.4</v>
      </c>
      <c r="O1023" s="15">
        <v>18.899999999999999</v>
      </c>
      <c r="P1023" s="15">
        <v>14.2</v>
      </c>
      <c r="Q1023" s="15">
        <v>9.6999999999999993</v>
      </c>
      <c r="R1023" s="15">
        <v>5.8</v>
      </c>
      <c r="S1023" s="15">
        <v>4.2</v>
      </c>
      <c r="T1023" s="16">
        <f>+H1023*31/3.6</f>
        <v>43.916666666666664</v>
      </c>
      <c r="U1023" s="16">
        <f>+I1023*28/3.6</f>
        <v>60.666666666666664</v>
      </c>
      <c r="V1023" s="16">
        <f>+J1023*31/3.6</f>
        <v>114.52777777777777</v>
      </c>
      <c r="W1023" s="16">
        <f>+K1023*30/3.6</f>
        <v>141.66666666666666</v>
      </c>
      <c r="X1023" s="16">
        <f>+L1023*31/3.6</f>
        <v>173.08333333333334</v>
      </c>
      <c r="Y1023" s="16">
        <f>+M1023*30/3.6</f>
        <v>185</v>
      </c>
      <c r="Z1023" s="16">
        <f>+N1023*31/3.6</f>
        <v>192.88888888888889</v>
      </c>
      <c r="AA1023" s="16">
        <f>+O1023*31/3.6</f>
        <v>162.75</v>
      </c>
      <c r="AB1023" s="16">
        <f>+P1023*30/3.6</f>
        <v>118.33333333333333</v>
      </c>
      <c r="AC1023" s="16">
        <f>+Q1023*31/3.6</f>
        <v>83.527777777777771</v>
      </c>
      <c r="AD1023" s="16">
        <f>+R1023*30/3.6</f>
        <v>48.333333333333329</v>
      </c>
      <c r="AE1023" s="16">
        <f>+S1023*31/3.6</f>
        <v>36.166666666666671</v>
      </c>
      <c r="AF1023" s="17">
        <f>+SUM(T1023:AE1023)</f>
        <v>1360.8611111111111</v>
      </c>
      <c r="AG1023" s="18">
        <f t="shared" si="15"/>
        <v>1129.5147222222222</v>
      </c>
      <c r="AJ1023" s="19"/>
      <c r="AK1023" s="19"/>
      <c r="AL1023" s="19"/>
    </row>
    <row r="1024" spans="1:38" s="11" customFormat="1" ht="12.75" customHeight="1" x14ac:dyDescent="0.25">
      <c r="A1024" s="14">
        <v>19</v>
      </c>
      <c r="B1024" s="14" t="str">
        <f>+VLOOKUP(A1024,COD_REG_PROV!$G$1:$J$21,4,FALSE)</f>
        <v>SICILIA</v>
      </c>
      <c r="C1024" s="3">
        <v>82</v>
      </c>
      <c r="D1024" s="3" t="str">
        <f>+VLOOKUP(A1024,COD_REG_PROV!$A$1:$E$111,4,FALSE)</f>
        <v>Cremona</v>
      </c>
      <c r="E1024" s="3">
        <v>53</v>
      </c>
      <c r="F1024" s="3" t="s">
        <v>1628</v>
      </c>
      <c r="G1024" s="4" t="s">
        <v>1646</v>
      </c>
      <c r="H1024" s="15">
        <v>8</v>
      </c>
      <c r="I1024" s="15">
        <v>11</v>
      </c>
      <c r="J1024" s="15">
        <v>15.4</v>
      </c>
      <c r="K1024" s="15">
        <v>19.100000000000001</v>
      </c>
      <c r="L1024" s="15">
        <v>22.7</v>
      </c>
      <c r="M1024" s="15">
        <v>24.2</v>
      </c>
      <c r="N1024" s="15">
        <v>24.3</v>
      </c>
      <c r="O1024" s="15">
        <v>21.3</v>
      </c>
      <c r="P1024" s="15">
        <v>16.899999999999999</v>
      </c>
      <c r="Q1024" s="15">
        <v>12.9</v>
      </c>
      <c r="R1024" s="15">
        <v>8.6999999999999993</v>
      </c>
      <c r="S1024" s="15">
        <v>7.3</v>
      </c>
      <c r="T1024" s="16">
        <f>+H1024*31/3.6</f>
        <v>68.888888888888886</v>
      </c>
      <c r="U1024" s="16">
        <f>+I1024*28/3.6</f>
        <v>85.555555555555557</v>
      </c>
      <c r="V1024" s="16">
        <f>+J1024*31/3.6</f>
        <v>132.61111111111111</v>
      </c>
      <c r="W1024" s="16">
        <f>+K1024*30/3.6</f>
        <v>159.16666666666666</v>
      </c>
      <c r="X1024" s="16">
        <f>+L1024*31/3.6</f>
        <v>195.4722222222222</v>
      </c>
      <c r="Y1024" s="16">
        <f>+M1024*30/3.6</f>
        <v>201.66666666666666</v>
      </c>
      <c r="Z1024" s="16">
        <f>+N1024*31/3.6</f>
        <v>209.25</v>
      </c>
      <c r="AA1024" s="16">
        <f>+O1024*31/3.6</f>
        <v>183.41666666666669</v>
      </c>
      <c r="AB1024" s="16">
        <f>+P1024*30/3.6</f>
        <v>140.83333333333331</v>
      </c>
      <c r="AC1024" s="16">
        <f>+Q1024*31/3.6</f>
        <v>111.08333333333334</v>
      </c>
      <c r="AD1024" s="16">
        <f>+R1024*30/3.6</f>
        <v>72.5</v>
      </c>
      <c r="AE1024" s="16">
        <f>+S1024*31/3.6</f>
        <v>62.861111111111107</v>
      </c>
      <c r="AF1024" s="17">
        <f>+SUM(T1024:AE1024)</f>
        <v>1623.3055555555552</v>
      </c>
      <c r="AG1024" s="18">
        <f t="shared" si="15"/>
        <v>1347.3436111111107</v>
      </c>
      <c r="AJ1024" s="19"/>
      <c r="AK1024" s="19"/>
      <c r="AL1024" s="19"/>
    </row>
    <row r="1025" spans="1:38" s="11" customFormat="1" ht="12.75" customHeight="1" x14ac:dyDescent="0.25">
      <c r="A1025" s="14">
        <v>12</v>
      </c>
      <c r="B1025" s="14" t="str">
        <f>+VLOOKUP(A1025,COD_REG_PROV!$G$1:$J$21,4,FALSE)</f>
        <v>LAZIO</v>
      </c>
      <c r="C1025" s="3">
        <v>58</v>
      </c>
      <c r="D1025" s="3" t="str">
        <f>+VLOOKUP(A1025,COD_REG_PROV!$A$1:$E$111,4,FALSE)</f>
        <v>Varese</v>
      </c>
      <c r="E1025" s="3">
        <v>74</v>
      </c>
      <c r="F1025" s="3" t="s">
        <v>997</v>
      </c>
      <c r="G1025" s="4" t="s">
        <v>1025</v>
      </c>
      <c r="H1025" s="15">
        <v>6.7</v>
      </c>
      <c r="I1025" s="15">
        <v>9.1999999999999993</v>
      </c>
      <c r="J1025" s="15">
        <v>14</v>
      </c>
      <c r="K1025" s="15">
        <v>17.5</v>
      </c>
      <c r="L1025" s="15">
        <v>21.6</v>
      </c>
      <c r="M1025" s="15">
        <v>23.4</v>
      </c>
      <c r="N1025" s="15">
        <v>23.4</v>
      </c>
      <c r="O1025" s="15">
        <v>20.399999999999999</v>
      </c>
      <c r="P1025" s="15">
        <v>15.6</v>
      </c>
      <c r="Q1025" s="15">
        <v>11.3</v>
      </c>
      <c r="R1025" s="15">
        <v>7.5</v>
      </c>
      <c r="S1025" s="15">
        <v>5.6</v>
      </c>
      <c r="T1025" s="16">
        <f>+H1025*31/3.6</f>
        <v>57.69444444444445</v>
      </c>
      <c r="U1025" s="16">
        <f>+I1025*28/3.6</f>
        <v>71.555555555555543</v>
      </c>
      <c r="V1025" s="16">
        <f>+J1025*31/3.6</f>
        <v>120.55555555555556</v>
      </c>
      <c r="W1025" s="16">
        <f>+K1025*30/3.6</f>
        <v>145.83333333333334</v>
      </c>
      <c r="X1025" s="16">
        <f>+L1025*31/3.6</f>
        <v>186</v>
      </c>
      <c r="Y1025" s="16">
        <f>+M1025*30/3.6</f>
        <v>195</v>
      </c>
      <c r="Z1025" s="16">
        <f>+N1025*31/3.6</f>
        <v>201.5</v>
      </c>
      <c r="AA1025" s="16">
        <f>+O1025*31/3.6</f>
        <v>175.66666666666666</v>
      </c>
      <c r="AB1025" s="16">
        <f>+P1025*30/3.6</f>
        <v>130</v>
      </c>
      <c r="AC1025" s="16">
        <f>+Q1025*31/3.6</f>
        <v>97.305555555555557</v>
      </c>
      <c r="AD1025" s="16">
        <f>+R1025*30/3.6</f>
        <v>62.5</v>
      </c>
      <c r="AE1025" s="16">
        <f>+S1025*31/3.6</f>
        <v>48.222222222222221</v>
      </c>
      <c r="AF1025" s="17">
        <f>+SUM(T1025:AE1025)</f>
        <v>1491.8333333333335</v>
      </c>
      <c r="AG1025" s="18">
        <f t="shared" si="15"/>
        <v>1238.2216666666668</v>
      </c>
      <c r="AJ1025" s="19"/>
      <c r="AK1025" s="19"/>
      <c r="AL1025" s="19"/>
    </row>
    <row r="1026" spans="1:38" s="11" customFormat="1" ht="12.75" customHeight="1" x14ac:dyDescent="0.25">
      <c r="A1026" s="14">
        <v>15</v>
      </c>
      <c r="B1026" s="14" t="str">
        <f>+VLOOKUP(A1026,COD_REG_PROV!$G$1:$J$21,4,FALSE)</f>
        <v>CAMPANIA</v>
      </c>
      <c r="C1026" s="3">
        <v>63</v>
      </c>
      <c r="D1026" s="3" t="str">
        <f>+VLOOKUP(A1026,COD_REG_PROV!$A$1:$E$111,4,FALSE)</f>
        <v>Milano</v>
      </c>
      <c r="E1026" s="3">
        <v>52</v>
      </c>
      <c r="F1026" s="3" t="s">
        <v>1173</v>
      </c>
      <c r="G1026" s="4" t="s">
        <v>1211</v>
      </c>
      <c r="H1026" s="15">
        <v>6.8</v>
      </c>
      <c r="I1026" s="15">
        <v>9.4</v>
      </c>
      <c r="J1026" s="15">
        <v>13.9</v>
      </c>
      <c r="K1026" s="15">
        <v>18</v>
      </c>
      <c r="L1026" s="15">
        <v>21.8</v>
      </c>
      <c r="M1026" s="15">
        <v>23.8</v>
      </c>
      <c r="N1026" s="15">
        <v>23.6</v>
      </c>
      <c r="O1026" s="15">
        <v>20.8</v>
      </c>
      <c r="P1026" s="15">
        <v>16.100000000000001</v>
      </c>
      <c r="Q1026" s="15">
        <v>11.6</v>
      </c>
      <c r="R1026" s="15">
        <v>7.8</v>
      </c>
      <c r="S1026" s="15">
        <v>6.1</v>
      </c>
      <c r="T1026" s="16">
        <f>+H1026*31/3.6</f>
        <v>58.55555555555555</v>
      </c>
      <c r="U1026" s="16">
        <f>+I1026*28/3.6</f>
        <v>73.1111111111111</v>
      </c>
      <c r="V1026" s="16">
        <f>+J1026*31/3.6</f>
        <v>119.69444444444446</v>
      </c>
      <c r="W1026" s="16">
        <f>+K1026*30/3.6</f>
        <v>150</v>
      </c>
      <c r="X1026" s="16">
        <f>+L1026*31/3.6</f>
        <v>187.72222222222223</v>
      </c>
      <c r="Y1026" s="16">
        <f>+M1026*30/3.6</f>
        <v>198.33333333333331</v>
      </c>
      <c r="Z1026" s="16">
        <f>+N1026*31/3.6</f>
        <v>203.22222222222223</v>
      </c>
      <c r="AA1026" s="16">
        <f>+O1026*31/3.6</f>
        <v>179.11111111111111</v>
      </c>
      <c r="AB1026" s="16">
        <f>+P1026*30/3.6</f>
        <v>134.16666666666669</v>
      </c>
      <c r="AC1026" s="16">
        <f>+Q1026*31/3.6</f>
        <v>99.888888888888872</v>
      </c>
      <c r="AD1026" s="16">
        <f>+R1026*30/3.6</f>
        <v>65</v>
      </c>
      <c r="AE1026" s="16">
        <f>+S1026*31/3.6</f>
        <v>52.527777777777771</v>
      </c>
      <c r="AF1026" s="17">
        <f>+SUM(T1026:AE1026)</f>
        <v>1521.3333333333333</v>
      </c>
      <c r="AG1026" s="18">
        <f t="shared" si="15"/>
        <v>1262.7066666666665</v>
      </c>
      <c r="AJ1026" s="19"/>
      <c r="AK1026" s="19"/>
      <c r="AL1026" s="19"/>
    </row>
    <row r="1027" spans="1:38" s="11" customFormat="1" ht="12.75" customHeight="1" x14ac:dyDescent="0.25">
      <c r="A1027" s="14">
        <v>19</v>
      </c>
      <c r="B1027" s="14" t="str">
        <f>+VLOOKUP(A1027,COD_REG_PROV!$G$1:$J$21,4,FALSE)</f>
        <v>SICILIA</v>
      </c>
      <c r="C1027" s="3">
        <v>84</v>
      </c>
      <c r="D1027" s="3" t="str">
        <f>+VLOOKUP(A1027,COD_REG_PROV!$A$1:$E$111,4,FALSE)</f>
        <v>Cremona</v>
      </c>
      <c r="E1027" s="3">
        <v>27</v>
      </c>
      <c r="F1027" s="3" t="s">
        <v>1527</v>
      </c>
      <c r="G1027" s="4" t="s">
        <v>1541</v>
      </c>
      <c r="H1027" s="15">
        <v>8.4</v>
      </c>
      <c r="I1027" s="15">
        <v>11.5</v>
      </c>
      <c r="J1027" s="15">
        <v>15.7</v>
      </c>
      <c r="K1027" s="15">
        <v>19.3</v>
      </c>
      <c r="L1027" s="15">
        <v>22.9</v>
      </c>
      <c r="M1027" s="15">
        <v>24.3</v>
      </c>
      <c r="N1027" s="15">
        <v>24.4</v>
      </c>
      <c r="O1027" s="15">
        <v>21.6</v>
      </c>
      <c r="P1027" s="15">
        <v>17.3</v>
      </c>
      <c r="Q1027" s="15">
        <v>13.1</v>
      </c>
      <c r="R1027" s="15">
        <v>9.3000000000000007</v>
      </c>
      <c r="S1027" s="15">
        <v>7.7</v>
      </c>
      <c r="T1027" s="16">
        <f>+H1027*31/3.6</f>
        <v>72.333333333333343</v>
      </c>
      <c r="U1027" s="16">
        <f>+I1027*28/3.6</f>
        <v>89.444444444444443</v>
      </c>
      <c r="V1027" s="16">
        <f>+J1027*31/3.6</f>
        <v>135.19444444444443</v>
      </c>
      <c r="W1027" s="16">
        <f>+K1027*30/3.6</f>
        <v>160.83333333333334</v>
      </c>
      <c r="X1027" s="16">
        <f>+L1027*31/3.6</f>
        <v>197.19444444444443</v>
      </c>
      <c r="Y1027" s="16">
        <f>+M1027*30/3.6</f>
        <v>202.5</v>
      </c>
      <c r="Z1027" s="16">
        <f>+N1027*31/3.6</f>
        <v>210.11111111111109</v>
      </c>
      <c r="AA1027" s="16">
        <f>+O1027*31/3.6</f>
        <v>186</v>
      </c>
      <c r="AB1027" s="16">
        <f>+P1027*30/3.6</f>
        <v>144.16666666666666</v>
      </c>
      <c r="AC1027" s="16">
        <f>+Q1027*31/3.6</f>
        <v>112.80555555555554</v>
      </c>
      <c r="AD1027" s="16">
        <f>+R1027*30/3.6</f>
        <v>77.5</v>
      </c>
      <c r="AE1027" s="16">
        <f>+S1027*31/3.6</f>
        <v>66.305555555555557</v>
      </c>
      <c r="AF1027" s="17">
        <f>+SUM(T1027:AE1027)</f>
        <v>1654.3888888888891</v>
      </c>
      <c r="AG1027" s="18">
        <f t="shared" si="15"/>
        <v>1373.1427777777778</v>
      </c>
      <c r="AJ1027" s="19"/>
      <c r="AK1027" s="19"/>
      <c r="AL1027" s="19"/>
    </row>
    <row r="1028" spans="1:38" s="11" customFormat="1" ht="12.75" customHeight="1" x14ac:dyDescent="0.25">
      <c r="A1028" s="14">
        <v>6</v>
      </c>
      <c r="B1028" s="14" t="str">
        <f>+VLOOKUP(A1028,COD_REG_PROV!$G$1:$J$21,4,FALSE)</f>
        <v>FRIULI-VENEZIA GIULIA</v>
      </c>
      <c r="C1028" s="3">
        <v>30</v>
      </c>
      <c r="D1028" s="3" t="str">
        <f>+VLOOKUP(A1028,COD_REG_PROV!$A$1:$E$111,4,FALSE)</f>
        <v>Alessandria</v>
      </c>
      <c r="E1028" s="3">
        <v>70</v>
      </c>
      <c r="F1028" s="3" t="s">
        <v>558</v>
      </c>
      <c r="G1028" s="4" t="s">
        <v>569</v>
      </c>
      <c r="H1028" s="15">
        <v>4.9000000000000004</v>
      </c>
      <c r="I1028" s="15">
        <v>7.7</v>
      </c>
      <c r="J1028" s="15">
        <v>12.5</v>
      </c>
      <c r="K1028" s="15">
        <v>16.399999999999999</v>
      </c>
      <c r="L1028" s="15">
        <v>20</v>
      </c>
      <c r="M1028" s="15">
        <v>21.8</v>
      </c>
      <c r="N1028" s="15">
        <v>22</v>
      </c>
      <c r="O1028" s="15">
        <v>18.7</v>
      </c>
      <c r="P1028" s="15">
        <v>13.9</v>
      </c>
      <c r="Q1028" s="15">
        <v>9.4</v>
      </c>
      <c r="R1028" s="15">
        <v>5.7</v>
      </c>
      <c r="S1028" s="15">
        <v>3.9</v>
      </c>
      <c r="T1028" s="16">
        <f>+H1028*31/3.6</f>
        <v>42.194444444444443</v>
      </c>
      <c r="U1028" s="16">
        <f>+I1028*28/3.6</f>
        <v>59.888888888888886</v>
      </c>
      <c r="V1028" s="16">
        <f>+J1028*31/3.6</f>
        <v>107.63888888888889</v>
      </c>
      <c r="W1028" s="16">
        <f>+K1028*30/3.6</f>
        <v>136.66666666666666</v>
      </c>
      <c r="X1028" s="16">
        <f>+L1028*31/3.6</f>
        <v>172.22222222222223</v>
      </c>
      <c r="Y1028" s="16">
        <f>+M1028*30/3.6</f>
        <v>181.66666666666666</v>
      </c>
      <c r="Z1028" s="16">
        <f>+N1028*31/3.6</f>
        <v>189.44444444444443</v>
      </c>
      <c r="AA1028" s="16">
        <f>+O1028*31/3.6</f>
        <v>161.02777777777774</v>
      </c>
      <c r="AB1028" s="16">
        <f>+P1028*30/3.6</f>
        <v>115.83333333333333</v>
      </c>
      <c r="AC1028" s="16">
        <f>+Q1028*31/3.6</f>
        <v>80.944444444444457</v>
      </c>
      <c r="AD1028" s="16">
        <f>+R1028*30/3.6</f>
        <v>47.5</v>
      </c>
      <c r="AE1028" s="16">
        <f>+S1028*31/3.6</f>
        <v>33.583333333333329</v>
      </c>
      <c r="AF1028" s="17">
        <f>+SUM(T1028:AE1028)</f>
        <v>1328.6111111111111</v>
      </c>
      <c r="AG1028" s="18">
        <f t="shared" ref="AG1028:AG1091" si="16">+AF1028*0.83</f>
        <v>1102.747222222222</v>
      </c>
      <c r="AJ1028" s="19"/>
      <c r="AK1028" s="19"/>
      <c r="AL1028" s="19"/>
    </row>
    <row r="1029" spans="1:38" s="11" customFormat="1" ht="12.75" customHeight="1" x14ac:dyDescent="0.25">
      <c r="A1029" s="14">
        <v>18</v>
      </c>
      <c r="B1029" s="14" t="str">
        <f>+VLOOKUP(A1029,COD_REG_PROV!$G$1:$J$21,4,FALSE)</f>
        <v>CALABRIA</v>
      </c>
      <c r="C1029" s="3">
        <v>80</v>
      </c>
      <c r="D1029" s="3" t="str">
        <f>+VLOOKUP(A1029,COD_REG_PROV!$A$1:$E$111,4,FALSE)</f>
        <v>Pavia</v>
      </c>
      <c r="E1029" s="3">
        <v>57</v>
      </c>
      <c r="F1029" s="3" t="s">
        <v>1498</v>
      </c>
      <c r="G1029" s="4" t="s">
        <v>1511</v>
      </c>
      <c r="H1029" s="15">
        <v>7.4</v>
      </c>
      <c r="I1029" s="15">
        <v>10.4</v>
      </c>
      <c r="J1029" s="15">
        <v>14.9</v>
      </c>
      <c r="K1029" s="15">
        <v>18.600000000000001</v>
      </c>
      <c r="L1029" s="15">
        <v>22.4</v>
      </c>
      <c r="M1029" s="15">
        <v>24.1</v>
      </c>
      <c r="N1029" s="15">
        <v>24</v>
      </c>
      <c r="O1029" s="15">
        <v>21.1</v>
      </c>
      <c r="P1029" s="15">
        <v>16.600000000000001</v>
      </c>
      <c r="Q1029" s="15">
        <v>12.6</v>
      </c>
      <c r="R1029" s="15">
        <v>8.4</v>
      </c>
      <c r="S1029" s="15">
        <v>6.9</v>
      </c>
      <c r="T1029" s="16">
        <f>+H1029*31/3.6</f>
        <v>63.722222222222221</v>
      </c>
      <c r="U1029" s="16">
        <f>+I1029*28/3.6</f>
        <v>80.888888888888886</v>
      </c>
      <c r="V1029" s="16">
        <f>+J1029*31/3.6</f>
        <v>128.30555555555557</v>
      </c>
      <c r="W1029" s="16">
        <f>+K1029*30/3.6</f>
        <v>155</v>
      </c>
      <c r="X1029" s="16">
        <f>+L1029*31/3.6</f>
        <v>192.88888888888889</v>
      </c>
      <c r="Y1029" s="16">
        <f>+M1029*30/3.6</f>
        <v>200.83333333333331</v>
      </c>
      <c r="Z1029" s="16">
        <f>+N1029*31/3.6</f>
        <v>206.66666666666666</v>
      </c>
      <c r="AA1029" s="16">
        <f>+O1029*31/3.6</f>
        <v>181.69444444444446</v>
      </c>
      <c r="AB1029" s="16">
        <f>+P1029*30/3.6</f>
        <v>138.33333333333334</v>
      </c>
      <c r="AC1029" s="16">
        <f>+Q1029*31/3.6</f>
        <v>108.49999999999999</v>
      </c>
      <c r="AD1029" s="16">
        <f>+R1029*30/3.6</f>
        <v>70</v>
      </c>
      <c r="AE1029" s="16">
        <f>+S1029*31/3.6</f>
        <v>59.416666666666664</v>
      </c>
      <c r="AF1029" s="17">
        <f>+SUM(T1029:AE1029)</f>
        <v>1586.25</v>
      </c>
      <c r="AG1029" s="18">
        <f t="shared" si="16"/>
        <v>1316.5874999999999</v>
      </c>
      <c r="AJ1029" s="19"/>
      <c r="AK1029" s="19"/>
      <c r="AL1029" s="19"/>
    </row>
    <row r="1030" spans="1:38" s="11" customFormat="1" ht="12.75" customHeight="1" x14ac:dyDescent="0.25">
      <c r="A1030" s="14">
        <v>16</v>
      </c>
      <c r="B1030" s="14" t="str">
        <f>+VLOOKUP(A1030,COD_REG_PROV!$G$1:$J$21,4,FALSE)</f>
        <v>PUGLIA</v>
      </c>
      <c r="C1030" s="3">
        <v>72</v>
      </c>
      <c r="D1030" s="3" t="str">
        <f>+VLOOKUP(A1030,COD_REG_PROV!$A$1:$E$111,4,FALSE)</f>
        <v>Bergamo</v>
      </c>
      <c r="E1030" s="3">
        <v>33</v>
      </c>
      <c r="F1030" s="3" t="s">
        <v>1272</v>
      </c>
      <c r="G1030" s="4" t="s">
        <v>1301</v>
      </c>
      <c r="H1030" s="15">
        <v>6.7</v>
      </c>
      <c r="I1030" s="15">
        <v>9.3000000000000007</v>
      </c>
      <c r="J1030" s="15">
        <v>14.2</v>
      </c>
      <c r="K1030" s="15">
        <v>18.3</v>
      </c>
      <c r="L1030" s="15">
        <v>21.9</v>
      </c>
      <c r="M1030" s="15">
        <v>24.1</v>
      </c>
      <c r="N1030" s="15">
        <v>23.8</v>
      </c>
      <c r="O1030" s="15">
        <v>20.8</v>
      </c>
      <c r="P1030" s="15">
        <v>16.3</v>
      </c>
      <c r="Q1030" s="15">
        <v>11.6</v>
      </c>
      <c r="R1030" s="15">
        <v>7.5</v>
      </c>
      <c r="S1030" s="15">
        <v>6.2</v>
      </c>
      <c r="T1030" s="16">
        <f>+H1030*31/3.6</f>
        <v>57.69444444444445</v>
      </c>
      <c r="U1030" s="16">
        <f>+I1030*28/3.6</f>
        <v>72.333333333333343</v>
      </c>
      <c r="V1030" s="16">
        <f>+J1030*31/3.6</f>
        <v>122.27777777777777</v>
      </c>
      <c r="W1030" s="16">
        <f>+K1030*30/3.6</f>
        <v>152.5</v>
      </c>
      <c r="X1030" s="16">
        <f>+L1030*31/3.6</f>
        <v>188.58333333333331</v>
      </c>
      <c r="Y1030" s="16">
        <f>+M1030*30/3.6</f>
        <v>200.83333333333331</v>
      </c>
      <c r="Z1030" s="16">
        <f>+N1030*31/3.6</f>
        <v>204.94444444444446</v>
      </c>
      <c r="AA1030" s="16">
        <f>+O1030*31/3.6</f>
        <v>179.11111111111111</v>
      </c>
      <c r="AB1030" s="16">
        <f>+P1030*30/3.6</f>
        <v>135.83333333333334</v>
      </c>
      <c r="AC1030" s="16">
        <f>+Q1030*31/3.6</f>
        <v>99.888888888888872</v>
      </c>
      <c r="AD1030" s="16">
        <f>+R1030*30/3.6</f>
        <v>62.5</v>
      </c>
      <c r="AE1030" s="16">
        <f>+S1030*31/3.6</f>
        <v>53.388888888888893</v>
      </c>
      <c r="AF1030" s="17">
        <f>+SUM(T1030:AE1030)</f>
        <v>1529.8888888888889</v>
      </c>
      <c r="AG1030" s="18">
        <f t="shared" si="16"/>
        <v>1269.8077777777778</v>
      </c>
      <c r="AJ1030" s="19"/>
      <c r="AK1030" s="19"/>
      <c r="AL1030" s="19"/>
    </row>
    <row r="1031" spans="1:38" s="11" customFormat="1" ht="12.75" customHeight="1" x14ac:dyDescent="0.25">
      <c r="A1031" s="14">
        <v>12</v>
      </c>
      <c r="B1031" s="14" t="str">
        <f>+VLOOKUP(A1031,COD_REG_PROV!$G$1:$J$21,4,FALSE)</f>
        <v>LAZIO</v>
      </c>
      <c r="C1031" s="3">
        <v>58</v>
      </c>
      <c r="D1031" s="3" t="str">
        <f>+VLOOKUP(A1031,COD_REG_PROV!$A$1:$E$111,4,FALSE)</f>
        <v>Varese</v>
      </c>
      <c r="E1031" s="3">
        <v>75</v>
      </c>
      <c r="F1031" s="3" t="s">
        <v>997</v>
      </c>
      <c r="G1031" s="4" t="s">
        <v>1026</v>
      </c>
      <c r="H1031" s="15">
        <v>6.7</v>
      </c>
      <c r="I1031" s="15">
        <v>9.1</v>
      </c>
      <c r="J1031" s="15">
        <v>14</v>
      </c>
      <c r="K1031" s="15">
        <v>17.399999999999999</v>
      </c>
      <c r="L1031" s="15">
        <v>21.6</v>
      </c>
      <c r="M1031" s="15">
        <v>23.3</v>
      </c>
      <c r="N1031" s="15">
        <v>23.3</v>
      </c>
      <c r="O1031" s="15">
        <v>20.3</v>
      </c>
      <c r="P1031" s="15">
        <v>15.6</v>
      </c>
      <c r="Q1031" s="15">
        <v>11.3</v>
      </c>
      <c r="R1031" s="15">
        <v>7.5</v>
      </c>
      <c r="S1031" s="15">
        <v>5.6</v>
      </c>
      <c r="T1031" s="16">
        <f>+H1031*31/3.6</f>
        <v>57.69444444444445</v>
      </c>
      <c r="U1031" s="16">
        <f>+I1031*28/3.6</f>
        <v>70.777777777777771</v>
      </c>
      <c r="V1031" s="16">
        <f>+J1031*31/3.6</f>
        <v>120.55555555555556</v>
      </c>
      <c r="W1031" s="16">
        <f>+K1031*30/3.6</f>
        <v>145</v>
      </c>
      <c r="X1031" s="16">
        <f>+L1031*31/3.6</f>
        <v>186</v>
      </c>
      <c r="Y1031" s="16">
        <f>+M1031*30/3.6</f>
        <v>194.16666666666666</v>
      </c>
      <c r="Z1031" s="16">
        <f>+N1031*31/3.6</f>
        <v>200.63888888888891</v>
      </c>
      <c r="AA1031" s="16">
        <f>+O1031*31/3.6</f>
        <v>174.80555555555557</v>
      </c>
      <c r="AB1031" s="16">
        <f>+P1031*30/3.6</f>
        <v>130</v>
      </c>
      <c r="AC1031" s="16">
        <f>+Q1031*31/3.6</f>
        <v>97.305555555555557</v>
      </c>
      <c r="AD1031" s="16">
        <f>+R1031*30/3.6</f>
        <v>62.5</v>
      </c>
      <c r="AE1031" s="16">
        <f>+S1031*31/3.6</f>
        <v>48.222222222222221</v>
      </c>
      <c r="AF1031" s="17">
        <f>+SUM(T1031:AE1031)</f>
        <v>1487.6666666666667</v>
      </c>
      <c r="AG1031" s="18">
        <f t="shared" si="16"/>
        <v>1234.7633333333333</v>
      </c>
      <c r="AJ1031" s="19"/>
      <c r="AK1031" s="19"/>
      <c r="AL1031" s="19"/>
    </row>
    <row r="1032" spans="1:38" s="11" customFormat="1" ht="12.75" customHeight="1" x14ac:dyDescent="0.25">
      <c r="A1032" s="14">
        <v>10</v>
      </c>
      <c r="B1032" s="14" t="str">
        <f>+VLOOKUP(A1032,COD_REG_PROV!$G$1:$J$21,4,FALSE)</f>
        <v>UMBRIA</v>
      </c>
      <c r="C1032" s="3">
        <v>54</v>
      </c>
      <c r="D1032" s="3" t="str">
        <f>+VLOOKUP(A1032,COD_REG_PROV!$A$1:$E$111,4,FALSE)</f>
        <v>Genova</v>
      </c>
      <c r="E1032" s="3">
        <v>37</v>
      </c>
      <c r="F1032" s="3" t="s">
        <v>871</v>
      </c>
      <c r="G1032" s="4" t="s">
        <v>887</v>
      </c>
      <c r="H1032" s="15">
        <v>6.2</v>
      </c>
      <c r="I1032" s="15">
        <v>8.8000000000000007</v>
      </c>
      <c r="J1032" s="15">
        <v>13.7</v>
      </c>
      <c r="K1032" s="15">
        <v>17.3</v>
      </c>
      <c r="L1032" s="15">
        <v>21.5</v>
      </c>
      <c r="M1032" s="15">
        <v>23.2</v>
      </c>
      <c r="N1032" s="15">
        <v>23.3</v>
      </c>
      <c r="O1032" s="15">
        <v>20</v>
      </c>
      <c r="P1032" s="15">
        <v>15.4</v>
      </c>
      <c r="Q1032" s="15">
        <v>10.7</v>
      </c>
      <c r="R1032" s="15">
        <v>7.1</v>
      </c>
      <c r="S1032" s="15">
        <v>5.3</v>
      </c>
      <c r="T1032" s="16">
        <f>+H1032*31/3.6</f>
        <v>53.388888888888893</v>
      </c>
      <c r="U1032" s="16">
        <f>+I1032*28/3.6</f>
        <v>68.444444444444457</v>
      </c>
      <c r="V1032" s="16">
        <f>+J1032*31/3.6</f>
        <v>117.97222222222221</v>
      </c>
      <c r="W1032" s="16">
        <f>+K1032*30/3.6</f>
        <v>144.16666666666666</v>
      </c>
      <c r="X1032" s="16">
        <f>+L1032*31/3.6</f>
        <v>185.13888888888889</v>
      </c>
      <c r="Y1032" s="16">
        <f>+M1032*30/3.6</f>
        <v>193.33333333333331</v>
      </c>
      <c r="Z1032" s="16">
        <f>+N1032*31/3.6</f>
        <v>200.63888888888891</v>
      </c>
      <c r="AA1032" s="16">
        <f>+O1032*31/3.6</f>
        <v>172.22222222222223</v>
      </c>
      <c r="AB1032" s="16">
        <f>+P1032*30/3.6</f>
        <v>128.33333333333334</v>
      </c>
      <c r="AC1032" s="16">
        <f>+Q1032*31/3.6</f>
        <v>92.138888888888886</v>
      </c>
      <c r="AD1032" s="16">
        <f>+R1032*30/3.6</f>
        <v>59.166666666666664</v>
      </c>
      <c r="AE1032" s="16">
        <f>+S1032*31/3.6</f>
        <v>45.638888888888886</v>
      </c>
      <c r="AF1032" s="17">
        <f>+SUM(T1032:AE1032)</f>
        <v>1460.5833333333333</v>
      </c>
      <c r="AG1032" s="18">
        <f t="shared" si="16"/>
        <v>1212.2841666666666</v>
      </c>
      <c r="AJ1032" s="19"/>
      <c r="AK1032" s="19"/>
      <c r="AL1032" s="19"/>
    </row>
    <row r="1033" spans="1:38" s="11" customFormat="1" ht="12.75" customHeight="1" x14ac:dyDescent="0.25">
      <c r="A1033" s="14">
        <v>19</v>
      </c>
      <c r="B1033" s="14" t="str">
        <f>+VLOOKUP(A1033,COD_REG_PROV!$G$1:$J$21,4,FALSE)</f>
        <v>SICILIA</v>
      </c>
      <c r="C1033" s="3">
        <v>81</v>
      </c>
      <c r="D1033" s="3" t="str">
        <f>+VLOOKUP(A1033,COD_REG_PROV!$A$1:$E$111,4,FALSE)</f>
        <v>Cremona</v>
      </c>
      <c r="E1033" s="3">
        <v>14</v>
      </c>
      <c r="F1033" s="3" t="s">
        <v>1681</v>
      </c>
      <c r="G1033" s="4" t="s">
        <v>1691</v>
      </c>
      <c r="H1033" s="15">
        <v>8.8000000000000007</v>
      </c>
      <c r="I1033" s="15">
        <v>11.8</v>
      </c>
      <c r="J1033" s="15">
        <v>16</v>
      </c>
      <c r="K1033" s="15">
        <v>19.8</v>
      </c>
      <c r="L1033" s="15">
        <v>23</v>
      </c>
      <c r="M1033" s="15">
        <v>24.3</v>
      </c>
      <c r="N1033" s="15">
        <v>24.6</v>
      </c>
      <c r="O1033" s="15">
        <v>22</v>
      </c>
      <c r="P1033" s="15">
        <v>17.5</v>
      </c>
      <c r="Q1033" s="15">
        <v>13.3</v>
      </c>
      <c r="R1033" s="15">
        <v>6.5</v>
      </c>
      <c r="S1033" s="15">
        <v>8.1999999999999993</v>
      </c>
      <c r="T1033" s="16">
        <f>+H1033*31/3.6</f>
        <v>75.777777777777786</v>
      </c>
      <c r="U1033" s="16">
        <f>+I1033*28/3.6</f>
        <v>91.777777777777786</v>
      </c>
      <c r="V1033" s="16">
        <f>+J1033*31/3.6</f>
        <v>137.77777777777777</v>
      </c>
      <c r="W1033" s="16">
        <f>+K1033*30/3.6</f>
        <v>165</v>
      </c>
      <c r="X1033" s="16">
        <f>+L1033*31/3.6</f>
        <v>198.05555555555554</v>
      </c>
      <c r="Y1033" s="16">
        <f>+M1033*30/3.6</f>
        <v>202.5</v>
      </c>
      <c r="Z1033" s="16">
        <f>+N1033*31/3.6</f>
        <v>211.83333333333334</v>
      </c>
      <c r="AA1033" s="16">
        <f>+O1033*31/3.6</f>
        <v>189.44444444444443</v>
      </c>
      <c r="AB1033" s="16">
        <f>+P1033*30/3.6</f>
        <v>145.83333333333334</v>
      </c>
      <c r="AC1033" s="16">
        <f>+Q1033*31/3.6</f>
        <v>114.52777777777777</v>
      </c>
      <c r="AD1033" s="16">
        <f>+R1033*30/3.6</f>
        <v>54.166666666666664</v>
      </c>
      <c r="AE1033" s="16">
        <f>+S1033*31/3.6</f>
        <v>70.6111111111111</v>
      </c>
      <c r="AF1033" s="17">
        <f>+SUM(T1033:AE1033)</f>
        <v>1657.3055555555554</v>
      </c>
      <c r="AG1033" s="18">
        <f t="shared" si="16"/>
        <v>1375.563611111111</v>
      </c>
      <c r="AJ1033" s="19"/>
      <c r="AK1033" s="19"/>
      <c r="AL1033" s="19"/>
    </row>
    <row r="1034" spans="1:38" s="11" customFormat="1" ht="12.75" customHeight="1" x14ac:dyDescent="0.25">
      <c r="A1034" s="14">
        <v>18</v>
      </c>
      <c r="B1034" s="14" t="str">
        <f>+VLOOKUP(A1034,COD_REG_PROV!$G$1:$J$21,4,FALSE)</f>
        <v>CALABRIA</v>
      </c>
      <c r="C1034" s="3">
        <v>78</v>
      </c>
      <c r="D1034" s="3" t="str">
        <f>+VLOOKUP(A1034,COD_REG_PROV!$A$1:$E$111,4,FALSE)</f>
        <v>Pavia</v>
      </c>
      <c r="E1034" s="3">
        <v>91</v>
      </c>
      <c r="F1034" s="3" t="s">
        <v>1445</v>
      </c>
      <c r="G1034" s="4" t="s">
        <v>1462</v>
      </c>
      <c r="H1034" s="15">
        <v>7.1</v>
      </c>
      <c r="I1034" s="15">
        <v>9.8000000000000007</v>
      </c>
      <c r="J1034" s="15">
        <v>14.5</v>
      </c>
      <c r="K1034" s="15">
        <v>18.3</v>
      </c>
      <c r="L1034" s="15">
        <v>22</v>
      </c>
      <c r="M1034" s="15">
        <v>24</v>
      </c>
      <c r="N1034" s="15">
        <v>23.7</v>
      </c>
      <c r="O1034" s="15">
        <v>20.9</v>
      </c>
      <c r="P1034" s="15">
        <v>16.3</v>
      </c>
      <c r="Q1034" s="15">
        <v>12.2</v>
      </c>
      <c r="R1034" s="15">
        <v>8.1999999999999993</v>
      </c>
      <c r="S1034" s="15">
        <v>6.5</v>
      </c>
      <c r="T1034" s="16">
        <f>+H1034*31/3.6</f>
        <v>61.138888888888886</v>
      </c>
      <c r="U1034" s="16">
        <f>+I1034*28/3.6</f>
        <v>76.222222222222229</v>
      </c>
      <c r="V1034" s="16">
        <f>+J1034*31/3.6</f>
        <v>124.86111111111111</v>
      </c>
      <c r="W1034" s="16">
        <f>+K1034*30/3.6</f>
        <v>152.5</v>
      </c>
      <c r="X1034" s="16">
        <f>+L1034*31/3.6</f>
        <v>189.44444444444443</v>
      </c>
      <c r="Y1034" s="16">
        <f>+M1034*30/3.6</f>
        <v>200</v>
      </c>
      <c r="Z1034" s="16">
        <f>+N1034*31/3.6</f>
        <v>204.08333333333331</v>
      </c>
      <c r="AA1034" s="16">
        <f>+O1034*31/3.6</f>
        <v>179.9722222222222</v>
      </c>
      <c r="AB1034" s="16">
        <f>+P1034*30/3.6</f>
        <v>135.83333333333334</v>
      </c>
      <c r="AC1034" s="16">
        <f>+Q1034*31/3.6</f>
        <v>105.05555555555554</v>
      </c>
      <c r="AD1034" s="16">
        <f>+R1034*30/3.6</f>
        <v>68.333333333333329</v>
      </c>
      <c r="AE1034" s="16">
        <f>+S1034*31/3.6</f>
        <v>55.972222222222221</v>
      </c>
      <c r="AF1034" s="17">
        <f>+SUM(T1034:AE1034)</f>
        <v>1553.4166666666663</v>
      </c>
      <c r="AG1034" s="18">
        <f t="shared" si="16"/>
        <v>1289.3358333333329</v>
      </c>
      <c r="AJ1034" s="19"/>
      <c r="AK1034" s="19"/>
      <c r="AL1034" s="19"/>
    </row>
    <row r="1035" spans="1:38" s="11" customFormat="1" ht="12.75" customHeight="1" x14ac:dyDescent="0.25">
      <c r="A1035" s="14">
        <v>3</v>
      </c>
      <c r="B1035" s="14" t="str">
        <f>+VLOOKUP(A1035,COD_REG_PROV!$G$1:$J$21,4,FALSE)</f>
        <v>LOMBARDIA</v>
      </c>
      <c r="C1035" s="3">
        <v>15</v>
      </c>
      <c r="D1035" s="3" t="str">
        <f>+VLOOKUP(A1035,COD_REG_PROV!$A$1:$E$111,4,FALSE)</f>
        <v>Novara</v>
      </c>
      <c r="E1035" s="3">
        <v>168</v>
      </c>
      <c r="F1035" s="3" t="s">
        <v>210</v>
      </c>
      <c r="G1035" s="4" t="s">
        <v>265</v>
      </c>
      <c r="H1035" s="15">
        <v>5.2</v>
      </c>
      <c r="I1035" s="15">
        <v>8.1</v>
      </c>
      <c r="J1035" s="15">
        <v>13.5</v>
      </c>
      <c r="K1035" s="15">
        <v>17.100000000000001</v>
      </c>
      <c r="L1035" s="15">
        <v>20.2</v>
      </c>
      <c r="M1035" s="15">
        <v>22.5</v>
      </c>
      <c r="N1035" s="15">
        <v>22.6</v>
      </c>
      <c r="O1035" s="15">
        <v>19.2</v>
      </c>
      <c r="P1035" s="15">
        <v>14.2</v>
      </c>
      <c r="Q1035" s="15">
        <v>9.6</v>
      </c>
      <c r="R1035" s="15">
        <v>5.8</v>
      </c>
      <c r="S1035" s="15">
        <v>4.4000000000000004</v>
      </c>
      <c r="T1035" s="16">
        <f>+H1035*31/3.6</f>
        <v>44.777777777777779</v>
      </c>
      <c r="U1035" s="16">
        <f>+I1035*28/3.6</f>
        <v>62.999999999999993</v>
      </c>
      <c r="V1035" s="16">
        <f>+J1035*31/3.6</f>
        <v>116.25</v>
      </c>
      <c r="W1035" s="16">
        <f>+K1035*30/3.6</f>
        <v>142.5</v>
      </c>
      <c r="X1035" s="16">
        <f>+L1035*31/3.6</f>
        <v>173.94444444444443</v>
      </c>
      <c r="Y1035" s="16">
        <f>+M1035*30/3.6</f>
        <v>187.5</v>
      </c>
      <c r="Z1035" s="16">
        <f>+N1035*31/3.6</f>
        <v>194.61111111111111</v>
      </c>
      <c r="AA1035" s="16">
        <f>+O1035*31/3.6</f>
        <v>165.33333333333331</v>
      </c>
      <c r="AB1035" s="16">
        <f>+P1035*30/3.6</f>
        <v>118.33333333333333</v>
      </c>
      <c r="AC1035" s="16">
        <f>+Q1035*31/3.6</f>
        <v>82.666666666666657</v>
      </c>
      <c r="AD1035" s="16">
        <f>+R1035*30/3.6</f>
        <v>48.333333333333329</v>
      </c>
      <c r="AE1035" s="16">
        <f>+S1035*31/3.6</f>
        <v>37.888888888888893</v>
      </c>
      <c r="AF1035" s="17">
        <f>+SUM(T1035:AE1035)</f>
        <v>1375.1388888888887</v>
      </c>
      <c r="AG1035" s="18">
        <f t="shared" si="16"/>
        <v>1141.3652777777775</v>
      </c>
      <c r="AJ1035" s="19"/>
      <c r="AK1035" s="19"/>
      <c r="AL1035" s="19"/>
    </row>
    <row r="1036" spans="1:38" s="11" customFormat="1" ht="12.75" customHeight="1" x14ac:dyDescent="0.25">
      <c r="A1036" s="14">
        <v>16</v>
      </c>
      <c r="B1036" s="14" t="str">
        <f>+VLOOKUP(A1036,COD_REG_PROV!$G$1:$J$21,4,FALSE)</f>
        <v>PUGLIA</v>
      </c>
      <c r="C1036" s="3">
        <v>75</v>
      </c>
      <c r="D1036" s="3" t="str">
        <f>+VLOOKUP(A1036,COD_REG_PROV!$A$1:$E$111,4,FALSE)</f>
        <v>Bergamo</v>
      </c>
      <c r="E1036" s="3">
        <v>59</v>
      </c>
      <c r="F1036" s="3" t="s">
        <v>1359</v>
      </c>
      <c r="G1036" s="4" t="s">
        <v>1378</v>
      </c>
      <c r="H1036" s="15">
        <v>7.2</v>
      </c>
      <c r="I1036" s="15">
        <v>9.9</v>
      </c>
      <c r="J1036" s="15">
        <v>14.7</v>
      </c>
      <c r="K1036" s="15">
        <v>18.600000000000001</v>
      </c>
      <c r="L1036" s="15">
        <v>22.1</v>
      </c>
      <c r="M1036" s="15">
        <v>24.4</v>
      </c>
      <c r="N1036" s="15">
        <v>24.2</v>
      </c>
      <c r="O1036" s="15">
        <v>21</v>
      </c>
      <c r="P1036" s="15">
        <v>16.7</v>
      </c>
      <c r="Q1036" s="15">
        <v>12.2</v>
      </c>
      <c r="R1036" s="15">
        <v>8</v>
      </c>
      <c r="S1036" s="15">
        <v>6.4</v>
      </c>
      <c r="T1036" s="16">
        <f>+H1036*31/3.6</f>
        <v>62</v>
      </c>
      <c r="U1036" s="16">
        <f>+I1036*28/3.6</f>
        <v>77</v>
      </c>
      <c r="V1036" s="16">
        <f>+J1036*31/3.6</f>
        <v>126.58333333333333</v>
      </c>
      <c r="W1036" s="16">
        <f>+K1036*30/3.6</f>
        <v>155</v>
      </c>
      <c r="X1036" s="16">
        <f>+L1036*31/3.6</f>
        <v>190.30555555555557</v>
      </c>
      <c r="Y1036" s="16">
        <f>+M1036*30/3.6</f>
        <v>203.33333333333331</v>
      </c>
      <c r="Z1036" s="16">
        <f>+N1036*31/3.6</f>
        <v>208.38888888888886</v>
      </c>
      <c r="AA1036" s="16">
        <f>+O1036*31/3.6</f>
        <v>180.83333333333334</v>
      </c>
      <c r="AB1036" s="16">
        <f>+P1036*30/3.6</f>
        <v>139.16666666666666</v>
      </c>
      <c r="AC1036" s="16">
        <f>+Q1036*31/3.6</f>
        <v>105.05555555555554</v>
      </c>
      <c r="AD1036" s="16">
        <f>+R1036*30/3.6</f>
        <v>66.666666666666671</v>
      </c>
      <c r="AE1036" s="16">
        <f>+S1036*31/3.6</f>
        <v>55.111111111111114</v>
      </c>
      <c r="AF1036" s="17">
        <f>+SUM(T1036:AE1036)</f>
        <v>1569.4444444444443</v>
      </c>
      <c r="AG1036" s="18">
        <f t="shared" si="16"/>
        <v>1302.6388888888887</v>
      </c>
      <c r="AJ1036" s="19"/>
      <c r="AK1036" s="19"/>
      <c r="AL1036" s="19"/>
    </row>
    <row r="1037" spans="1:38" s="11" customFormat="1" ht="12.75" customHeight="1" x14ac:dyDescent="0.25">
      <c r="A1037" s="14">
        <v>8</v>
      </c>
      <c r="B1037" s="14" t="str">
        <f>+VLOOKUP(A1037,COD_REG_PROV!$G$1:$J$21,4,FALSE)</f>
        <v>EMILIA-ROMAGNA</v>
      </c>
      <c r="C1037" s="3">
        <v>34</v>
      </c>
      <c r="D1037" s="3" t="str">
        <f>+VLOOKUP(A1037,COD_REG_PROV!$A$1:$E$111,4,FALSE)</f>
        <v>Imperia</v>
      </c>
      <c r="E1037" s="3">
        <v>27</v>
      </c>
      <c r="F1037" s="3" t="s">
        <v>696</v>
      </c>
      <c r="G1037" s="4" t="s">
        <v>707</v>
      </c>
      <c r="H1037" s="15">
        <v>5.5</v>
      </c>
      <c r="I1037" s="15">
        <v>8.1999999999999993</v>
      </c>
      <c r="J1037" s="15">
        <v>13.7</v>
      </c>
      <c r="K1037" s="15">
        <v>17.399999999999999</v>
      </c>
      <c r="L1037" s="15">
        <v>21</v>
      </c>
      <c r="M1037" s="15">
        <v>22.9</v>
      </c>
      <c r="N1037" s="15">
        <v>23.2</v>
      </c>
      <c r="O1037" s="15">
        <v>19.600000000000001</v>
      </c>
      <c r="P1037" s="15">
        <v>14.8</v>
      </c>
      <c r="Q1037" s="15">
        <v>10</v>
      </c>
      <c r="R1037" s="15">
        <v>6</v>
      </c>
      <c r="S1037" s="15">
        <v>4.4000000000000004</v>
      </c>
      <c r="T1037" s="16">
        <f>+H1037*31/3.6</f>
        <v>47.361111111111107</v>
      </c>
      <c r="U1037" s="16">
        <f>+I1037*28/3.6</f>
        <v>63.777777777777764</v>
      </c>
      <c r="V1037" s="16">
        <f>+J1037*31/3.6</f>
        <v>117.97222222222221</v>
      </c>
      <c r="W1037" s="16">
        <f>+K1037*30/3.6</f>
        <v>145</v>
      </c>
      <c r="X1037" s="16">
        <f>+L1037*31/3.6</f>
        <v>180.83333333333334</v>
      </c>
      <c r="Y1037" s="16">
        <f>+M1037*30/3.6</f>
        <v>190.83333333333334</v>
      </c>
      <c r="Z1037" s="16">
        <f>+N1037*31/3.6</f>
        <v>199.77777777777774</v>
      </c>
      <c r="AA1037" s="16">
        <f>+O1037*31/3.6</f>
        <v>168.77777777777777</v>
      </c>
      <c r="AB1037" s="16">
        <f>+P1037*30/3.6</f>
        <v>123.33333333333333</v>
      </c>
      <c r="AC1037" s="16">
        <f>+Q1037*31/3.6</f>
        <v>86.111111111111114</v>
      </c>
      <c r="AD1037" s="16">
        <f>+R1037*30/3.6</f>
        <v>50</v>
      </c>
      <c r="AE1037" s="16">
        <f>+S1037*31/3.6</f>
        <v>37.888888888888893</v>
      </c>
      <c r="AF1037" s="17">
        <f>+SUM(T1037:AE1037)</f>
        <v>1411.6666666666665</v>
      </c>
      <c r="AG1037" s="18">
        <f t="shared" si="16"/>
        <v>1171.6833333333332</v>
      </c>
      <c r="AJ1037" s="19"/>
      <c r="AK1037" s="19"/>
      <c r="AL1037" s="19"/>
    </row>
    <row r="1038" spans="1:38" s="11" customFormat="1" ht="12.75" customHeight="1" x14ac:dyDescent="0.25">
      <c r="A1038" s="14">
        <v>19</v>
      </c>
      <c r="B1038" s="14" t="str">
        <f>+VLOOKUP(A1038,COD_REG_PROV!$G$1:$J$21,4,FALSE)</f>
        <v>SICILIA</v>
      </c>
      <c r="C1038" s="3">
        <v>81</v>
      </c>
      <c r="D1038" s="3" t="str">
        <f>+VLOOKUP(A1038,COD_REG_PROV!$A$1:$E$111,4,FALSE)</f>
        <v>Cremona</v>
      </c>
      <c r="E1038" s="3">
        <v>15</v>
      </c>
      <c r="F1038" s="3" t="s">
        <v>1681</v>
      </c>
      <c r="G1038" s="4" t="s">
        <v>1692</v>
      </c>
      <c r="H1038" s="15">
        <v>8.3000000000000007</v>
      </c>
      <c r="I1038" s="15">
        <v>11.2</v>
      </c>
      <c r="J1038" s="15">
        <v>15.5</v>
      </c>
      <c r="K1038" s="15">
        <v>19.3</v>
      </c>
      <c r="L1038" s="15">
        <v>22.8</v>
      </c>
      <c r="M1038" s="15">
        <v>24.2</v>
      </c>
      <c r="N1038" s="15">
        <v>24.4</v>
      </c>
      <c r="O1038" s="15">
        <v>21.6</v>
      </c>
      <c r="P1038" s="15">
        <v>17.100000000000001</v>
      </c>
      <c r="Q1038" s="15">
        <v>13</v>
      </c>
      <c r="R1038" s="15">
        <v>9</v>
      </c>
      <c r="S1038" s="15">
        <v>7.5</v>
      </c>
      <c r="T1038" s="16">
        <f>+H1038*31/3.6</f>
        <v>71.472222222222229</v>
      </c>
      <c r="U1038" s="16">
        <f>+I1038*28/3.6</f>
        <v>87.1111111111111</v>
      </c>
      <c r="V1038" s="16">
        <f>+J1038*31/3.6</f>
        <v>133.47222222222223</v>
      </c>
      <c r="W1038" s="16">
        <f>+K1038*30/3.6</f>
        <v>160.83333333333334</v>
      </c>
      <c r="X1038" s="16">
        <f>+L1038*31/3.6</f>
        <v>196.33333333333334</v>
      </c>
      <c r="Y1038" s="16">
        <f>+M1038*30/3.6</f>
        <v>201.66666666666666</v>
      </c>
      <c r="Z1038" s="16">
        <f>+N1038*31/3.6</f>
        <v>210.11111111111109</v>
      </c>
      <c r="AA1038" s="16">
        <f>+O1038*31/3.6</f>
        <v>186</v>
      </c>
      <c r="AB1038" s="16">
        <f>+P1038*30/3.6</f>
        <v>142.5</v>
      </c>
      <c r="AC1038" s="16">
        <f>+Q1038*31/3.6</f>
        <v>111.94444444444444</v>
      </c>
      <c r="AD1038" s="16">
        <f>+R1038*30/3.6</f>
        <v>75</v>
      </c>
      <c r="AE1038" s="16">
        <f>+S1038*31/3.6</f>
        <v>64.583333333333329</v>
      </c>
      <c r="AF1038" s="17">
        <f>+SUM(T1038:AE1038)</f>
        <v>1641.0277777777776</v>
      </c>
      <c r="AG1038" s="18">
        <f t="shared" si="16"/>
        <v>1362.0530555555554</v>
      </c>
      <c r="AJ1038" s="19"/>
      <c r="AK1038" s="19"/>
      <c r="AL1038" s="19"/>
    </row>
    <row r="1039" spans="1:38" s="11" customFormat="1" ht="12.75" customHeight="1" x14ac:dyDescent="0.25">
      <c r="A1039" s="14">
        <v>19</v>
      </c>
      <c r="B1039" s="14" t="str">
        <f>+VLOOKUP(A1039,COD_REG_PROV!$G$1:$J$21,4,FALSE)</f>
        <v>SICILIA</v>
      </c>
      <c r="C1039" s="3">
        <v>82</v>
      </c>
      <c r="D1039" s="3" t="str">
        <f>+VLOOKUP(A1039,COD_REG_PROV!$A$1:$E$111,4,FALSE)</f>
        <v>Cremona</v>
      </c>
      <c r="E1039" s="3">
        <v>54</v>
      </c>
      <c r="F1039" s="3" t="s">
        <v>1628</v>
      </c>
      <c r="G1039" s="4" t="s">
        <v>1647</v>
      </c>
      <c r="H1039" s="15">
        <v>8.1</v>
      </c>
      <c r="I1039" s="15">
        <v>11</v>
      </c>
      <c r="J1039" s="15">
        <v>15.4</v>
      </c>
      <c r="K1039" s="15">
        <v>19.100000000000001</v>
      </c>
      <c r="L1039" s="15">
        <v>22.7</v>
      </c>
      <c r="M1039" s="15">
        <v>24.2</v>
      </c>
      <c r="N1039" s="15">
        <v>24.4</v>
      </c>
      <c r="O1039" s="15">
        <v>21.4</v>
      </c>
      <c r="P1039" s="15">
        <v>16.899999999999999</v>
      </c>
      <c r="Q1039" s="15">
        <v>12.9</v>
      </c>
      <c r="R1039" s="15">
        <v>8.8000000000000007</v>
      </c>
      <c r="S1039" s="15">
        <v>7.4</v>
      </c>
      <c r="T1039" s="16">
        <f>+H1039*31/3.6</f>
        <v>69.75</v>
      </c>
      <c r="U1039" s="16">
        <f>+I1039*28/3.6</f>
        <v>85.555555555555557</v>
      </c>
      <c r="V1039" s="16">
        <f>+J1039*31/3.6</f>
        <v>132.61111111111111</v>
      </c>
      <c r="W1039" s="16">
        <f>+K1039*30/3.6</f>
        <v>159.16666666666666</v>
      </c>
      <c r="X1039" s="16">
        <f>+L1039*31/3.6</f>
        <v>195.4722222222222</v>
      </c>
      <c r="Y1039" s="16">
        <f>+M1039*30/3.6</f>
        <v>201.66666666666666</v>
      </c>
      <c r="Z1039" s="16">
        <f>+N1039*31/3.6</f>
        <v>210.11111111111109</v>
      </c>
      <c r="AA1039" s="16">
        <f>+O1039*31/3.6</f>
        <v>184.27777777777777</v>
      </c>
      <c r="AB1039" s="16">
        <f>+P1039*30/3.6</f>
        <v>140.83333333333331</v>
      </c>
      <c r="AC1039" s="16">
        <f>+Q1039*31/3.6</f>
        <v>111.08333333333334</v>
      </c>
      <c r="AD1039" s="16">
        <f>+R1039*30/3.6</f>
        <v>73.333333333333329</v>
      </c>
      <c r="AE1039" s="16">
        <f>+S1039*31/3.6</f>
        <v>63.722222222222221</v>
      </c>
      <c r="AF1039" s="17">
        <f>+SUM(T1039:AE1039)</f>
        <v>1627.5833333333328</v>
      </c>
      <c r="AG1039" s="18">
        <f t="shared" si="16"/>
        <v>1350.8941666666663</v>
      </c>
      <c r="AJ1039" s="19"/>
      <c r="AK1039" s="19"/>
      <c r="AL1039" s="19"/>
    </row>
    <row r="1040" spans="1:38" s="11" customFormat="1" ht="12.75" customHeight="1" x14ac:dyDescent="0.25">
      <c r="A1040" s="14">
        <v>6</v>
      </c>
      <c r="B1040" s="14" t="str">
        <f>+VLOOKUP(A1040,COD_REG_PROV!$G$1:$J$21,4,FALSE)</f>
        <v>FRIULI-VENEZIA GIULIA</v>
      </c>
      <c r="C1040" s="3">
        <v>93</v>
      </c>
      <c r="D1040" s="3" t="str">
        <f>+VLOOKUP(A1040,COD_REG_PROV!$A$1:$E$111,4,FALSE)</f>
        <v>Alessandria</v>
      </c>
      <c r="E1040" s="3">
        <v>29</v>
      </c>
      <c r="F1040" s="3" t="s">
        <v>539</v>
      </c>
      <c r="G1040" s="4" t="s">
        <v>546</v>
      </c>
      <c r="H1040" s="15">
        <v>5</v>
      </c>
      <c r="I1040" s="15">
        <v>7.9</v>
      </c>
      <c r="J1040" s="15">
        <v>12.8</v>
      </c>
      <c r="K1040" s="15">
        <v>16.5</v>
      </c>
      <c r="L1040" s="15">
        <v>20.100000000000001</v>
      </c>
      <c r="M1040" s="15">
        <v>21.9</v>
      </c>
      <c r="N1040" s="15">
        <v>22.2</v>
      </c>
      <c r="O1040" s="15">
        <v>18.8</v>
      </c>
      <c r="P1040" s="15">
        <v>14.1</v>
      </c>
      <c r="Q1040" s="15">
        <v>9.5</v>
      </c>
      <c r="R1040" s="15">
        <v>5.7</v>
      </c>
      <c r="S1040" s="15">
        <v>4.0999999999999996</v>
      </c>
      <c r="T1040" s="16">
        <f>+H1040*31/3.6</f>
        <v>43.055555555555557</v>
      </c>
      <c r="U1040" s="16">
        <f>+I1040*28/3.6</f>
        <v>61.44444444444445</v>
      </c>
      <c r="V1040" s="16">
        <f>+J1040*31/3.6</f>
        <v>110.22222222222223</v>
      </c>
      <c r="W1040" s="16">
        <f>+K1040*30/3.6</f>
        <v>137.5</v>
      </c>
      <c r="X1040" s="16">
        <f>+L1040*31/3.6</f>
        <v>173.08333333333334</v>
      </c>
      <c r="Y1040" s="16">
        <f>+M1040*30/3.6</f>
        <v>182.5</v>
      </c>
      <c r="Z1040" s="16">
        <f>+N1040*31/3.6</f>
        <v>191.16666666666666</v>
      </c>
      <c r="AA1040" s="16">
        <f>+O1040*31/3.6</f>
        <v>161.88888888888891</v>
      </c>
      <c r="AB1040" s="16">
        <f>+P1040*30/3.6</f>
        <v>117.5</v>
      </c>
      <c r="AC1040" s="16">
        <f>+Q1040*31/3.6</f>
        <v>81.805555555555557</v>
      </c>
      <c r="AD1040" s="16">
        <f>+R1040*30/3.6</f>
        <v>47.5</v>
      </c>
      <c r="AE1040" s="16">
        <f>+S1040*31/3.6</f>
        <v>35.30555555555555</v>
      </c>
      <c r="AF1040" s="17">
        <f>+SUM(T1040:AE1040)</f>
        <v>1342.9722222222224</v>
      </c>
      <c r="AG1040" s="18">
        <f t="shared" si="16"/>
        <v>1114.6669444444444</v>
      </c>
      <c r="AJ1040" s="19"/>
      <c r="AK1040" s="19"/>
      <c r="AL1040" s="19"/>
    </row>
    <row r="1041" spans="1:38" s="11" customFormat="1" ht="12.75" customHeight="1" x14ac:dyDescent="0.25">
      <c r="A1041" s="14">
        <v>19</v>
      </c>
      <c r="B1041" s="14" t="str">
        <f>+VLOOKUP(A1041,COD_REG_PROV!$G$1:$J$21,4,FALSE)</f>
        <v>SICILIA</v>
      </c>
      <c r="C1041" s="3">
        <v>87</v>
      </c>
      <c r="D1041" s="3" t="str">
        <f>+VLOOKUP(A1041,COD_REG_PROV!$A$1:$E$111,4,FALSE)</f>
        <v>Cremona</v>
      </c>
      <c r="E1041" s="3">
        <v>33</v>
      </c>
      <c r="F1041" s="3" t="s">
        <v>1565</v>
      </c>
      <c r="G1041" s="4" t="s">
        <v>1586</v>
      </c>
      <c r="H1041" s="15">
        <v>8</v>
      </c>
      <c r="I1041" s="15">
        <v>11</v>
      </c>
      <c r="J1041" s="15">
        <v>15.3</v>
      </c>
      <c r="K1041" s="15">
        <v>18.899999999999999</v>
      </c>
      <c r="L1041" s="15">
        <v>22.6</v>
      </c>
      <c r="M1041" s="15">
        <v>24.2</v>
      </c>
      <c r="N1041" s="15">
        <v>24.1</v>
      </c>
      <c r="O1041" s="15">
        <v>21.2</v>
      </c>
      <c r="P1041" s="15">
        <v>16.899999999999999</v>
      </c>
      <c r="Q1041" s="15">
        <v>12.9</v>
      </c>
      <c r="R1041" s="15">
        <v>8.8000000000000007</v>
      </c>
      <c r="S1041" s="15">
        <v>7.4</v>
      </c>
      <c r="T1041" s="16">
        <f>+H1041*31/3.6</f>
        <v>68.888888888888886</v>
      </c>
      <c r="U1041" s="16">
        <f>+I1041*28/3.6</f>
        <v>85.555555555555557</v>
      </c>
      <c r="V1041" s="16">
        <f>+J1041*31/3.6</f>
        <v>131.75</v>
      </c>
      <c r="W1041" s="16">
        <f>+K1041*30/3.6</f>
        <v>157.5</v>
      </c>
      <c r="X1041" s="16">
        <f>+L1041*31/3.6</f>
        <v>194.61111111111111</v>
      </c>
      <c r="Y1041" s="16">
        <f>+M1041*30/3.6</f>
        <v>201.66666666666666</v>
      </c>
      <c r="Z1041" s="16">
        <f>+N1041*31/3.6</f>
        <v>207.52777777777777</v>
      </c>
      <c r="AA1041" s="16">
        <f>+O1041*31/3.6</f>
        <v>182.55555555555554</v>
      </c>
      <c r="AB1041" s="16">
        <f>+P1041*30/3.6</f>
        <v>140.83333333333331</v>
      </c>
      <c r="AC1041" s="16">
        <f>+Q1041*31/3.6</f>
        <v>111.08333333333334</v>
      </c>
      <c r="AD1041" s="16">
        <f>+R1041*30/3.6</f>
        <v>73.333333333333329</v>
      </c>
      <c r="AE1041" s="16">
        <f>+S1041*31/3.6</f>
        <v>63.722222222222221</v>
      </c>
      <c r="AF1041" s="17">
        <f>+SUM(T1041:AE1041)</f>
        <v>1619.0277777777776</v>
      </c>
      <c r="AG1041" s="18">
        <f t="shared" si="16"/>
        <v>1343.7930555555554</v>
      </c>
      <c r="AJ1041" s="19"/>
      <c r="AK1041" s="19"/>
      <c r="AL1041" s="19"/>
    </row>
    <row r="1042" spans="1:38" s="11" customFormat="1" ht="12.75" customHeight="1" x14ac:dyDescent="0.25">
      <c r="A1042" s="14">
        <v>19</v>
      </c>
      <c r="B1042" s="14" t="str">
        <f>+VLOOKUP(A1042,COD_REG_PROV!$G$1:$J$21,4,FALSE)</f>
        <v>SICILIA</v>
      </c>
      <c r="C1042" s="3">
        <v>83</v>
      </c>
      <c r="D1042" s="3" t="str">
        <f>+VLOOKUP(A1042,COD_REG_PROV!$A$1:$E$111,4,FALSE)</f>
        <v>Cremona</v>
      </c>
      <c r="E1042" s="3">
        <v>66</v>
      </c>
      <c r="F1042" s="3" t="s">
        <v>1611</v>
      </c>
      <c r="G1042" s="4" t="s">
        <v>1619</v>
      </c>
      <c r="H1042" s="15">
        <v>7.7</v>
      </c>
      <c r="I1042" s="15">
        <v>10.7</v>
      </c>
      <c r="J1042" s="15">
        <v>15.2</v>
      </c>
      <c r="K1042" s="15">
        <v>18.8</v>
      </c>
      <c r="L1042" s="15">
        <v>22.5</v>
      </c>
      <c r="M1042" s="15">
        <v>24.1</v>
      </c>
      <c r="N1042" s="15">
        <v>24</v>
      </c>
      <c r="O1042" s="15">
        <v>21.1</v>
      </c>
      <c r="P1042" s="15">
        <v>16.8</v>
      </c>
      <c r="Q1042" s="15">
        <v>12.8</v>
      </c>
      <c r="R1042" s="15">
        <v>8.6</v>
      </c>
      <c r="S1042" s="15">
        <v>7.2</v>
      </c>
      <c r="T1042" s="16">
        <f>+H1042*31/3.6</f>
        <v>66.305555555555557</v>
      </c>
      <c r="U1042" s="16">
        <f>+I1042*28/3.6</f>
        <v>83.222222222222214</v>
      </c>
      <c r="V1042" s="16">
        <f>+J1042*31/3.6</f>
        <v>130.88888888888889</v>
      </c>
      <c r="W1042" s="16">
        <f>+K1042*30/3.6</f>
        <v>156.66666666666666</v>
      </c>
      <c r="X1042" s="16">
        <f>+L1042*31/3.6</f>
        <v>193.75</v>
      </c>
      <c r="Y1042" s="16">
        <f>+M1042*30/3.6</f>
        <v>200.83333333333331</v>
      </c>
      <c r="Z1042" s="16">
        <f>+N1042*31/3.6</f>
        <v>206.66666666666666</v>
      </c>
      <c r="AA1042" s="16">
        <f>+O1042*31/3.6</f>
        <v>181.69444444444446</v>
      </c>
      <c r="AB1042" s="16">
        <f>+P1042*30/3.6</f>
        <v>140</v>
      </c>
      <c r="AC1042" s="16">
        <f>+Q1042*31/3.6</f>
        <v>110.22222222222223</v>
      </c>
      <c r="AD1042" s="16">
        <f>+R1042*30/3.6</f>
        <v>71.666666666666671</v>
      </c>
      <c r="AE1042" s="16">
        <f>+S1042*31/3.6</f>
        <v>62</v>
      </c>
      <c r="AF1042" s="17">
        <f>+SUM(T1042:AE1042)</f>
        <v>1603.9166666666667</v>
      </c>
      <c r="AG1042" s="18">
        <f t="shared" si="16"/>
        <v>1331.2508333333333</v>
      </c>
      <c r="AJ1042" s="19"/>
      <c r="AK1042" s="19"/>
      <c r="AL1042" s="19"/>
    </row>
    <row r="1043" spans="1:38" s="11" customFormat="1" ht="12.75" customHeight="1" x14ac:dyDescent="0.25">
      <c r="A1043" s="14">
        <v>3</v>
      </c>
      <c r="B1043" s="14" t="str">
        <f>+VLOOKUP(A1043,COD_REG_PROV!$G$1:$J$21,4,FALSE)</f>
        <v>LOMBARDIA</v>
      </c>
      <c r="C1043" s="3">
        <v>15</v>
      </c>
      <c r="D1043" s="3" t="str">
        <f>+VLOOKUP(A1043,COD_REG_PROV!$A$1:$E$111,4,FALSE)</f>
        <v>Novara</v>
      </c>
      <c r="E1043" s="3">
        <v>169</v>
      </c>
      <c r="F1043" s="3" t="s">
        <v>210</v>
      </c>
      <c r="G1043" s="4" t="s">
        <v>266</v>
      </c>
      <c r="H1043" s="15">
        <v>5.3</v>
      </c>
      <c r="I1043" s="15">
        <v>8.1</v>
      </c>
      <c r="J1043" s="15">
        <v>13.6</v>
      </c>
      <c r="K1043" s="15">
        <v>17.3</v>
      </c>
      <c r="L1043" s="15">
        <v>20.5</v>
      </c>
      <c r="M1043" s="15">
        <v>22.6</v>
      </c>
      <c r="N1043" s="15">
        <v>22.8</v>
      </c>
      <c r="O1043" s="15">
        <v>19.3</v>
      </c>
      <c r="P1043" s="15">
        <v>14.4</v>
      </c>
      <c r="Q1043" s="15">
        <v>9.6999999999999993</v>
      </c>
      <c r="R1043" s="15">
        <v>5.9</v>
      </c>
      <c r="S1043" s="15">
        <v>4.3</v>
      </c>
      <c r="T1043" s="16">
        <f>+H1043*31/3.6</f>
        <v>45.638888888888886</v>
      </c>
      <c r="U1043" s="16">
        <f>+I1043*28/3.6</f>
        <v>62.999999999999993</v>
      </c>
      <c r="V1043" s="16">
        <f>+J1043*31/3.6</f>
        <v>117.1111111111111</v>
      </c>
      <c r="W1043" s="16">
        <f>+K1043*30/3.6</f>
        <v>144.16666666666666</v>
      </c>
      <c r="X1043" s="16">
        <f>+L1043*31/3.6</f>
        <v>176.52777777777777</v>
      </c>
      <c r="Y1043" s="16">
        <f>+M1043*30/3.6</f>
        <v>188.33333333333334</v>
      </c>
      <c r="Z1043" s="16">
        <f>+N1043*31/3.6</f>
        <v>196.33333333333334</v>
      </c>
      <c r="AA1043" s="16">
        <f>+O1043*31/3.6</f>
        <v>166.19444444444446</v>
      </c>
      <c r="AB1043" s="16">
        <f>+P1043*30/3.6</f>
        <v>120</v>
      </c>
      <c r="AC1043" s="16">
        <f>+Q1043*31/3.6</f>
        <v>83.527777777777771</v>
      </c>
      <c r="AD1043" s="16">
        <f>+R1043*30/3.6</f>
        <v>49.166666666666664</v>
      </c>
      <c r="AE1043" s="16">
        <f>+S1043*31/3.6</f>
        <v>37.027777777777771</v>
      </c>
      <c r="AF1043" s="17">
        <f>+SUM(T1043:AE1043)</f>
        <v>1387.0277777777781</v>
      </c>
      <c r="AG1043" s="18">
        <f t="shared" si="16"/>
        <v>1151.2330555555557</v>
      </c>
      <c r="AJ1043" s="19"/>
      <c r="AK1043" s="19"/>
      <c r="AL1043" s="19"/>
    </row>
    <row r="1044" spans="1:38" s="11" customFormat="1" ht="12.75" customHeight="1" x14ac:dyDescent="0.25">
      <c r="A1044" s="14">
        <v>3</v>
      </c>
      <c r="B1044" s="14" t="str">
        <f>+VLOOKUP(A1044,COD_REG_PROV!$G$1:$J$21,4,FALSE)</f>
        <v>LOMBARDIA</v>
      </c>
      <c r="C1044" s="3">
        <v>18</v>
      </c>
      <c r="D1044" s="3" t="str">
        <f>+VLOOKUP(A1044,COD_REG_PROV!$A$1:$E$111,4,FALSE)</f>
        <v>Novara</v>
      </c>
      <c r="E1044" s="3">
        <v>110</v>
      </c>
      <c r="F1044" s="3" t="s">
        <v>310</v>
      </c>
      <c r="G1044" s="4" t="s">
        <v>319</v>
      </c>
      <c r="H1044" s="15">
        <v>5.4</v>
      </c>
      <c r="I1044" s="15">
        <v>8.1999999999999993</v>
      </c>
      <c r="J1044" s="15">
        <v>13.7</v>
      </c>
      <c r="K1044" s="15">
        <v>17.5</v>
      </c>
      <c r="L1044" s="15">
        <v>20.7</v>
      </c>
      <c r="M1044" s="15">
        <v>22.9</v>
      </c>
      <c r="N1044" s="15">
        <v>23</v>
      </c>
      <c r="O1044" s="15">
        <v>19.5</v>
      </c>
      <c r="P1044" s="15">
        <v>14.5</v>
      </c>
      <c r="Q1044" s="15">
        <v>9.6999999999999993</v>
      </c>
      <c r="R1044" s="15">
        <v>5.9</v>
      </c>
      <c r="S1044" s="15">
        <v>4.4000000000000004</v>
      </c>
      <c r="T1044" s="16">
        <f>+H1044*31/3.6</f>
        <v>46.5</v>
      </c>
      <c r="U1044" s="16">
        <f>+I1044*28/3.6</f>
        <v>63.777777777777764</v>
      </c>
      <c r="V1044" s="16">
        <f>+J1044*31/3.6</f>
        <v>117.97222222222221</v>
      </c>
      <c r="W1044" s="16">
        <f>+K1044*30/3.6</f>
        <v>145.83333333333334</v>
      </c>
      <c r="X1044" s="16">
        <f>+L1044*31/3.6</f>
        <v>178.24999999999997</v>
      </c>
      <c r="Y1044" s="16">
        <f>+M1044*30/3.6</f>
        <v>190.83333333333334</v>
      </c>
      <c r="Z1044" s="16">
        <f>+N1044*31/3.6</f>
        <v>198.05555555555554</v>
      </c>
      <c r="AA1044" s="16">
        <f>+O1044*31/3.6</f>
        <v>167.91666666666666</v>
      </c>
      <c r="AB1044" s="16">
        <f>+P1044*30/3.6</f>
        <v>120.83333333333333</v>
      </c>
      <c r="AC1044" s="16">
        <f>+Q1044*31/3.6</f>
        <v>83.527777777777771</v>
      </c>
      <c r="AD1044" s="16">
        <f>+R1044*30/3.6</f>
        <v>49.166666666666664</v>
      </c>
      <c r="AE1044" s="16">
        <f>+S1044*31/3.6</f>
        <v>37.888888888888893</v>
      </c>
      <c r="AF1044" s="17">
        <f>+SUM(T1044:AE1044)</f>
        <v>1400.5555555555557</v>
      </c>
      <c r="AG1044" s="18">
        <f t="shared" si="16"/>
        <v>1162.4611111111112</v>
      </c>
      <c r="AJ1044" s="19"/>
      <c r="AK1044" s="19"/>
      <c r="AL1044" s="19"/>
    </row>
    <row r="1045" spans="1:38" s="11" customFormat="1" ht="12.75" customHeight="1" x14ac:dyDescent="0.25">
      <c r="A1045" s="14">
        <v>8</v>
      </c>
      <c r="B1045" s="14" t="str">
        <f>+VLOOKUP(A1045,COD_REG_PROV!$G$1:$J$21,4,FALSE)</f>
        <v>EMILIA-ROMAGNA</v>
      </c>
      <c r="C1045" s="3">
        <v>36</v>
      </c>
      <c r="D1045" s="3" t="str">
        <f>+VLOOKUP(A1045,COD_REG_PROV!$A$1:$E$111,4,FALSE)</f>
        <v>Imperia</v>
      </c>
      <c r="E1045" s="3">
        <v>30</v>
      </c>
      <c r="F1045" s="3" t="s">
        <v>664</v>
      </c>
      <c r="G1045" s="4" t="s">
        <v>679</v>
      </c>
      <c r="H1045" s="15">
        <v>5.6</v>
      </c>
      <c r="I1045" s="15">
        <v>8.1999999999999993</v>
      </c>
      <c r="J1045" s="15">
        <v>13.5</v>
      </c>
      <c r="K1045" s="15">
        <v>17.100000000000001</v>
      </c>
      <c r="L1045" s="15">
        <v>21</v>
      </c>
      <c r="M1045" s="15">
        <v>22.9</v>
      </c>
      <c r="N1045" s="15">
        <v>23.2</v>
      </c>
      <c r="O1045" s="15">
        <v>19.600000000000001</v>
      </c>
      <c r="P1045" s="15">
        <v>14.9</v>
      </c>
      <c r="Q1045" s="15">
        <v>10.199999999999999</v>
      </c>
      <c r="R1045" s="15">
        <v>6.2</v>
      </c>
      <c r="S1045" s="15">
        <v>4.5999999999999996</v>
      </c>
      <c r="T1045" s="16">
        <f>+H1045*31/3.6</f>
        <v>48.222222222222221</v>
      </c>
      <c r="U1045" s="16">
        <f>+I1045*28/3.6</f>
        <v>63.777777777777764</v>
      </c>
      <c r="V1045" s="16">
        <f>+J1045*31/3.6</f>
        <v>116.25</v>
      </c>
      <c r="W1045" s="16">
        <f>+K1045*30/3.6</f>
        <v>142.5</v>
      </c>
      <c r="X1045" s="16">
        <f>+L1045*31/3.6</f>
        <v>180.83333333333334</v>
      </c>
      <c r="Y1045" s="16">
        <f>+M1045*30/3.6</f>
        <v>190.83333333333334</v>
      </c>
      <c r="Z1045" s="16">
        <f>+N1045*31/3.6</f>
        <v>199.77777777777774</v>
      </c>
      <c r="AA1045" s="16">
        <f>+O1045*31/3.6</f>
        <v>168.77777777777777</v>
      </c>
      <c r="AB1045" s="16">
        <f>+P1045*30/3.6</f>
        <v>124.16666666666666</v>
      </c>
      <c r="AC1045" s="16">
        <f>+Q1045*31/3.6</f>
        <v>87.833333333333329</v>
      </c>
      <c r="AD1045" s="16">
        <f>+R1045*30/3.6</f>
        <v>51.666666666666664</v>
      </c>
      <c r="AE1045" s="16">
        <f>+S1045*31/3.6</f>
        <v>39.611111111111107</v>
      </c>
      <c r="AF1045" s="17">
        <f>+SUM(T1045:AE1045)</f>
        <v>1414.25</v>
      </c>
      <c r="AG1045" s="18">
        <f t="shared" si="16"/>
        <v>1173.8274999999999</v>
      </c>
      <c r="AJ1045" s="19"/>
      <c r="AK1045" s="19"/>
      <c r="AL1045" s="19"/>
    </row>
    <row r="1046" spans="1:38" s="11" customFormat="1" ht="12.75" customHeight="1" x14ac:dyDescent="0.25">
      <c r="A1046" s="14">
        <v>9</v>
      </c>
      <c r="B1046" s="14" t="str">
        <f>+VLOOKUP(A1046,COD_REG_PROV!$G$1:$J$21,4,FALSE)</f>
        <v>TOSCANA</v>
      </c>
      <c r="C1046" s="3">
        <v>48</v>
      </c>
      <c r="D1046" s="3" t="str">
        <f>+VLOOKUP(A1046,COD_REG_PROV!$A$1:$E$111,4,FALSE)</f>
        <v>Savona</v>
      </c>
      <c r="E1046" s="3">
        <v>32</v>
      </c>
      <c r="F1046" s="3" t="s">
        <v>762</v>
      </c>
      <c r="G1046" s="4" t="s">
        <v>781</v>
      </c>
      <c r="H1046" s="15">
        <v>5.7</v>
      </c>
      <c r="I1046" s="15">
        <v>8.3000000000000007</v>
      </c>
      <c r="J1046" s="15">
        <v>13.4</v>
      </c>
      <c r="K1046" s="15">
        <v>17</v>
      </c>
      <c r="L1046" s="15">
        <v>21.1</v>
      </c>
      <c r="M1046" s="15">
        <v>23</v>
      </c>
      <c r="N1046" s="15">
        <v>23.2</v>
      </c>
      <c r="O1046" s="15">
        <v>19.7</v>
      </c>
      <c r="P1046" s="15">
        <v>15</v>
      </c>
      <c r="Q1046" s="15">
        <v>10.3</v>
      </c>
      <c r="R1046" s="15">
        <v>6.6</v>
      </c>
      <c r="S1046" s="15">
        <v>4.9000000000000004</v>
      </c>
      <c r="T1046" s="16">
        <f>+H1046*31/3.6</f>
        <v>49.083333333333336</v>
      </c>
      <c r="U1046" s="16">
        <f>+I1046*28/3.6</f>
        <v>64.555555555555557</v>
      </c>
      <c r="V1046" s="16">
        <f>+J1046*31/3.6</f>
        <v>115.3888888888889</v>
      </c>
      <c r="W1046" s="16">
        <f>+K1046*30/3.6</f>
        <v>141.66666666666666</v>
      </c>
      <c r="X1046" s="16">
        <f>+L1046*31/3.6</f>
        <v>181.69444444444446</v>
      </c>
      <c r="Y1046" s="16">
        <f>+M1046*30/3.6</f>
        <v>191.66666666666666</v>
      </c>
      <c r="Z1046" s="16">
        <f>+N1046*31/3.6</f>
        <v>199.77777777777774</v>
      </c>
      <c r="AA1046" s="16">
        <f>+O1046*31/3.6</f>
        <v>169.63888888888886</v>
      </c>
      <c r="AB1046" s="16">
        <f>+P1046*30/3.6</f>
        <v>125</v>
      </c>
      <c r="AC1046" s="16">
        <f>+Q1046*31/3.6</f>
        <v>88.694444444444443</v>
      </c>
      <c r="AD1046" s="16">
        <f>+R1046*30/3.6</f>
        <v>55</v>
      </c>
      <c r="AE1046" s="16">
        <f>+S1046*31/3.6</f>
        <v>42.194444444444443</v>
      </c>
      <c r="AF1046" s="17">
        <f>+SUM(T1046:AE1046)</f>
        <v>1424.3611111111109</v>
      </c>
      <c r="AG1046" s="18">
        <f t="shared" si="16"/>
        <v>1182.2197222222219</v>
      </c>
      <c r="AJ1046" s="19"/>
      <c r="AK1046" s="19"/>
      <c r="AL1046" s="19"/>
    </row>
    <row r="1047" spans="1:38" s="11" customFormat="1" ht="12.75" customHeight="1" x14ac:dyDescent="0.25">
      <c r="A1047" s="14">
        <v>13</v>
      </c>
      <c r="B1047" s="14" t="str">
        <f>+VLOOKUP(A1047,COD_REG_PROV!$G$1:$J$21,4,FALSE)</f>
        <v>ABRUZZO</v>
      </c>
      <c r="C1047" s="3">
        <v>68</v>
      </c>
      <c r="D1047" s="3" t="str">
        <f>+VLOOKUP(A1047,COD_REG_PROV!$A$1:$E$111,4,FALSE)</f>
        <v>Como</v>
      </c>
      <c r="E1047" s="3">
        <v>27</v>
      </c>
      <c r="F1047" s="3" t="s">
        <v>1077</v>
      </c>
      <c r="G1047" s="4" t="s">
        <v>1082</v>
      </c>
      <c r="H1047" s="15">
        <v>6.1</v>
      </c>
      <c r="I1047" s="15">
        <v>8.6</v>
      </c>
      <c r="J1047" s="15">
        <v>13.6</v>
      </c>
      <c r="K1047" s="15">
        <v>17.7</v>
      </c>
      <c r="L1047" s="15">
        <v>21.4</v>
      </c>
      <c r="M1047" s="15">
        <v>23.3</v>
      </c>
      <c r="N1047" s="15">
        <v>23.1</v>
      </c>
      <c r="O1047" s="15">
        <v>20</v>
      </c>
      <c r="P1047" s="15">
        <v>15.4</v>
      </c>
      <c r="Q1047" s="15">
        <v>11</v>
      </c>
      <c r="R1047" s="15">
        <v>6.9</v>
      </c>
      <c r="S1047" s="15">
        <v>5.4</v>
      </c>
      <c r="T1047" s="16">
        <f>+H1047*31/3.6</f>
        <v>52.527777777777771</v>
      </c>
      <c r="U1047" s="16">
        <f>+I1047*28/3.6</f>
        <v>66.888888888888886</v>
      </c>
      <c r="V1047" s="16">
        <f>+J1047*31/3.6</f>
        <v>117.1111111111111</v>
      </c>
      <c r="W1047" s="16">
        <f>+K1047*30/3.6</f>
        <v>147.5</v>
      </c>
      <c r="X1047" s="16">
        <f>+L1047*31/3.6</f>
        <v>184.27777777777777</v>
      </c>
      <c r="Y1047" s="16">
        <f>+M1047*30/3.6</f>
        <v>194.16666666666666</v>
      </c>
      <c r="Z1047" s="16">
        <f>+N1047*31/3.6</f>
        <v>198.91666666666666</v>
      </c>
      <c r="AA1047" s="16">
        <f>+O1047*31/3.6</f>
        <v>172.22222222222223</v>
      </c>
      <c r="AB1047" s="16">
        <f>+P1047*30/3.6</f>
        <v>128.33333333333334</v>
      </c>
      <c r="AC1047" s="16">
        <f>+Q1047*31/3.6</f>
        <v>94.722222222222214</v>
      </c>
      <c r="AD1047" s="16">
        <f>+R1047*30/3.6</f>
        <v>57.5</v>
      </c>
      <c r="AE1047" s="16">
        <f>+S1047*31/3.6</f>
        <v>46.5</v>
      </c>
      <c r="AF1047" s="17">
        <f>+SUM(T1047:AE1047)</f>
        <v>1460.6666666666665</v>
      </c>
      <c r="AG1047" s="18">
        <f t="shared" si="16"/>
        <v>1212.3533333333332</v>
      </c>
      <c r="AJ1047" s="19"/>
      <c r="AK1047" s="19"/>
      <c r="AL1047" s="19"/>
    </row>
    <row r="1048" spans="1:38" s="11" customFormat="1" ht="12.75" customHeight="1" x14ac:dyDescent="0.25">
      <c r="A1048" s="14">
        <v>4</v>
      </c>
      <c r="B1048" s="14" t="str">
        <f>+VLOOKUP(A1048,COD_REG_PROV!$G$1:$J$21,4,FALSE)</f>
        <v>TRENTINO-ALTO ADIGE/SÜDTIROL</v>
      </c>
      <c r="C1048" s="3">
        <v>22</v>
      </c>
      <c r="D1048" s="3" t="str">
        <f>+VLOOKUP(A1048,COD_REG_PROV!$A$1:$E$111,4,FALSE)</f>
        <v>Cuneo</v>
      </c>
      <c r="E1048" s="3">
        <v>139</v>
      </c>
      <c r="F1048" s="3" t="s">
        <v>379</v>
      </c>
      <c r="G1048" s="4" t="s">
        <v>387</v>
      </c>
      <c r="H1048" s="15">
        <v>5</v>
      </c>
      <c r="I1048" s="15">
        <v>7.8</v>
      </c>
      <c r="J1048" s="15">
        <v>12.8</v>
      </c>
      <c r="K1048" s="15">
        <v>16.399999999999999</v>
      </c>
      <c r="L1048" s="15">
        <v>19.600000000000001</v>
      </c>
      <c r="M1048" s="15">
        <v>21.3</v>
      </c>
      <c r="N1048" s="15">
        <v>21.6</v>
      </c>
      <c r="O1048" s="15">
        <v>18.2</v>
      </c>
      <c r="P1048" s="15">
        <v>13.8</v>
      </c>
      <c r="Q1048" s="15">
        <v>9.5</v>
      </c>
      <c r="R1048" s="15">
        <v>5.7</v>
      </c>
      <c r="S1048" s="15">
        <v>4.2</v>
      </c>
      <c r="T1048" s="16">
        <f>+H1048*31/3.6</f>
        <v>43.055555555555557</v>
      </c>
      <c r="U1048" s="16">
        <f>+I1048*28/3.6</f>
        <v>60.666666666666664</v>
      </c>
      <c r="V1048" s="16">
        <f>+J1048*31/3.6</f>
        <v>110.22222222222223</v>
      </c>
      <c r="W1048" s="16">
        <f>+K1048*30/3.6</f>
        <v>136.66666666666666</v>
      </c>
      <c r="X1048" s="16">
        <f>+L1048*31/3.6</f>
        <v>168.77777777777777</v>
      </c>
      <c r="Y1048" s="16">
        <f>+M1048*30/3.6</f>
        <v>177.5</v>
      </c>
      <c r="Z1048" s="16">
        <f>+N1048*31/3.6</f>
        <v>186</v>
      </c>
      <c r="AA1048" s="16">
        <f>+O1048*31/3.6</f>
        <v>156.7222222222222</v>
      </c>
      <c r="AB1048" s="16">
        <f>+P1048*30/3.6</f>
        <v>115</v>
      </c>
      <c r="AC1048" s="16">
        <f>+Q1048*31/3.6</f>
        <v>81.805555555555557</v>
      </c>
      <c r="AD1048" s="16">
        <f>+R1048*30/3.6</f>
        <v>47.5</v>
      </c>
      <c r="AE1048" s="16">
        <f>+S1048*31/3.6</f>
        <v>36.166666666666671</v>
      </c>
      <c r="AF1048" s="17">
        <f>+SUM(T1048:AE1048)</f>
        <v>1320.0833333333335</v>
      </c>
      <c r="AG1048" s="18">
        <f t="shared" si="16"/>
        <v>1095.6691666666668</v>
      </c>
      <c r="AJ1048" s="19"/>
      <c r="AK1048" s="19"/>
      <c r="AL1048" s="19"/>
    </row>
    <row r="1049" spans="1:38" s="11" customFormat="1" ht="12.75" customHeight="1" x14ac:dyDescent="0.25">
      <c r="A1049" s="14">
        <v>11</v>
      </c>
      <c r="B1049" s="14" t="str">
        <f>+VLOOKUP(A1049,COD_REG_PROV!$G$1:$J$21,4,FALSE)</f>
        <v>MARCHE</v>
      </c>
      <c r="C1049" s="3">
        <v>41</v>
      </c>
      <c r="D1049" s="3" t="str">
        <f>+VLOOKUP(A1049,COD_REG_PROV!$A$1:$E$111,4,FALSE)</f>
        <v>La Spezia</v>
      </c>
      <c r="E1049" s="3">
        <v>43</v>
      </c>
      <c r="F1049" s="3" t="s">
        <v>943</v>
      </c>
      <c r="G1049" s="4" t="s">
        <v>952</v>
      </c>
      <c r="H1049" s="15">
        <v>5.6</v>
      </c>
      <c r="I1049" s="15">
        <v>8.1999999999999993</v>
      </c>
      <c r="J1049" s="15">
        <v>13.5</v>
      </c>
      <c r="K1049" s="15">
        <v>17.3</v>
      </c>
      <c r="L1049" s="15">
        <v>21.3</v>
      </c>
      <c r="M1049" s="15">
        <v>23.1</v>
      </c>
      <c r="N1049" s="15">
        <v>23.3</v>
      </c>
      <c r="O1049" s="15">
        <v>19.899999999999999</v>
      </c>
      <c r="P1049" s="15">
        <v>15.1</v>
      </c>
      <c r="Q1049" s="15">
        <v>10.4</v>
      </c>
      <c r="R1049" s="15">
        <v>6.4</v>
      </c>
      <c r="S1049" s="15">
        <v>4.8</v>
      </c>
      <c r="T1049" s="16">
        <f>+H1049*31/3.6</f>
        <v>48.222222222222221</v>
      </c>
      <c r="U1049" s="16">
        <f>+I1049*28/3.6</f>
        <v>63.777777777777764</v>
      </c>
      <c r="V1049" s="16">
        <f>+J1049*31/3.6</f>
        <v>116.25</v>
      </c>
      <c r="W1049" s="16">
        <f>+K1049*30/3.6</f>
        <v>144.16666666666666</v>
      </c>
      <c r="X1049" s="16">
        <f>+L1049*31/3.6</f>
        <v>183.41666666666669</v>
      </c>
      <c r="Y1049" s="16">
        <f>+M1049*30/3.6</f>
        <v>192.5</v>
      </c>
      <c r="Z1049" s="16">
        <f>+N1049*31/3.6</f>
        <v>200.63888888888891</v>
      </c>
      <c r="AA1049" s="16">
        <f>+O1049*31/3.6</f>
        <v>171.36111111111111</v>
      </c>
      <c r="AB1049" s="16">
        <f>+P1049*30/3.6</f>
        <v>125.83333333333333</v>
      </c>
      <c r="AC1049" s="16">
        <f>+Q1049*31/3.6</f>
        <v>89.555555555555557</v>
      </c>
      <c r="AD1049" s="16">
        <f>+R1049*30/3.6</f>
        <v>53.333333333333329</v>
      </c>
      <c r="AE1049" s="16">
        <f>+S1049*31/3.6</f>
        <v>41.333333333333329</v>
      </c>
      <c r="AF1049" s="17">
        <f>+SUM(T1049:AE1049)</f>
        <v>1430.3888888888887</v>
      </c>
      <c r="AG1049" s="18">
        <f t="shared" si="16"/>
        <v>1187.2227777777775</v>
      </c>
      <c r="AJ1049" s="19"/>
      <c r="AK1049" s="19"/>
      <c r="AL1049" s="19"/>
    </row>
    <row r="1050" spans="1:38" s="11" customFormat="1" ht="12.75" customHeight="1" x14ac:dyDescent="0.25">
      <c r="A1050" s="14">
        <v>3</v>
      </c>
      <c r="B1050" s="14" t="str">
        <f>+VLOOKUP(A1050,COD_REG_PROV!$G$1:$J$21,4,FALSE)</f>
        <v>LOMBARDIA</v>
      </c>
      <c r="C1050" s="3">
        <v>15</v>
      </c>
      <c r="D1050" s="3" t="str">
        <f>+VLOOKUP(A1050,COD_REG_PROV!$A$1:$E$111,4,FALSE)</f>
        <v>Novara</v>
      </c>
      <c r="E1050" s="3">
        <v>170</v>
      </c>
      <c r="F1050" s="3" t="s">
        <v>210</v>
      </c>
      <c r="G1050" s="4" t="s">
        <v>267</v>
      </c>
      <c r="H1050" s="15">
        <v>5.2</v>
      </c>
      <c r="I1050" s="15">
        <v>8.1</v>
      </c>
      <c r="J1050" s="15">
        <v>13.5</v>
      </c>
      <c r="K1050" s="15">
        <v>17.2</v>
      </c>
      <c r="L1050" s="15">
        <v>20.3</v>
      </c>
      <c r="M1050" s="15">
        <v>22.6</v>
      </c>
      <c r="N1050" s="15">
        <v>22.7</v>
      </c>
      <c r="O1050" s="15">
        <v>19.3</v>
      </c>
      <c r="P1050" s="15">
        <v>14.3</v>
      </c>
      <c r="Q1050" s="15">
        <v>9.6</v>
      </c>
      <c r="R1050" s="15">
        <v>5.9</v>
      </c>
      <c r="S1050" s="15">
        <v>4.3</v>
      </c>
      <c r="T1050" s="16">
        <f>+H1050*31/3.6</f>
        <v>44.777777777777779</v>
      </c>
      <c r="U1050" s="16">
        <f>+I1050*28/3.6</f>
        <v>62.999999999999993</v>
      </c>
      <c r="V1050" s="16">
        <f>+J1050*31/3.6</f>
        <v>116.25</v>
      </c>
      <c r="W1050" s="16">
        <f>+K1050*30/3.6</f>
        <v>143.33333333333334</v>
      </c>
      <c r="X1050" s="16">
        <f>+L1050*31/3.6</f>
        <v>174.80555555555557</v>
      </c>
      <c r="Y1050" s="16">
        <f>+M1050*30/3.6</f>
        <v>188.33333333333334</v>
      </c>
      <c r="Z1050" s="16">
        <f>+N1050*31/3.6</f>
        <v>195.4722222222222</v>
      </c>
      <c r="AA1050" s="16">
        <f>+O1050*31/3.6</f>
        <v>166.19444444444446</v>
      </c>
      <c r="AB1050" s="16">
        <f>+P1050*30/3.6</f>
        <v>119.16666666666666</v>
      </c>
      <c r="AC1050" s="16">
        <f>+Q1050*31/3.6</f>
        <v>82.666666666666657</v>
      </c>
      <c r="AD1050" s="16">
        <f>+R1050*30/3.6</f>
        <v>49.166666666666664</v>
      </c>
      <c r="AE1050" s="16">
        <f>+S1050*31/3.6</f>
        <v>37.027777777777771</v>
      </c>
      <c r="AF1050" s="17">
        <f>+SUM(T1050:AE1050)</f>
        <v>1380.1944444444446</v>
      </c>
      <c r="AG1050" s="18">
        <f t="shared" si="16"/>
        <v>1145.561388888889</v>
      </c>
      <c r="AJ1050" s="19"/>
      <c r="AK1050" s="19"/>
      <c r="AL1050" s="19"/>
    </row>
    <row r="1051" spans="1:38" s="11" customFormat="1" ht="12.75" customHeight="1" x14ac:dyDescent="0.25">
      <c r="A1051" s="14">
        <v>10</v>
      </c>
      <c r="B1051" s="14" t="str">
        <f>+VLOOKUP(A1051,COD_REG_PROV!$G$1:$J$21,4,FALSE)</f>
        <v>UMBRIA</v>
      </c>
      <c r="C1051" s="3">
        <v>54</v>
      </c>
      <c r="D1051" s="3" t="str">
        <f>+VLOOKUP(A1051,COD_REG_PROV!$A$1:$E$111,4,FALSE)</f>
        <v>Genova</v>
      </c>
      <c r="E1051" s="3">
        <v>39</v>
      </c>
      <c r="F1051" s="3" t="s">
        <v>871</v>
      </c>
      <c r="G1051" s="4" t="s">
        <v>888</v>
      </c>
      <c r="H1051" s="15">
        <v>6</v>
      </c>
      <c r="I1051" s="15">
        <v>8.6</v>
      </c>
      <c r="J1051" s="15">
        <v>13.6</v>
      </c>
      <c r="K1051" s="15">
        <v>17.2</v>
      </c>
      <c r="L1051" s="15">
        <v>21.4</v>
      </c>
      <c r="M1051" s="15">
        <v>23.1</v>
      </c>
      <c r="N1051" s="15">
        <v>23.2</v>
      </c>
      <c r="O1051" s="15">
        <v>19.899999999999999</v>
      </c>
      <c r="P1051" s="15">
        <v>15.3</v>
      </c>
      <c r="Q1051" s="15">
        <v>10.6</v>
      </c>
      <c r="R1051" s="15">
        <v>6.9</v>
      </c>
      <c r="S1051" s="15">
        <v>5.2</v>
      </c>
      <c r="T1051" s="16">
        <f>+H1051*31/3.6</f>
        <v>51.666666666666664</v>
      </c>
      <c r="U1051" s="16">
        <f>+I1051*28/3.6</f>
        <v>66.888888888888886</v>
      </c>
      <c r="V1051" s="16">
        <f>+J1051*31/3.6</f>
        <v>117.1111111111111</v>
      </c>
      <c r="W1051" s="16">
        <f>+K1051*30/3.6</f>
        <v>143.33333333333334</v>
      </c>
      <c r="X1051" s="16">
        <f>+L1051*31/3.6</f>
        <v>184.27777777777777</v>
      </c>
      <c r="Y1051" s="16">
        <f>+M1051*30/3.6</f>
        <v>192.5</v>
      </c>
      <c r="Z1051" s="16">
        <f>+N1051*31/3.6</f>
        <v>199.77777777777774</v>
      </c>
      <c r="AA1051" s="16">
        <f>+O1051*31/3.6</f>
        <v>171.36111111111111</v>
      </c>
      <c r="AB1051" s="16">
        <f>+P1051*30/3.6</f>
        <v>127.5</v>
      </c>
      <c r="AC1051" s="16">
        <f>+Q1051*31/3.6</f>
        <v>91.277777777777771</v>
      </c>
      <c r="AD1051" s="16">
        <f>+R1051*30/3.6</f>
        <v>57.5</v>
      </c>
      <c r="AE1051" s="16">
        <f>+S1051*31/3.6</f>
        <v>44.777777777777779</v>
      </c>
      <c r="AF1051" s="17">
        <f>+SUM(T1051:AE1051)</f>
        <v>1447.9722222222224</v>
      </c>
      <c r="AG1051" s="18">
        <f t="shared" si="16"/>
        <v>1201.8169444444445</v>
      </c>
      <c r="AJ1051" s="19"/>
      <c r="AK1051" s="19"/>
      <c r="AL1051" s="19"/>
    </row>
    <row r="1052" spans="1:38" s="11" customFormat="1" ht="12.75" customHeight="1" x14ac:dyDescent="0.25">
      <c r="A1052" s="14">
        <v>11</v>
      </c>
      <c r="B1052" s="14" t="str">
        <f>+VLOOKUP(A1052,COD_REG_PROV!$G$1:$J$21,4,FALSE)</f>
        <v>MARCHE</v>
      </c>
      <c r="C1052" s="3">
        <v>41</v>
      </c>
      <c r="D1052" s="3" t="str">
        <f>+VLOOKUP(A1052,COD_REG_PROV!$A$1:$E$111,4,FALSE)</f>
        <v>La Spezia</v>
      </c>
      <c r="E1052" s="3">
        <v>44</v>
      </c>
      <c r="F1052" s="3" t="s">
        <v>943</v>
      </c>
      <c r="G1052" s="4" t="s">
        <v>953</v>
      </c>
      <c r="H1052" s="15">
        <v>5.4</v>
      </c>
      <c r="I1052" s="15">
        <v>8.1999999999999993</v>
      </c>
      <c r="J1052" s="15">
        <v>13.6</v>
      </c>
      <c r="K1052" s="15">
        <v>17.3</v>
      </c>
      <c r="L1052" s="15">
        <v>21.4</v>
      </c>
      <c r="M1052" s="15">
        <v>23.3</v>
      </c>
      <c r="N1052" s="15">
        <v>23.4</v>
      </c>
      <c r="O1052" s="15">
        <v>19.899999999999999</v>
      </c>
      <c r="P1052" s="15">
        <v>15.2</v>
      </c>
      <c r="Q1052" s="15">
        <v>10.3</v>
      </c>
      <c r="R1052" s="15">
        <v>6.1</v>
      </c>
      <c r="S1052" s="15">
        <v>4.5</v>
      </c>
      <c r="T1052" s="16">
        <f>+H1052*31/3.6</f>
        <v>46.5</v>
      </c>
      <c r="U1052" s="16">
        <f>+I1052*28/3.6</f>
        <v>63.777777777777764</v>
      </c>
      <c r="V1052" s="16">
        <f>+J1052*31/3.6</f>
        <v>117.1111111111111</v>
      </c>
      <c r="W1052" s="16">
        <f>+K1052*30/3.6</f>
        <v>144.16666666666666</v>
      </c>
      <c r="X1052" s="16">
        <f>+L1052*31/3.6</f>
        <v>184.27777777777777</v>
      </c>
      <c r="Y1052" s="16">
        <f>+M1052*30/3.6</f>
        <v>194.16666666666666</v>
      </c>
      <c r="Z1052" s="16">
        <f>+N1052*31/3.6</f>
        <v>201.5</v>
      </c>
      <c r="AA1052" s="16">
        <f>+O1052*31/3.6</f>
        <v>171.36111111111111</v>
      </c>
      <c r="AB1052" s="16">
        <f>+P1052*30/3.6</f>
        <v>126.66666666666666</v>
      </c>
      <c r="AC1052" s="16">
        <f>+Q1052*31/3.6</f>
        <v>88.694444444444443</v>
      </c>
      <c r="AD1052" s="16">
        <f>+R1052*30/3.6</f>
        <v>50.833333333333329</v>
      </c>
      <c r="AE1052" s="16">
        <f>+S1052*31/3.6</f>
        <v>38.75</v>
      </c>
      <c r="AF1052" s="17">
        <f>+SUM(T1052:AE1052)</f>
        <v>1427.8055555555554</v>
      </c>
      <c r="AG1052" s="18">
        <f t="shared" si="16"/>
        <v>1185.0786111111111</v>
      </c>
      <c r="AJ1052" s="19"/>
      <c r="AK1052" s="19"/>
      <c r="AL1052" s="19"/>
    </row>
    <row r="1053" spans="1:38" s="11" customFormat="1" ht="12.75" customHeight="1" x14ac:dyDescent="0.25">
      <c r="A1053" s="14">
        <v>13</v>
      </c>
      <c r="B1053" s="14" t="str">
        <f>+VLOOKUP(A1053,COD_REG_PROV!$G$1:$J$21,4,FALSE)</f>
        <v>ABRUZZO</v>
      </c>
      <c r="C1053" s="3">
        <v>68</v>
      </c>
      <c r="D1053" s="3" t="str">
        <f>+VLOOKUP(A1053,COD_REG_PROV!$A$1:$E$111,4,FALSE)</f>
        <v>Como</v>
      </c>
      <c r="E1053" s="3">
        <v>28</v>
      </c>
      <c r="F1053" s="3" t="s">
        <v>1077</v>
      </c>
      <c r="G1053" s="4" t="s">
        <v>1083</v>
      </c>
      <c r="H1053" s="15">
        <v>6.2</v>
      </c>
      <c r="I1053" s="15">
        <v>8.6999999999999993</v>
      </c>
      <c r="J1053" s="15">
        <v>13.7</v>
      </c>
      <c r="K1053" s="15">
        <v>17.899999999999999</v>
      </c>
      <c r="L1053" s="15">
        <v>21.6</v>
      </c>
      <c r="M1053" s="15">
        <v>23.6</v>
      </c>
      <c r="N1053" s="15">
        <v>23.4</v>
      </c>
      <c r="O1053" s="15">
        <v>20.2</v>
      </c>
      <c r="P1053" s="15">
        <v>15.6</v>
      </c>
      <c r="Q1053" s="15">
        <v>11</v>
      </c>
      <c r="R1053" s="15">
        <v>6.9</v>
      </c>
      <c r="S1053" s="15">
        <v>5.4</v>
      </c>
      <c r="T1053" s="16">
        <f>+H1053*31/3.6</f>
        <v>53.388888888888893</v>
      </c>
      <c r="U1053" s="16">
        <f>+I1053*28/3.6</f>
        <v>67.666666666666657</v>
      </c>
      <c r="V1053" s="16">
        <f>+J1053*31/3.6</f>
        <v>117.97222222222221</v>
      </c>
      <c r="W1053" s="16">
        <f>+K1053*30/3.6</f>
        <v>149.16666666666666</v>
      </c>
      <c r="X1053" s="16">
        <f>+L1053*31/3.6</f>
        <v>186</v>
      </c>
      <c r="Y1053" s="16">
        <f>+M1053*30/3.6</f>
        <v>196.66666666666666</v>
      </c>
      <c r="Z1053" s="16">
        <f>+N1053*31/3.6</f>
        <v>201.5</v>
      </c>
      <c r="AA1053" s="16">
        <f>+O1053*31/3.6</f>
        <v>173.94444444444443</v>
      </c>
      <c r="AB1053" s="16">
        <f>+P1053*30/3.6</f>
        <v>130</v>
      </c>
      <c r="AC1053" s="16">
        <f>+Q1053*31/3.6</f>
        <v>94.722222222222214</v>
      </c>
      <c r="AD1053" s="16">
        <f>+R1053*30/3.6</f>
        <v>57.5</v>
      </c>
      <c r="AE1053" s="16">
        <f>+S1053*31/3.6</f>
        <v>46.5</v>
      </c>
      <c r="AF1053" s="17">
        <f>+SUM(T1053:AE1053)</f>
        <v>1475.0277777777776</v>
      </c>
      <c r="AG1053" s="18">
        <f t="shared" si="16"/>
        <v>1224.2730555555554</v>
      </c>
      <c r="AJ1053" s="19"/>
      <c r="AK1053" s="19"/>
      <c r="AL1053" s="19"/>
    </row>
    <row r="1054" spans="1:38" s="11" customFormat="1" ht="12.75" customHeight="1" x14ac:dyDescent="0.25">
      <c r="A1054" s="14">
        <v>3</v>
      </c>
      <c r="B1054" s="14" t="str">
        <f>+VLOOKUP(A1054,COD_REG_PROV!$G$1:$J$21,4,FALSE)</f>
        <v>LOMBARDIA</v>
      </c>
      <c r="C1054" s="3">
        <v>15</v>
      </c>
      <c r="D1054" s="3" t="str">
        <f>+VLOOKUP(A1054,COD_REG_PROV!$A$1:$E$111,4,FALSE)</f>
        <v>Novara</v>
      </c>
      <c r="E1054" s="3">
        <v>171</v>
      </c>
      <c r="F1054" s="3" t="s">
        <v>210</v>
      </c>
      <c r="G1054" s="4" t="s">
        <v>268</v>
      </c>
      <c r="H1054" s="15">
        <v>5.3</v>
      </c>
      <c r="I1054" s="15">
        <v>8.1</v>
      </c>
      <c r="J1054" s="15">
        <v>13.6</v>
      </c>
      <c r="K1054" s="15">
        <v>17.3</v>
      </c>
      <c r="L1054" s="15">
        <v>20.399999999999999</v>
      </c>
      <c r="M1054" s="15">
        <v>22.6</v>
      </c>
      <c r="N1054" s="15">
        <v>22.8</v>
      </c>
      <c r="O1054" s="15">
        <v>19.3</v>
      </c>
      <c r="P1054" s="15">
        <v>14.4</v>
      </c>
      <c r="Q1054" s="15">
        <v>9.6999999999999993</v>
      </c>
      <c r="R1054" s="15">
        <v>5.9</v>
      </c>
      <c r="S1054" s="15">
        <v>4.3</v>
      </c>
      <c r="T1054" s="16">
        <f>+H1054*31/3.6</f>
        <v>45.638888888888886</v>
      </c>
      <c r="U1054" s="16">
        <f>+I1054*28/3.6</f>
        <v>62.999999999999993</v>
      </c>
      <c r="V1054" s="16">
        <f>+J1054*31/3.6</f>
        <v>117.1111111111111</v>
      </c>
      <c r="W1054" s="16">
        <f>+K1054*30/3.6</f>
        <v>144.16666666666666</v>
      </c>
      <c r="X1054" s="16">
        <f>+L1054*31/3.6</f>
        <v>175.66666666666666</v>
      </c>
      <c r="Y1054" s="16">
        <f>+M1054*30/3.6</f>
        <v>188.33333333333334</v>
      </c>
      <c r="Z1054" s="16">
        <f>+N1054*31/3.6</f>
        <v>196.33333333333334</v>
      </c>
      <c r="AA1054" s="16">
        <f>+O1054*31/3.6</f>
        <v>166.19444444444446</v>
      </c>
      <c r="AB1054" s="16">
        <f>+P1054*30/3.6</f>
        <v>120</v>
      </c>
      <c r="AC1054" s="16">
        <f>+Q1054*31/3.6</f>
        <v>83.527777777777771</v>
      </c>
      <c r="AD1054" s="16">
        <f>+R1054*30/3.6</f>
        <v>49.166666666666664</v>
      </c>
      <c r="AE1054" s="16">
        <f>+S1054*31/3.6</f>
        <v>37.027777777777771</v>
      </c>
      <c r="AF1054" s="17">
        <f>+SUM(T1054:AE1054)</f>
        <v>1386.1666666666667</v>
      </c>
      <c r="AG1054" s="18">
        <f t="shared" si="16"/>
        <v>1150.5183333333334</v>
      </c>
      <c r="AJ1054" s="19"/>
      <c r="AK1054" s="19"/>
      <c r="AL1054" s="19"/>
    </row>
    <row r="1055" spans="1:38" s="11" customFormat="1" ht="12.75" customHeight="1" x14ac:dyDescent="0.25">
      <c r="A1055" s="14">
        <v>5</v>
      </c>
      <c r="B1055" s="14" t="str">
        <f>+VLOOKUP(A1055,COD_REG_PROV!$G$1:$J$21,4,FALSE)</f>
        <v>VENETO</v>
      </c>
      <c r="C1055" s="3">
        <v>23</v>
      </c>
      <c r="D1055" s="3" t="str">
        <f>+VLOOKUP(A1055,COD_REG_PROV!$A$1:$E$111,4,FALSE)</f>
        <v>Asti</v>
      </c>
      <c r="E1055" s="3">
        <v>59</v>
      </c>
      <c r="F1055" s="3" t="s">
        <v>506</v>
      </c>
      <c r="G1055" s="4" t="s">
        <v>521</v>
      </c>
      <c r="H1055" s="15">
        <v>5.3</v>
      </c>
      <c r="I1055" s="15">
        <v>8.1</v>
      </c>
      <c r="J1055" s="15">
        <v>13.4</v>
      </c>
      <c r="K1055" s="15">
        <v>17.100000000000001</v>
      </c>
      <c r="L1055" s="15">
        <v>20.399999999999999</v>
      </c>
      <c r="M1055" s="15">
        <v>22.4</v>
      </c>
      <c r="N1055" s="15">
        <v>22.7</v>
      </c>
      <c r="O1055" s="15">
        <v>19.2</v>
      </c>
      <c r="P1055" s="15">
        <v>14.6</v>
      </c>
      <c r="Q1055" s="15">
        <v>9.8000000000000007</v>
      </c>
      <c r="R1055" s="15">
        <v>5.9</v>
      </c>
      <c r="S1055" s="15">
        <v>4.3</v>
      </c>
      <c r="T1055" s="16">
        <f>+H1055*31/3.6</f>
        <v>45.638888888888886</v>
      </c>
      <c r="U1055" s="16">
        <f>+I1055*28/3.6</f>
        <v>62.999999999999993</v>
      </c>
      <c r="V1055" s="16">
        <f>+J1055*31/3.6</f>
        <v>115.3888888888889</v>
      </c>
      <c r="W1055" s="16">
        <f>+K1055*30/3.6</f>
        <v>142.5</v>
      </c>
      <c r="X1055" s="16">
        <f>+L1055*31/3.6</f>
        <v>175.66666666666666</v>
      </c>
      <c r="Y1055" s="16">
        <f>+M1055*30/3.6</f>
        <v>186.66666666666666</v>
      </c>
      <c r="Z1055" s="16">
        <f>+N1055*31/3.6</f>
        <v>195.4722222222222</v>
      </c>
      <c r="AA1055" s="16">
        <f>+O1055*31/3.6</f>
        <v>165.33333333333331</v>
      </c>
      <c r="AB1055" s="16">
        <f>+P1055*30/3.6</f>
        <v>121.66666666666666</v>
      </c>
      <c r="AC1055" s="16">
        <f>+Q1055*31/3.6</f>
        <v>84.388888888888886</v>
      </c>
      <c r="AD1055" s="16">
        <f>+R1055*30/3.6</f>
        <v>49.166666666666664</v>
      </c>
      <c r="AE1055" s="16">
        <f>+S1055*31/3.6</f>
        <v>37.027777777777771</v>
      </c>
      <c r="AF1055" s="17">
        <f>+SUM(T1055:AE1055)</f>
        <v>1381.9166666666667</v>
      </c>
      <c r="AG1055" s="18">
        <f t="shared" si="16"/>
        <v>1146.9908333333333</v>
      </c>
      <c r="AJ1055" s="19"/>
      <c r="AK1055" s="19"/>
      <c r="AL1055" s="19"/>
    </row>
    <row r="1056" spans="1:38" s="11" customFormat="1" ht="12.75" customHeight="1" x14ac:dyDescent="0.25">
      <c r="A1056" s="14">
        <v>9</v>
      </c>
      <c r="B1056" s="14" t="str">
        <f>+VLOOKUP(A1056,COD_REG_PROV!$G$1:$J$21,4,FALSE)</f>
        <v>TOSCANA</v>
      </c>
      <c r="C1056" s="3">
        <v>47</v>
      </c>
      <c r="D1056" s="3" t="str">
        <f>+VLOOKUP(A1056,COD_REG_PROV!$A$1:$E$111,4,FALSE)</f>
        <v>Savona</v>
      </c>
      <c r="E1056" s="3">
        <v>12</v>
      </c>
      <c r="F1056" s="3" t="s">
        <v>846</v>
      </c>
      <c r="G1056" s="4" t="s">
        <v>850</v>
      </c>
      <c r="H1056" s="15">
        <v>5.8</v>
      </c>
      <c r="I1056" s="15">
        <v>8.4</v>
      </c>
      <c r="J1056" s="15">
        <v>13.5</v>
      </c>
      <c r="K1056" s="15">
        <v>17</v>
      </c>
      <c r="L1056" s="15">
        <v>21</v>
      </c>
      <c r="M1056" s="15">
        <v>23</v>
      </c>
      <c r="N1056" s="15">
        <v>23.2</v>
      </c>
      <c r="O1056" s="15">
        <v>19.7</v>
      </c>
      <c r="P1056" s="15">
        <v>14.9</v>
      </c>
      <c r="Q1056" s="15">
        <v>10.3</v>
      </c>
      <c r="R1056" s="15">
        <v>6.5</v>
      </c>
      <c r="S1056" s="15">
        <v>4.9000000000000004</v>
      </c>
      <c r="T1056" s="16">
        <f>+H1056*31/3.6</f>
        <v>49.944444444444436</v>
      </c>
      <c r="U1056" s="16">
        <f>+I1056*28/3.6</f>
        <v>65.333333333333343</v>
      </c>
      <c r="V1056" s="16">
        <f>+J1056*31/3.6</f>
        <v>116.25</v>
      </c>
      <c r="W1056" s="16">
        <f>+K1056*30/3.6</f>
        <v>141.66666666666666</v>
      </c>
      <c r="X1056" s="16">
        <f>+L1056*31/3.6</f>
        <v>180.83333333333334</v>
      </c>
      <c r="Y1056" s="16">
        <f>+M1056*30/3.6</f>
        <v>191.66666666666666</v>
      </c>
      <c r="Z1056" s="16">
        <f>+N1056*31/3.6</f>
        <v>199.77777777777774</v>
      </c>
      <c r="AA1056" s="16">
        <f>+O1056*31/3.6</f>
        <v>169.63888888888886</v>
      </c>
      <c r="AB1056" s="16">
        <f>+P1056*30/3.6</f>
        <v>124.16666666666666</v>
      </c>
      <c r="AC1056" s="16">
        <f>+Q1056*31/3.6</f>
        <v>88.694444444444443</v>
      </c>
      <c r="AD1056" s="16">
        <f>+R1056*30/3.6</f>
        <v>54.166666666666664</v>
      </c>
      <c r="AE1056" s="16">
        <f>+S1056*31/3.6</f>
        <v>42.194444444444443</v>
      </c>
      <c r="AF1056" s="17">
        <f>+SUM(T1056:AE1056)</f>
        <v>1424.3333333333333</v>
      </c>
      <c r="AG1056" s="18">
        <f t="shared" si="16"/>
        <v>1182.1966666666665</v>
      </c>
      <c r="AJ1056" s="19"/>
      <c r="AK1056" s="19"/>
      <c r="AL1056" s="19"/>
    </row>
    <row r="1057" spans="1:38" s="11" customFormat="1" ht="12.75" customHeight="1" x14ac:dyDescent="0.25">
      <c r="A1057" s="14">
        <v>18</v>
      </c>
      <c r="B1057" s="14" t="str">
        <f>+VLOOKUP(A1057,COD_REG_PROV!$G$1:$J$21,4,FALSE)</f>
        <v>CALABRIA</v>
      </c>
      <c r="C1057" s="3">
        <v>101</v>
      </c>
      <c r="D1057" s="3" t="str">
        <f>+VLOOKUP(A1057,COD_REG_PROV!$A$1:$E$111,4,FALSE)</f>
        <v>Pavia</v>
      </c>
      <c r="E1057" s="3">
        <v>17</v>
      </c>
      <c r="F1057" s="3" t="s">
        <v>1488</v>
      </c>
      <c r="G1057" s="4" t="s">
        <v>1495</v>
      </c>
      <c r="H1057" s="15">
        <v>7.2</v>
      </c>
      <c r="I1057" s="15">
        <v>10</v>
      </c>
      <c r="J1057" s="15">
        <v>14.7</v>
      </c>
      <c r="K1057" s="15">
        <v>18.5</v>
      </c>
      <c r="L1057" s="15">
        <v>22.1</v>
      </c>
      <c r="M1057" s="15">
        <v>24.1</v>
      </c>
      <c r="N1057" s="15">
        <v>23.8</v>
      </c>
      <c r="O1057" s="15">
        <v>20.9</v>
      </c>
      <c r="P1057" s="15">
        <v>16.399999999999999</v>
      </c>
      <c r="Q1057" s="15">
        <v>12.3</v>
      </c>
      <c r="R1057" s="15">
        <v>8.3000000000000007</v>
      </c>
      <c r="S1057" s="15">
        <v>6.7</v>
      </c>
      <c r="T1057" s="16">
        <f>+H1057*31/3.6</f>
        <v>62</v>
      </c>
      <c r="U1057" s="16">
        <f>+I1057*28/3.6</f>
        <v>77.777777777777771</v>
      </c>
      <c r="V1057" s="16">
        <f>+J1057*31/3.6</f>
        <v>126.58333333333333</v>
      </c>
      <c r="W1057" s="16">
        <f>+K1057*30/3.6</f>
        <v>154.16666666666666</v>
      </c>
      <c r="X1057" s="16">
        <f>+L1057*31/3.6</f>
        <v>190.30555555555557</v>
      </c>
      <c r="Y1057" s="16">
        <f>+M1057*30/3.6</f>
        <v>200.83333333333331</v>
      </c>
      <c r="Z1057" s="16">
        <f>+N1057*31/3.6</f>
        <v>204.94444444444446</v>
      </c>
      <c r="AA1057" s="16">
        <f>+O1057*31/3.6</f>
        <v>179.9722222222222</v>
      </c>
      <c r="AB1057" s="16">
        <f>+P1057*30/3.6</f>
        <v>136.66666666666666</v>
      </c>
      <c r="AC1057" s="16">
        <f>+Q1057*31/3.6</f>
        <v>105.91666666666667</v>
      </c>
      <c r="AD1057" s="16">
        <f>+R1057*30/3.6</f>
        <v>69.166666666666671</v>
      </c>
      <c r="AE1057" s="16">
        <f>+S1057*31/3.6</f>
        <v>57.69444444444445</v>
      </c>
      <c r="AF1057" s="17">
        <f>+SUM(T1057:AE1057)</f>
        <v>1566.0277777777778</v>
      </c>
      <c r="AG1057" s="18">
        <f t="shared" si="16"/>
        <v>1299.8030555555556</v>
      </c>
      <c r="AJ1057" s="19"/>
      <c r="AK1057" s="19"/>
      <c r="AL1057" s="19"/>
    </row>
    <row r="1058" spans="1:38" s="11" customFormat="1" ht="12.75" customHeight="1" x14ac:dyDescent="0.25">
      <c r="A1058" s="14">
        <v>19</v>
      </c>
      <c r="B1058" s="14" t="str">
        <f>+VLOOKUP(A1058,COD_REG_PROV!$G$1:$J$21,4,FALSE)</f>
        <v>SICILIA</v>
      </c>
      <c r="C1058" s="3">
        <v>81</v>
      </c>
      <c r="D1058" s="3" t="str">
        <f>+VLOOKUP(A1058,COD_REG_PROV!$A$1:$E$111,4,FALSE)</f>
        <v>Cremona</v>
      </c>
      <c r="E1058" s="3">
        <v>24</v>
      </c>
      <c r="F1058" s="3" t="s">
        <v>1681</v>
      </c>
      <c r="G1058" s="4" t="s">
        <v>1693</v>
      </c>
      <c r="H1058" s="15">
        <v>8.5</v>
      </c>
      <c r="I1058" s="15">
        <v>11.3</v>
      </c>
      <c r="J1058" s="15">
        <v>15.7</v>
      </c>
      <c r="K1058" s="15">
        <v>19.5</v>
      </c>
      <c r="L1058" s="15">
        <v>22.8</v>
      </c>
      <c r="M1058" s="15">
        <v>24.2</v>
      </c>
      <c r="N1058" s="15">
        <v>24.4</v>
      </c>
      <c r="O1058" s="15">
        <v>21.7</v>
      </c>
      <c r="P1058" s="15">
        <v>17.2</v>
      </c>
      <c r="Q1058" s="15">
        <v>13.1</v>
      </c>
      <c r="R1058" s="15">
        <v>9.1</v>
      </c>
      <c r="S1058" s="15">
        <v>7.7</v>
      </c>
      <c r="T1058" s="16">
        <f>+H1058*31/3.6</f>
        <v>73.194444444444443</v>
      </c>
      <c r="U1058" s="16">
        <f>+I1058*28/3.6</f>
        <v>87.8888888888889</v>
      </c>
      <c r="V1058" s="16">
        <f>+J1058*31/3.6</f>
        <v>135.19444444444443</v>
      </c>
      <c r="W1058" s="16">
        <f>+K1058*30/3.6</f>
        <v>162.5</v>
      </c>
      <c r="X1058" s="16">
        <f>+L1058*31/3.6</f>
        <v>196.33333333333334</v>
      </c>
      <c r="Y1058" s="16">
        <f>+M1058*30/3.6</f>
        <v>201.66666666666666</v>
      </c>
      <c r="Z1058" s="16">
        <f>+N1058*31/3.6</f>
        <v>210.11111111111109</v>
      </c>
      <c r="AA1058" s="16">
        <f>+O1058*31/3.6</f>
        <v>186.86111111111109</v>
      </c>
      <c r="AB1058" s="16">
        <f>+P1058*30/3.6</f>
        <v>143.33333333333334</v>
      </c>
      <c r="AC1058" s="16">
        <f>+Q1058*31/3.6</f>
        <v>112.80555555555554</v>
      </c>
      <c r="AD1058" s="16">
        <f>+R1058*30/3.6</f>
        <v>75.833333333333329</v>
      </c>
      <c r="AE1058" s="16">
        <f>+S1058*31/3.6</f>
        <v>66.305555555555557</v>
      </c>
      <c r="AF1058" s="17">
        <f>+SUM(T1058:AE1058)</f>
        <v>1652.0277777777776</v>
      </c>
      <c r="AG1058" s="18">
        <f t="shared" si="16"/>
        <v>1371.1830555555553</v>
      </c>
      <c r="AJ1058" s="19"/>
      <c r="AK1058" s="19"/>
      <c r="AL1058" s="19"/>
    </row>
    <row r="1059" spans="1:38" s="11" customFormat="1" ht="12.75" customHeight="1" x14ac:dyDescent="0.25">
      <c r="A1059" s="14">
        <v>8</v>
      </c>
      <c r="B1059" s="14" t="str">
        <f>+VLOOKUP(A1059,COD_REG_PROV!$G$1:$J$21,4,FALSE)</f>
        <v>EMILIA-ROMAGNA</v>
      </c>
      <c r="C1059" s="3">
        <v>33</v>
      </c>
      <c r="D1059" s="3" t="str">
        <f>+VLOOKUP(A1059,COD_REG_PROV!$A$1:$E$111,4,FALSE)</f>
        <v>Imperia</v>
      </c>
      <c r="E1059" s="3">
        <v>32</v>
      </c>
      <c r="F1059" s="3" t="s">
        <v>685</v>
      </c>
      <c r="G1059" s="4" t="s">
        <v>692</v>
      </c>
      <c r="H1059" s="15">
        <v>5.4</v>
      </c>
      <c r="I1059" s="15">
        <v>8.1999999999999993</v>
      </c>
      <c r="J1059" s="15">
        <v>13.7</v>
      </c>
      <c r="K1059" s="15">
        <v>17.5</v>
      </c>
      <c r="L1059" s="15">
        <v>20.8</v>
      </c>
      <c r="M1059" s="15">
        <v>22.9</v>
      </c>
      <c r="N1059" s="15">
        <v>23.1</v>
      </c>
      <c r="O1059" s="15">
        <v>19.5</v>
      </c>
      <c r="P1059" s="15">
        <v>14.6</v>
      </c>
      <c r="Q1059" s="15">
        <v>9.8000000000000007</v>
      </c>
      <c r="R1059" s="15">
        <v>6</v>
      </c>
      <c r="S1059" s="15">
        <v>4.3</v>
      </c>
      <c r="T1059" s="16">
        <f>+H1059*31/3.6</f>
        <v>46.5</v>
      </c>
      <c r="U1059" s="16">
        <f>+I1059*28/3.6</f>
        <v>63.777777777777764</v>
      </c>
      <c r="V1059" s="16">
        <f>+J1059*31/3.6</f>
        <v>117.97222222222221</v>
      </c>
      <c r="W1059" s="16">
        <f>+K1059*30/3.6</f>
        <v>145.83333333333334</v>
      </c>
      <c r="X1059" s="16">
        <f>+L1059*31/3.6</f>
        <v>179.11111111111111</v>
      </c>
      <c r="Y1059" s="16">
        <f>+M1059*30/3.6</f>
        <v>190.83333333333334</v>
      </c>
      <c r="Z1059" s="16">
        <f>+N1059*31/3.6</f>
        <v>198.91666666666666</v>
      </c>
      <c r="AA1059" s="16">
        <f>+O1059*31/3.6</f>
        <v>167.91666666666666</v>
      </c>
      <c r="AB1059" s="16">
        <f>+P1059*30/3.6</f>
        <v>121.66666666666666</v>
      </c>
      <c r="AC1059" s="16">
        <f>+Q1059*31/3.6</f>
        <v>84.388888888888886</v>
      </c>
      <c r="AD1059" s="16">
        <f>+R1059*30/3.6</f>
        <v>50</v>
      </c>
      <c r="AE1059" s="16">
        <f>+S1059*31/3.6</f>
        <v>37.027777777777771</v>
      </c>
      <c r="AF1059" s="17">
        <f>+SUM(T1059:AE1059)</f>
        <v>1403.9444444444446</v>
      </c>
      <c r="AG1059" s="18">
        <f t="shared" si="16"/>
        <v>1165.2738888888889</v>
      </c>
      <c r="AJ1059" s="19"/>
      <c r="AK1059" s="19"/>
      <c r="AL1059" s="19"/>
    </row>
    <row r="1060" spans="1:38" s="11" customFormat="1" ht="12.75" customHeight="1" x14ac:dyDescent="0.25">
      <c r="A1060" s="14">
        <v>19</v>
      </c>
      <c r="B1060" s="14" t="str">
        <f>+VLOOKUP(A1060,COD_REG_PROV!$G$1:$J$21,4,FALSE)</f>
        <v>SICILIA</v>
      </c>
      <c r="C1060" s="3">
        <v>82</v>
      </c>
      <c r="D1060" s="3" t="str">
        <f>+VLOOKUP(A1060,COD_REG_PROV!$A$1:$E$111,4,FALSE)</f>
        <v>Cremona</v>
      </c>
      <c r="E1060" s="3">
        <v>57</v>
      </c>
      <c r="F1060" s="3" t="s">
        <v>1628</v>
      </c>
      <c r="G1060" s="4" t="s">
        <v>1648</v>
      </c>
      <c r="H1060" s="15">
        <v>8.1</v>
      </c>
      <c r="I1060" s="15">
        <v>11</v>
      </c>
      <c r="J1060" s="15">
        <v>15.4</v>
      </c>
      <c r="K1060" s="15">
        <v>19.100000000000001</v>
      </c>
      <c r="L1060" s="15">
        <v>22.7</v>
      </c>
      <c r="M1060" s="15">
        <v>24.2</v>
      </c>
      <c r="N1060" s="15">
        <v>24.4</v>
      </c>
      <c r="O1060" s="15">
        <v>21.4</v>
      </c>
      <c r="P1060" s="15">
        <v>16.899999999999999</v>
      </c>
      <c r="Q1060" s="15">
        <v>12.9</v>
      </c>
      <c r="R1060" s="15">
        <v>8.8000000000000007</v>
      </c>
      <c r="S1060" s="15">
        <v>7.3</v>
      </c>
      <c r="T1060" s="16">
        <f>+H1060*31/3.6</f>
        <v>69.75</v>
      </c>
      <c r="U1060" s="16">
        <f>+I1060*28/3.6</f>
        <v>85.555555555555557</v>
      </c>
      <c r="V1060" s="16">
        <f>+J1060*31/3.6</f>
        <v>132.61111111111111</v>
      </c>
      <c r="W1060" s="16">
        <f>+K1060*30/3.6</f>
        <v>159.16666666666666</v>
      </c>
      <c r="X1060" s="16">
        <f>+L1060*31/3.6</f>
        <v>195.4722222222222</v>
      </c>
      <c r="Y1060" s="16">
        <f>+M1060*30/3.6</f>
        <v>201.66666666666666</v>
      </c>
      <c r="Z1060" s="16">
        <f>+N1060*31/3.6</f>
        <v>210.11111111111109</v>
      </c>
      <c r="AA1060" s="16">
        <f>+O1060*31/3.6</f>
        <v>184.27777777777777</v>
      </c>
      <c r="AB1060" s="16">
        <f>+P1060*30/3.6</f>
        <v>140.83333333333331</v>
      </c>
      <c r="AC1060" s="16">
        <f>+Q1060*31/3.6</f>
        <v>111.08333333333334</v>
      </c>
      <c r="AD1060" s="16">
        <f>+R1060*30/3.6</f>
        <v>73.333333333333329</v>
      </c>
      <c r="AE1060" s="16">
        <f>+S1060*31/3.6</f>
        <v>62.861111111111107</v>
      </c>
      <c r="AF1060" s="17">
        <f>+SUM(T1060:AE1060)</f>
        <v>1626.7222222222217</v>
      </c>
      <c r="AG1060" s="18">
        <f t="shared" si="16"/>
        <v>1350.179444444444</v>
      </c>
      <c r="AJ1060" s="19"/>
      <c r="AK1060" s="19"/>
      <c r="AL1060" s="19"/>
    </row>
    <row r="1061" spans="1:38" s="11" customFormat="1" ht="12.75" customHeight="1" x14ac:dyDescent="0.25">
      <c r="A1061" s="14">
        <v>1</v>
      </c>
      <c r="B1061" s="14" t="str">
        <f>+VLOOKUP(A1061,COD_REG_PROV!$G$1:$J$21,4,FALSE)</f>
        <v>PIEMONTE</v>
      </c>
      <c r="C1061" s="3">
        <v>1</v>
      </c>
      <c r="D1061" s="3" t="str">
        <f>+VLOOKUP(A1061,COD_REG_PROV!$A$1:$E$111,4,FALSE)</f>
        <v>Torino</v>
      </c>
      <c r="E1061" s="3">
        <v>189</v>
      </c>
      <c r="F1061" s="3" t="s">
        <v>69</v>
      </c>
      <c r="G1061" s="4" t="s">
        <v>96</v>
      </c>
      <c r="H1061" s="15">
        <v>4.7</v>
      </c>
      <c r="I1061" s="15">
        <v>7.8</v>
      </c>
      <c r="J1061" s="15">
        <v>13.1</v>
      </c>
      <c r="K1061" s="15">
        <v>16.899999999999999</v>
      </c>
      <c r="L1061" s="15">
        <v>19.899999999999999</v>
      </c>
      <c r="M1061" s="15">
        <v>22.2</v>
      </c>
      <c r="N1061" s="15">
        <v>22.1</v>
      </c>
      <c r="O1061" s="15">
        <v>18.7</v>
      </c>
      <c r="P1061" s="15">
        <v>14</v>
      </c>
      <c r="Q1061" s="15">
        <v>9.8000000000000007</v>
      </c>
      <c r="R1061" s="15">
        <v>6.1</v>
      </c>
      <c r="S1061" s="15">
        <v>4.4000000000000004</v>
      </c>
      <c r="T1061" s="16">
        <f>+H1061*31/3.6</f>
        <v>40.472222222222229</v>
      </c>
      <c r="U1061" s="16">
        <f>+I1061*28/3.6</f>
        <v>60.666666666666664</v>
      </c>
      <c r="V1061" s="16">
        <f>+J1061*31/3.6</f>
        <v>112.80555555555554</v>
      </c>
      <c r="W1061" s="16">
        <f>+K1061*30/3.6</f>
        <v>140.83333333333331</v>
      </c>
      <c r="X1061" s="16">
        <f>+L1061*31/3.6</f>
        <v>171.36111111111111</v>
      </c>
      <c r="Y1061" s="16">
        <f>+M1061*30/3.6</f>
        <v>185</v>
      </c>
      <c r="Z1061" s="16">
        <f>+N1061*31/3.6</f>
        <v>190.30555555555557</v>
      </c>
      <c r="AA1061" s="16">
        <f>+O1061*31/3.6</f>
        <v>161.02777777777774</v>
      </c>
      <c r="AB1061" s="16">
        <f>+P1061*30/3.6</f>
        <v>116.66666666666666</v>
      </c>
      <c r="AC1061" s="16">
        <f>+Q1061*31/3.6</f>
        <v>84.388888888888886</v>
      </c>
      <c r="AD1061" s="16">
        <f>+R1061*30/3.6</f>
        <v>50.833333333333329</v>
      </c>
      <c r="AE1061" s="16">
        <f>+S1061*31/3.6</f>
        <v>37.888888888888893</v>
      </c>
      <c r="AF1061" s="17">
        <f>+SUM(T1061:AE1061)</f>
        <v>1352.25</v>
      </c>
      <c r="AG1061" s="18">
        <f t="shared" si="16"/>
        <v>1122.3674999999998</v>
      </c>
      <c r="AJ1061" s="19"/>
      <c r="AK1061" s="19"/>
      <c r="AL1061" s="19"/>
    </row>
    <row r="1062" spans="1:38" s="11" customFormat="1" ht="12.75" customHeight="1" x14ac:dyDescent="0.25">
      <c r="A1062" s="14">
        <v>15</v>
      </c>
      <c r="B1062" s="14" t="str">
        <f>+VLOOKUP(A1062,COD_REG_PROV!$G$1:$J$21,4,FALSE)</f>
        <v>CAMPANIA</v>
      </c>
      <c r="C1062" s="3">
        <v>63</v>
      </c>
      <c r="D1062" s="3" t="str">
        <f>+VLOOKUP(A1062,COD_REG_PROV!$A$1:$E$111,4,FALSE)</f>
        <v>Milano</v>
      </c>
      <c r="E1062" s="3">
        <v>53</v>
      </c>
      <c r="F1062" s="3" t="s">
        <v>1173</v>
      </c>
      <c r="G1062" s="4" t="s">
        <v>1212</v>
      </c>
      <c r="H1062" s="15">
        <v>7</v>
      </c>
      <c r="I1062" s="15">
        <v>9.6999999999999993</v>
      </c>
      <c r="J1062" s="15">
        <v>14.2</v>
      </c>
      <c r="K1062" s="15">
        <v>18.2</v>
      </c>
      <c r="L1062" s="15">
        <v>22</v>
      </c>
      <c r="M1062" s="15">
        <v>23.9</v>
      </c>
      <c r="N1062" s="15">
        <v>23.8</v>
      </c>
      <c r="O1062" s="15">
        <v>21</v>
      </c>
      <c r="P1062" s="15">
        <v>16.3</v>
      </c>
      <c r="Q1062" s="15">
        <v>11.9</v>
      </c>
      <c r="R1062" s="15">
        <v>7.9</v>
      </c>
      <c r="S1062" s="15">
        <v>6.2</v>
      </c>
      <c r="T1062" s="16">
        <f>+H1062*31/3.6</f>
        <v>60.277777777777779</v>
      </c>
      <c r="U1062" s="16">
        <f>+I1062*28/3.6</f>
        <v>75.444444444444429</v>
      </c>
      <c r="V1062" s="16">
        <f>+J1062*31/3.6</f>
        <v>122.27777777777777</v>
      </c>
      <c r="W1062" s="16">
        <f>+K1062*30/3.6</f>
        <v>151.66666666666666</v>
      </c>
      <c r="X1062" s="16">
        <f>+L1062*31/3.6</f>
        <v>189.44444444444443</v>
      </c>
      <c r="Y1062" s="16">
        <f>+M1062*30/3.6</f>
        <v>199.16666666666666</v>
      </c>
      <c r="Z1062" s="16">
        <f>+N1062*31/3.6</f>
        <v>204.94444444444446</v>
      </c>
      <c r="AA1062" s="16">
        <f>+O1062*31/3.6</f>
        <v>180.83333333333334</v>
      </c>
      <c r="AB1062" s="16">
        <f>+P1062*30/3.6</f>
        <v>135.83333333333334</v>
      </c>
      <c r="AC1062" s="16">
        <f>+Q1062*31/3.6</f>
        <v>102.47222222222223</v>
      </c>
      <c r="AD1062" s="16">
        <f>+R1062*30/3.6</f>
        <v>65.833333333333329</v>
      </c>
      <c r="AE1062" s="16">
        <f>+S1062*31/3.6</f>
        <v>53.388888888888893</v>
      </c>
      <c r="AF1062" s="17">
        <f>+SUM(T1062:AE1062)</f>
        <v>1541.583333333333</v>
      </c>
      <c r="AG1062" s="18">
        <f t="shared" si="16"/>
        <v>1279.5141666666664</v>
      </c>
      <c r="AJ1062" s="19"/>
      <c r="AK1062" s="19"/>
      <c r="AL1062" s="19"/>
    </row>
    <row r="1063" spans="1:38" s="11" customFormat="1" ht="12.75" customHeight="1" x14ac:dyDescent="0.25">
      <c r="A1063" s="14">
        <v>8</v>
      </c>
      <c r="B1063" s="14" t="str">
        <f>+VLOOKUP(A1063,COD_REG_PROV!$G$1:$J$21,4,FALSE)</f>
        <v>EMILIA-ROMAGNA</v>
      </c>
      <c r="C1063" s="3">
        <v>37</v>
      </c>
      <c r="D1063" s="3" t="str">
        <f>+VLOOKUP(A1063,COD_REG_PROV!$A$1:$E$111,4,FALSE)</f>
        <v>Imperia</v>
      </c>
      <c r="E1063" s="3">
        <v>47</v>
      </c>
      <c r="F1063" s="3" t="s">
        <v>614</v>
      </c>
      <c r="G1063" s="4" t="s">
        <v>631</v>
      </c>
      <c r="H1063" s="15">
        <v>5.5</v>
      </c>
      <c r="I1063" s="15">
        <v>8.1999999999999993</v>
      </c>
      <c r="J1063" s="15">
        <v>13.6</v>
      </c>
      <c r="K1063" s="15">
        <v>17.2</v>
      </c>
      <c r="L1063" s="15">
        <v>21.1</v>
      </c>
      <c r="M1063" s="15">
        <v>23</v>
      </c>
      <c r="N1063" s="15">
        <v>23.3</v>
      </c>
      <c r="O1063" s="15">
        <v>19.7</v>
      </c>
      <c r="P1063" s="15">
        <v>15.1</v>
      </c>
      <c r="Q1063" s="15">
        <v>10.199999999999999</v>
      </c>
      <c r="R1063" s="15">
        <v>6.2</v>
      </c>
      <c r="S1063" s="15">
        <v>4.5999999999999996</v>
      </c>
      <c r="T1063" s="16">
        <f>+H1063*31/3.6</f>
        <v>47.361111111111107</v>
      </c>
      <c r="U1063" s="16">
        <f>+I1063*28/3.6</f>
        <v>63.777777777777764</v>
      </c>
      <c r="V1063" s="16">
        <f>+J1063*31/3.6</f>
        <v>117.1111111111111</v>
      </c>
      <c r="W1063" s="16">
        <f>+K1063*30/3.6</f>
        <v>143.33333333333334</v>
      </c>
      <c r="X1063" s="16">
        <f>+L1063*31/3.6</f>
        <v>181.69444444444446</v>
      </c>
      <c r="Y1063" s="16">
        <f>+M1063*30/3.6</f>
        <v>191.66666666666666</v>
      </c>
      <c r="Z1063" s="16">
        <f>+N1063*31/3.6</f>
        <v>200.63888888888891</v>
      </c>
      <c r="AA1063" s="16">
        <f>+O1063*31/3.6</f>
        <v>169.63888888888886</v>
      </c>
      <c r="AB1063" s="16">
        <f>+P1063*30/3.6</f>
        <v>125.83333333333333</v>
      </c>
      <c r="AC1063" s="16">
        <f>+Q1063*31/3.6</f>
        <v>87.833333333333329</v>
      </c>
      <c r="AD1063" s="16">
        <f>+R1063*30/3.6</f>
        <v>51.666666666666664</v>
      </c>
      <c r="AE1063" s="16">
        <f>+S1063*31/3.6</f>
        <v>39.611111111111107</v>
      </c>
      <c r="AF1063" s="17">
        <f>+SUM(T1063:AE1063)</f>
        <v>1420.1666666666665</v>
      </c>
      <c r="AG1063" s="18">
        <f t="shared" si="16"/>
        <v>1178.7383333333332</v>
      </c>
      <c r="AJ1063" s="19"/>
      <c r="AK1063" s="19"/>
      <c r="AL1063" s="19"/>
    </row>
    <row r="1064" spans="1:38" s="11" customFormat="1" ht="12.75" customHeight="1" x14ac:dyDescent="0.25">
      <c r="A1064" s="14">
        <v>19</v>
      </c>
      <c r="B1064" s="14" t="str">
        <f>+VLOOKUP(A1064,COD_REG_PROV!$G$1:$J$21,4,FALSE)</f>
        <v>SICILIA</v>
      </c>
      <c r="C1064" s="3">
        <v>86</v>
      </c>
      <c r="D1064" s="3" t="str">
        <f>+VLOOKUP(A1064,COD_REG_PROV!$A$1:$E$111,4,FALSE)</f>
        <v>Cremona</v>
      </c>
      <c r="E1064" s="3">
        <v>14</v>
      </c>
      <c r="F1064" s="3" t="s">
        <v>1596</v>
      </c>
      <c r="G1064" s="4" t="s">
        <v>1605</v>
      </c>
      <c r="H1064" s="15">
        <v>8.1999999999999993</v>
      </c>
      <c r="I1064" s="15">
        <v>11.2</v>
      </c>
      <c r="J1064" s="15">
        <v>15.4</v>
      </c>
      <c r="K1064" s="15">
        <v>19.100000000000001</v>
      </c>
      <c r="L1064" s="15">
        <v>22.7</v>
      </c>
      <c r="M1064" s="15">
        <v>24.3</v>
      </c>
      <c r="N1064" s="15">
        <v>24.2</v>
      </c>
      <c r="O1064" s="15">
        <v>21.3</v>
      </c>
      <c r="P1064" s="15">
        <v>17.100000000000001</v>
      </c>
      <c r="Q1064" s="15">
        <v>13</v>
      </c>
      <c r="R1064" s="15">
        <v>9</v>
      </c>
      <c r="S1064" s="15">
        <v>7.5</v>
      </c>
      <c r="T1064" s="16">
        <f>+H1064*31/3.6</f>
        <v>70.6111111111111</v>
      </c>
      <c r="U1064" s="16">
        <f>+I1064*28/3.6</f>
        <v>87.1111111111111</v>
      </c>
      <c r="V1064" s="16">
        <f>+J1064*31/3.6</f>
        <v>132.61111111111111</v>
      </c>
      <c r="W1064" s="16">
        <f>+K1064*30/3.6</f>
        <v>159.16666666666666</v>
      </c>
      <c r="X1064" s="16">
        <f>+L1064*31/3.6</f>
        <v>195.4722222222222</v>
      </c>
      <c r="Y1064" s="16">
        <f>+M1064*30/3.6</f>
        <v>202.5</v>
      </c>
      <c r="Z1064" s="16">
        <f>+N1064*31/3.6</f>
        <v>208.38888888888886</v>
      </c>
      <c r="AA1064" s="16">
        <f>+O1064*31/3.6</f>
        <v>183.41666666666669</v>
      </c>
      <c r="AB1064" s="16">
        <f>+P1064*30/3.6</f>
        <v>142.5</v>
      </c>
      <c r="AC1064" s="16">
        <f>+Q1064*31/3.6</f>
        <v>111.94444444444444</v>
      </c>
      <c r="AD1064" s="16">
        <f>+R1064*30/3.6</f>
        <v>75</v>
      </c>
      <c r="AE1064" s="16">
        <f>+S1064*31/3.6</f>
        <v>64.583333333333329</v>
      </c>
      <c r="AF1064" s="17">
        <f>+SUM(T1064:AE1064)</f>
        <v>1633.3055555555554</v>
      </c>
      <c r="AG1064" s="18">
        <f t="shared" si="16"/>
        <v>1355.6436111111109</v>
      </c>
      <c r="AJ1064" s="19"/>
      <c r="AK1064" s="19"/>
      <c r="AL1064" s="19"/>
    </row>
    <row r="1065" spans="1:38" s="11" customFormat="1" ht="12.75" customHeight="1" x14ac:dyDescent="0.25">
      <c r="A1065" s="14">
        <v>5</v>
      </c>
      <c r="B1065" s="14" t="str">
        <f>+VLOOKUP(A1065,COD_REG_PROV!$G$1:$J$21,4,FALSE)</f>
        <v>VENETO</v>
      </c>
      <c r="C1065" s="3">
        <v>28</v>
      </c>
      <c r="D1065" s="3" t="str">
        <f>+VLOOKUP(A1065,COD_REG_PROV!$A$1:$E$111,4,FALSE)</f>
        <v>Asti</v>
      </c>
      <c r="E1065" s="3">
        <v>63</v>
      </c>
      <c r="F1065" s="3" t="s">
        <v>397</v>
      </c>
      <c r="G1065" s="4" t="s">
        <v>413</v>
      </c>
      <c r="H1065" s="15">
        <v>5.3</v>
      </c>
      <c r="I1065" s="15">
        <v>8.1999999999999993</v>
      </c>
      <c r="J1065" s="15">
        <v>13.2</v>
      </c>
      <c r="K1065" s="15">
        <v>16.899999999999999</v>
      </c>
      <c r="L1065" s="15">
        <v>20.399999999999999</v>
      </c>
      <c r="M1065" s="15">
        <v>22.3</v>
      </c>
      <c r="N1065" s="15">
        <v>22.6</v>
      </c>
      <c r="O1065" s="15">
        <v>19.2</v>
      </c>
      <c r="P1065" s="15">
        <v>14.5</v>
      </c>
      <c r="Q1065" s="15">
        <v>9.8000000000000007</v>
      </c>
      <c r="R1065" s="15">
        <v>5.9</v>
      </c>
      <c r="S1065" s="15">
        <v>4.3</v>
      </c>
      <c r="T1065" s="16">
        <f>+H1065*31/3.6</f>
        <v>45.638888888888886</v>
      </c>
      <c r="U1065" s="16">
        <f>+I1065*28/3.6</f>
        <v>63.777777777777764</v>
      </c>
      <c r="V1065" s="16">
        <f>+J1065*31/3.6</f>
        <v>113.66666666666666</v>
      </c>
      <c r="W1065" s="16">
        <f>+K1065*30/3.6</f>
        <v>140.83333333333331</v>
      </c>
      <c r="X1065" s="16">
        <f>+L1065*31/3.6</f>
        <v>175.66666666666666</v>
      </c>
      <c r="Y1065" s="16">
        <f>+M1065*30/3.6</f>
        <v>185.83333333333334</v>
      </c>
      <c r="Z1065" s="16">
        <f>+N1065*31/3.6</f>
        <v>194.61111111111111</v>
      </c>
      <c r="AA1065" s="16">
        <f>+O1065*31/3.6</f>
        <v>165.33333333333331</v>
      </c>
      <c r="AB1065" s="16">
        <f>+P1065*30/3.6</f>
        <v>120.83333333333333</v>
      </c>
      <c r="AC1065" s="16">
        <f>+Q1065*31/3.6</f>
        <v>84.388888888888886</v>
      </c>
      <c r="AD1065" s="16">
        <f>+R1065*30/3.6</f>
        <v>49.166666666666664</v>
      </c>
      <c r="AE1065" s="16">
        <f>+S1065*31/3.6</f>
        <v>37.027777777777771</v>
      </c>
      <c r="AF1065" s="17">
        <f>+SUM(T1065:AE1065)</f>
        <v>1376.7777777777778</v>
      </c>
      <c r="AG1065" s="18">
        <f t="shared" si="16"/>
        <v>1142.7255555555555</v>
      </c>
      <c r="AJ1065" s="19"/>
      <c r="AK1065" s="19"/>
      <c r="AL1065" s="19"/>
    </row>
    <row r="1066" spans="1:38" s="11" customFormat="1" ht="12.75" customHeight="1" x14ac:dyDescent="0.25">
      <c r="A1066" s="14">
        <v>17</v>
      </c>
      <c r="B1066" s="14" t="str">
        <f>+VLOOKUP(A1066,COD_REG_PROV!$G$1:$J$21,4,FALSE)</f>
        <v>BASILICATA</v>
      </c>
      <c r="C1066" s="3">
        <v>76</v>
      </c>
      <c r="D1066" s="3" t="str">
        <f>+VLOOKUP(A1066,COD_REG_PROV!$A$1:$E$111,4,FALSE)</f>
        <v>Brescia</v>
      </c>
      <c r="E1066" s="3">
        <v>59</v>
      </c>
      <c r="F1066" s="3" t="s">
        <v>1426</v>
      </c>
      <c r="G1066" s="4" t="s">
        <v>1438</v>
      </c>
      <c r="H1066" s="15">
        <v>6.7</v>
      </c>
      <c r="I1066" s="15">
        <v>9.1</v>
      </c>
      <c r="J1066" s="15">
        <v>13.9</v>
      </c>
      <c r="K1066" s="15">
        <v>17.899999999999999</v>
      </c>
      <c r="L1066" s="15">
        <v>21.7</v>
      </c>
      <c r="M1066" s="15">
        <v>23.7</v>
      </c>
      <c r="N1066" s="15">
        <v>23.3</v>
      </c>
      <c r="O1066" s="15">
        <v>20.5</v>
      </c>
      <c r="P1066" s="15">
        <v>15.9</v>
      </c>
      <c r="Q1066" s="15">
        <v>11.5</v>
      </c>
      <c r="R1066" s="15">
        <v>7.7</v>
      </c>
      <c r="S1066" s="15">
        <v>6.1</v>
      </c>
      <c r="T1066" s="16">
        <f>+H1066*31/3.6</f>
        <v>57.69444444444445</v>
      </c>
      <c r="U1066" s="16">
        <f>+I1066*28/3.6</f>
        <v>70.777777777777771</v>
      </c>
      <c r="V1066" s="16">
        <f>+J1066*31/3.6</f>
        <v>119.69444444444446</v>
      </c>
      <c r="W1066" s="16">
        <f>+K1066*30/3.6</f>
        <v>149.16666666666666</v>
      </c>
      <c r="X1066" s="16">
        <f>+L1066*31/3.6</f>
        <v>186.86111111111109</v>
      </c>
      <c r="Y1066" s="16">
        <f>+M1066*30/3.6</f>
        <v>197.5</v>
      </c>
      <c r="Z1066" s="16">
        <f>+N1066*31/3.6</f>
        <v>200.63888888888891</v>
      </c>
      <c r="AA1066" s="16">
        <f>+O1066*31/3.6</f>
        <v>176.52777777777777</v>
      </c>
      <c r="AB1066" s="16">
        <f>+P1066*30/3.6</f>
        <v>132.5</v>
      </c>
      <c r="AC1066" s="16">
        <f>+Q1066*31/3.6</f>
        <v>99.027777777777771</v>
      </c>
      <c r="AD1066" s="16">
        <f>+R1066*30/3.6</f>
        <v>64.166666666666671</v>
      </c>
      <c r="AE1066" s="16">
        <f>+S1066*31/3.6</f>
        <v>52.527777777777771</v>
      </c>
      <c r="AF1066" s="17">
        <f>+SUM(T1066:AE1066)</f>
        <v>1507.0833333333335</v>
      </c>
      <c r="AG1066" s="18">
        <f t="shared" si="16"/>
        <v>1250.8791666666668</v>
      </c>
      <c r="AJ1066" s="19"/>
      <c r="AK1066" s="19"/>
      <c r="AL1066" s="19"/>
    </row>
    <row r="1067" spans="1:38" s="11" customFormat="1" ht="12.75" customHeight="1" x14ac:dyDescent="0.25">
      <c r="A1067" s="14">
        <v>15</v>
      </c>
      <c r="B1067" s="14" t="str">
        <f>+VLOOKUP(A1067,COD_REG_PROV!$G$1:$J$21,4,FALSE)</f>
        <v>CAMPANIA</v>
      </c>
      <c r="C1067" s="3">
        <v>61</v>
      </c>
      <c r="D1067" s="3" t="str">
        <f>+VLOOKUP(A1067,COD_REG_PROV!$A$1:$E$111,4,FALSE)</f>
        <v>Milano</v>
      </c>
      <c r="E1067" s="3">
        <v>57</v>
      </c>
      <c r="F1067" s="3" t="s">
        <v>1141</v>
      </c>
      <c r="G1067" s="4" t="s">
        <v>1158</v>
      </c>
      <c r="H1067" s="15">
        <v>6.5</v>
      </c>
      <c r="I1067" s="15">
        <v>9.1</v>
      </c>
      <c r="J1067" s="15">
        <v>13.7</v>
      </c>
      <c r="K1067" s="15">
        <v>17.8</v>
      </c>
      <c r="L1067" s="15">
        <v>21.6</v>
      </c>
      <c r="M1067" s="15">
        <v>23.6</v>
      </c>
      <c r="N1067" s="15">
        <v>23.3</v>
      </c>
      <c r="O1067" s="15">
        <v>20.399999999999999</v>
      </c>
      <c r="P1067" s="15">
        <v>15.8</v>
      </c>
      <c r="Q1067" s="15">
        <v>11.3</v>
      </c>
      <c r="R1067" s="15">
        <v>7.5</v>
      </c>
      <c r="S1067" s="15">
        <v>5.8</v>
      </c>
      <c r="T1067" s="16">
        <f>+H1067*31/3.6</f>
        <v>55.972222222222221</v>
      </c>
      <c r="U1067" s="16">
        <f>+I1067*28/3.6</f>
        <v>70.777777777777771</v>
      </c>
      <c r="V1067" s="16">
        <f>+J1067*31/3.6</f>
        <v>117.97222222222221</v>
      </c>
      <c r="W1067" s="16">
        <f>+K1067*30/3.6</f>
        <v>148.33333333333334</v>
      </c>
      <c r="X1067" s="16">
        <f>+L1067*31/3.6</f>
        <v>186</v>
      </c>
      <c r="Y1067" s="16">
        <f>+M1067*30/3.6</f>
        <v>196.66666666666666</v>
      </c>
      <c r="Z1067" s="16">
        <f>+N1067*31/3.6</f>
        <v>200.63888888888891</v>
      </c>
      <c r="AA1067" s="16">
        <f>+O1067*31/3.6</f>
        <v>175.66666666666666</v>
      </c>
      <c r="AB1067" s="16">
        <f>+P1067*30/3.6</f>
        <v>131.66666666666666</v>
      </c>
      <c r="AC1067" s="16">
        <f>+Q1067*31/3.6</f>
        <v>97.305555555555557</v>
      </c>
      <c r="AD1067" s="16">
        <f>+R1067*30/3.6</f>
        <v>62.5</v>
      </c>
      <c r="AE1067" s="16">
        <f>+S1067*31/3.6</f>
        <v>49.944444444444436</v>
      </c>
      <c r="AF1067" s="17">
        <f>+SUM(T1067:AE1067)</f>
        <v>1493.4444444444446</v>
      </c>
      <c r="AG1067" s="18">
        <f t="shared" si="16"/>
        <v>1239.558888888889</v>
      </c>
      <c r="AJ1067" s="19"/>
      <c r="AK1067" s="19"/>
      <c r="AL1067" s="19"/>
    </row>
    <row r="1068" spans="1:38" s="11" customFormat="1" ht="12.75" customHeight="1" x14ac:dyDescent="0.25">
      <c r="A1068" s="14">
        <v>19</v>
      </c>
      <c r="B1068" s="14" t="str">
        <f>+VLOOKUP(A1068,COD_REG_PROV!$G$1:$J$21,4,FALSE)</f>
        <v>SICILIA</v>
      </c>
      <c r="C1068" s="3">
        <v>86</v>
      </c>
      <c r="D1068" s="3" t="str">
        <f>+VLOOKUP(A1068,COD_REG_PROV!$A$1:$E$111,4,FALSE)</f>
        <v>Cremona</v>
      </c>
      <c r="E1068" s="3">
        <v>15</v>
      </c>
      <c r="F1068" s="3" t="s">
        <v>1596</v>
      </c>
      <c r="G1068" s="4" t="s">
        <v>1606</v>
      </c>
      <c r="H1068" s="15">
        <v>8.1999999999999993</v>
      </c>
      <c r="I1068" s="15">
        <v>11.2</v>
      </c>
      <c r="J1068" s="15">
        <v>15.4</v>
      </c>
      <c r="K1068" s="15">
        <v>19.100000000000001</v>
      </c>
      <c r="L1068" s="15">
        <v>22.8</v>
      </c>
      <c r="M1068" s="15">
        <v>24.3</v>
      </c>
      <c r="N1068" s="15">
        <v>24.2</v>
      </c>
      <c r="O1068" s="15">
        <v>21.4</v>
      </c>
      <c r="P1068" s="15">
        <v>17</v>
      </c>
      <c r="Q1068" s="15">
        <v>13</v>
      </c>
      <c r="R1068" s="15">
        <v>9</v>
      </c>
      <c r="S1068" s="15">
        <v>7.5</v>
      </c>
      <c r="T1068" s="16">
        <f>+H1068*31/3.6</f>
        <v>70.6111111111111</v>
      </c>
      <c r="U1068" s="16">
        <f>+I1068*28/3.6</f>
        <v>87.1111111111111</v>
      </c>
      <c r="V1068" s="16">
        <f>+J1068*31/3.6</f>
        <v>132.61111111111111</v>
      </c>
      <c r="W1068" s="16">
        <f>+K1068*30/3.6</f>
        <v>159.16666666666666</v>
      </c>
      <c r="X1068" s="16">
        <f>+L1068*31/3.6</f>
        <v>196.33333333333334</v>
      </c>
      <c r="Y1068" s="16">
        <f>+M1068*30/3.6</f>
        <v>202.5</v>
      </c>
      <c r="Z1068" s="16">
        <f>+N1068*31/3.6</f>
        <v>208.38888888888886</v>
      </c>
      <c r="AA1068" s="16">
        <f>+O1068*31/3.6</f>
        <v>184.27777777777777</v>
      </c>
      <c r="AB1068" s="16">
        <f>+P1068*30/3.6</f>
        <v>141.66666666666666</v>
      </c>
      <c r="AC1068" s="16">
        <f>+Q1068*31/3.6</f>
        <v>111.94444444444444</v>
      </c>
      <c r="AD1068" s="16">
        <f>+R1068*30/3.6</f>
        <v>75</v>
      </c>
      <c r="AE1068" s="16">
        <f>+S1068*31/3.6</f>
        <v>64.583333333333329</v>
      </c>
      <c r="AF1068" s="17">
        <f>+SUM(T1068:AE1068)</f>
        <v>1634.1944444444443</v>
      </c>
      <c r="AG1068" s="18">
        <f t="shared" si="16"/>
        <v>1356.3813888888888</v>
      </c>
      <c r="AJ1068" s="19"/>
      <c r="AK1068" s="19"/>
      <c r="AL1068" s="19"/>
    </row>
    <row r="1069" spans="1:38" s="11" customFormat="1" ht="12.75" customHeight="1" x14ac:dyDescent="0.25">
      <c r="A1069" s="14">
        <v>9</v>
      </c>
      <c r="B1069" s="14" t="str">
        <f>+VLOOKUP(A1069,COD_REG_PROV!$G$1:$J$21,4,FALSE)</f>
        <v>TOSCANA</v>
      </c>
      <c r="C1069" s="3">
        <v>46</v>
      </c>
      <c r="D1069" s="3" t="str">
        <f>+VLOOKUP(A1069,COD_REG_PROV!$A$1:$E$111,4,FALSE)</f>
        <v>Savona</v>
      </c>
      <c r="E1069" s="3">
        <v>24</v>
      </c>
      <c r="F1069" s="3" t="s">
        <v>811</v>
      </c>
      <c r="G1069" s="4" t="s">
        <v>819</v>
      </c>
      <c r="H1069" s="15">
        <v>5.8</v>
      </c>
      <c r="I1069" s="15">
        <v>8.3000000000000007</v>
      </c>
      <c r="J1069" s="15">
        <v>13.5</v>
      </c>
      <c r="K1069" s="15">
        <v>17.100000000000001</v>
      </c>
      <c r="L1069" s="15">
        <v>21</v>
      </c>
      <c r="M1069" s="15">
        <v>23</v>
      </c>
      <c r="N1069" s="15">
        <v>23.2</v>
      </c>
      <c r="O1069" s="15">
        <v>19.7</v>
      </c>
      <c r="P1069" s="15">
        <v>14.9</v>
      </c>
      <c r="Q1069" s="15">
        <v>10.199999999999999</v>
      </c>
      <c r="R1069" s="15">
        <v>6.4</v>
      </c>
      <c r="S1069" s="15">
        <v>4.8</v>
      </c>
      <c r="T1069" s="16">
        <f>+H1069*31/3.6</f>
        <v>49.944444444444436</v>
      </c>
      <c r="U1069" s="16">
        <f>+I1069*28/3.6</f>
        <v>64.555555555555557</v>
      </c>
      <c r="V1069" s="16">
        <f>+J1069*31/3.6</f>
        <v>116.25</v>
      </c>
      <c r="W1069" s="16">
        <f>+K1069*30/3.6</f>
        <v>142.5</v>
      </c>
      <c r="X1069" s="16">
        <f>+L1069*31/3.6</f>
        <v>180.83333333333334</v>
      </c>
      <c r="Y1069" s="16">
        <f>+M1069*30/3.6</f>
        <v>191.66666666666666</v>
      </c>
      <c r="Z1069" s="16">
        <f>+N1069*31/3.6</f>
        <v>199.77777777777774</v>
      </c>
      <c r="AA1069" s="16">
        <f>+O1069*31/3.6</f>
        <v>169.63888888888886</v>
      </c>
      <c r="AB1069" s="16">
        <f>+P1069*30/3.6</f>
        <v>124.16666666666666</v>
      </c>
      <c r="AC1069" s="16">
        <f>+Q1069*31/3.6</f>
        <v>87.833333333333329</v>
      </c>
      <c r="AD1069" s="16">
        <f>+R1069*30/3.6</f>
        <v>53.333333333333329</v>
      </c>
      <c r="AE1069" s="16">
        <f>+S1069*31/3.6</f>
        <v>41.333333333333329</v>
      </c>
      <c r="AF1069" s="17">
        <f>+SUM(T1069:AE1069)</f>
        <v>1421.833333333333</v>
      </c>
      <c r="AG1069" s="18">
        <f t="shared" si="16"/>
        <v>1180.1216666666664</v>
      </c>
      <c r="AJ1069" s="19"/>
      <c r="AK1069" s="19"/>
      <c r="AL1069" s="19"/>
    </row>
    <row r="1070" spans="1:38" s="11" customFormat="1" ht="12.75" customHeight="1" x14ac:dyDescent="0.25">
      <c r="A1070" s="14">
        <v>5</v>
      </c>
      <c r="B1070" s="14" t="str">
        <f>+VLOOKUP(A1070,COD_REG_PROV!$G$1:$J$21,4,FALSE)</f>
        <v>VENETO</v>
      </c>
      <c r="C1070" s="3">
        <v>26</v>
      </c>
      <c r="D1070" s="3" t="str">
        <f>+VLOOKUP(A1070,COD_REG_PROV!$A$1:$E$111,4,FALSE)</f>
        <v>Asti</v>
      </c>
      <c r="E1070" s="3">
        <v>57</v>
      </c>
      <c r="F1070" s="3" t="s">
        <v>432</v>
      </c>
      <c r="G1070" s="4" t="s">
        <v>444</v>
      </c>
      <c r="H1070" s="15">
        <v>5.0999999999999996</v>
      </c>
      <c r="I1070" s="15">
        <v>8</v>
      </c>
      <c r="J1070" s="15">
        <v>12.8</v>
      </c>
      <c r="K1070" s="15">
        <v>16.600000000000001</v>
      </c>
      <c r="L1070" s="15">
        <v>19.8</v>
      </c>
      <c r="M1070" s="15">
        <v>21.7</v>
      </c>
      <c r="N1070" s="15">
        <v>22</v>
      </c>
      <c r="O1070" s="15">
        <v>18.600000000000001</v>
      </c>
      <c r="P1070" s="15">
        <v>14</v>
      </c>
      <c r="Q1070" s="15">
        <v>9.6</v>
      </c>
      <c r="R1070" s="15">
        <v>5.8</v>
      </c>
      <c r="S1070" s="15">
        <v>4.2</v>
      </c>
      <c r="T1070" s="16">
        <f>+H1070*31/3.6</f>
        <v>43.916666666666664</v>
      </c>
      <c r="U1070" s="16">
        <f>+I1070*28/3.6</f>
        <v>62.222222222222221</v>
      </c>
      <c r="V1070" s="16">
        <f>+J1070*31/3.6</f>
        <v>110.22222222222223</v>
      </c>
      <c r="W1070" s="16">
        <f>+K1070*30/3.6</f>
        <v>138.33333333333334</v>
      </c>
      <c r="X1070" s="16">
        <f>+L1070*31/3.6</f>
        <v>170.50000000000003</v>
      </c>
      <c r="Y1070" s="16">
        <f>+M1070*30/3.6</f>
        <v>180.83333333333334</v>
      </c>
      <c r="Z1070" s="16">
        <f>+N1070*31/3.6</f>
        <v>189.44444444444443</v>
      </c>
      <c r="AA1070" s="16">
        <f>+O1070*31/3.6</f>
        <v>160.16666666666666</v>
      </c>
      <c r="AB1070" s="16">
        <f>+P1070*30/3.6</f>
        <v>116.66666666666666</v>
      </c>
      <c r="AC1070" s="16">
        <f>+Q1070*31/3.6</f>
        <v>82.666666666666657</v>
      </c>
      <c r="AD1070" s="16">
        <f>+R1070*30/3.6</f>
        <v>48.333333333333329</v>
      </c>
      <c r="AE1070" s="16">
        <f>+S1070*31/3.6</f>
        <v>36.166666666666671</v>
      </c>
      <c r="AF1070" s="17">
        <f>+SUM(T1070:AE1070)</f>
        <v>1339.4722222222224</v>
      </c>
      <c r="AG1070" s="18">
        <f t="shared" si="16"/>
        <v>1111.7619444444445</v>
      </c>
      <c r="AJ1070" s="19"/>
      <c r="AK1070" s="19"/>
      <c r="AL1070" s="19"/>
    </row>
    <row r="1071" spans="1:38" s="11" customFormat="1" ht="12.75" customHeight="1" x14ac:dyDescent="0.25">
      <c r="A1071" s="14">
        <v>3</v>
      </c>
      <c r="B1071" s="14" t="str">
        <f>+VLOOKUP(A1071,COD_REG_PROV!$G$1:$J$21,4,FALSE)</f>
        <v>LOMBARDIA</v>
      </c>
      <c r="C1071" s="3">
        <v>15</v>
      </c>
      <c r="D1071" s="3" t="str">
        <f>+VLOOKUP(A1071,COD_REG_PROV!$A$1:$E$111,4,FALSE)</f>
        <v>Novara</v>
      </c>
      <c r="E1071" s="3">
        <v>173</v>
      </c>
      <c r="F1071" s="3" t="s">
        <v>210</v>
      </c>
      <c r="G1071" s="4" t="s">
        <v>269</v>
      </c>
      <c r="H1071" s="15">
        <v>5.3</v>
      </c>
      <c r="I1071" s="15">
        <v>8.1999999999999993</v>
      </c>
      <c r="J1071" s="15">
        <v>13.6</v>
      </c>
      <c r="K1071" s="15">
        <v>17.399999999999999</v>
      </c>
      <c r="L1071" s="15">
        <v>20.5</v>
      </c>
      <c r="M1071" s="15">
        <v>22.7</v>
      </c>
      <c r="N1071" s="15">
        <v>22.9</v>
      </c>
      <c r="O1071" s="15">
        <v>19.399999999999999</v>
      </c>
      <c r="P1071" s="15">
        <v>14.4</v>
      </c>
      <c r="Q1071" s="15">
        <v>9.6999999999999993</v>
      </c>
      <c r="R1071" s="15">
        <v>5.9</v>
      </c>
      <c r="S1071" s="15">
        <v>4.3</v>
      </c>
      <c r="T1071" s="16">
        <f>+H1071*31/3.6</f>
        <v>45.638888888888886</v>
      </c>
      <c r="U1071" s="16">
        <f>+I1071*28/3.6</f>
        <v>63.777777777777764</v>
      </c>
      <c r="V1071" s="16">
        <f>+J1071*31/3.6</f>
        <v>117.1111111111111</v>
      </c>
      <c r="W1071" s="16">
        <f>+K1071*30/3.6</f>
        <v>145</v>
      </c>
      <c r="X1071" s="16">
        <f>+L1071*31/3.6</f>
        <v>176.52777777777777</v>
      </c>
      <c r="Y1071" s="16">
        <f>+M1071*30/3.6</f>
        <v>189.16666666666666</v>
      </c>
      <c r="Z1071" s="16">
        <f>+N1071*31/3.6</f>
        <v>197.19444444444443</v>
      </c>
      <c r="AA1071" s="16">
        <f>+O1071*31/3.6</f>
        <v>167.05555555555554</v>
      </c>
      <c r="AB1071" s="16">
        <f>+P1071*30/3.6</f>
        <v>120</v>
      </c>
      <c r="AC1071" s="16">
        <f>+Q1071*31/3.6</f>
        <v>83.527777777777771</v>
      </c>
      <c r="AD1071" s="16">
        <f>+R1071*30/3.6</f>
        <v>49.166666666666664</v>
      </c>
      <c r="AE1071" s="16">
        <f>+S1071*31/3.6</f>
        <v>37.027777777777771</v>
      </c>
      <c r="AF1071" s="17">
        <f>+SUM(T1071:AE1071)</f>
        <v>1391.1944444444446</v>
      </c>
      <c r="AG1071" s="18">
        <f t="shared" si="16"/>
        <v>1154.6913888888889</v>
      </c>
      <c r="AJ1071" s="19"/>
      <c r="AK1071" s="19"/>
      <c r="AL1071" s="19"/>
    </row>
    <row r="1072" spans="1:38" s="11" customFormat="1" ht="12.75" customHeight="1" x14ac:dyDescent="0.25">
      <c r="A1072" s="14">
        <v>15</v>
      </c>
      <c r="B1072" s="14" t="str">
        <f>+VLOOKUP(A1072,COD_REG_PROV!$G$1:$J$21,4,FALSE)</f>
        <v>CAMPANIA</v>
      </c>
      <c r="C1072" s="3">
        <v>61</v>
      </c>
      <c r="D1072" s="3" t="str">
        <f>+VLOOKUP(A1072,COD_REG_PROV!$A$1:$E$111,4,FALSE)</f>
        <v>Milano</v>
      </c>
      <c r="E1072" s="3">
        <v>60</v>
      </c>
      <c r="F1072" s="3" t="s">
        <v>1141</v>
      </c>
      <c r="G1072" s="4" t="s">
        <v>1159</v>
      </c>
      <c r="H1072" s="15">
        <v>6.7</v>
      </c>
      <c r="I1072" s="15">
        <v>9.3000000000000007</v>
      </c>
      <c r="J1072" s="15">
        <v>13.8</v>
      </c>
      <c r="K1072" s="15">
        <v>17.8</v>
      </c>
      <c r="L1072" s="15">
        <v>21.7</v>
      </c>
      <c r="M1072" s="15">
        <v>23.7</v>
      </c>
      <c r="N1072" s="15">
        <v>23.5</v>
      </c>
      <c r="O1072" s="15">
        <v>20.6</v>
      </c>
      <c r="P1072" s="15">
        <v>15.9</v>
      </c>
      <c r="Q1072" s="15">
        <v>11.5</v>
      </c>
      <c r="R1072" s="15">
        <v>7.7</v>
      </c>
      <c r="S1072" s="15">
        <v>5.9</v>
      </c>
      <c r="T1072" s="16">
        <f>+H1072*31/3.6</f>
        <v>57.69444444444445</v>
      </c>
      <c r="U1072" s="16">
        <f>+I1072*28/3.6</f>
        <v>72.333333333333343</v>
      </c>
      <c r="V1072" s="16">
        <f>+J1072*31/3.6</f>
        <v>118.83333333333333</v>
      </c>
      <c r="W1072" s="16">
        <f>+K1072*30/3.6</f>
        <v>148.33333333333334</v>
      </c>
      <c r="X1072" s="16">
        <f>+L1072*31/3.6</f>
        <v>186.86111111111109</v>
      </c>
      <c r="Y1072" s="16">
        <f>+M1072*30/3.6</f>
        <v>197.5</v>
      </c>
      <c r="Z1072" s="16">
        <f>+N1072*31/3.6</f>
        <v>202.36111111111111</v>
      </c>
      <c r="AA1072" s="16">
        <f>+O1072*31/3.6</f>
        <v>177.38888888888889</v>
      </c>
      <c r="AB1072" s="16">
        <f>+P1072*30/3.6</f>
        <v>132.5</v>
      </c>
      <c r="AC1072" s="16">
        <f>+Q1072*31/3.6</f>
        <v>99.027777777777771</v>
      </c>
      <c r="AD1072" s="16">
        <f>+R1072*30/3.6</f>
        <v>64.166666666666671</v>
      </c>
      <c r="AE1072" s="16">
        <f>+S1072*31/3.6</f>
        <v>50.805555555555557</v>
      </c>
      <c r="AF1072" s="17">
        <f>+SUM(T1072:AE1072)</f>
        <v>1507.8055555555557</v>
      </c>
      <c r="AG1072" s="18">
        <f t="shared" si="16"/>
        <v>1251.4786111111111</v>
      </c>
      <c r="AJ1072" s="19"/>
      <c r="AK1072" s="19"/>
      <c r="AL1072" s="19"/>
    </row>
    <row r="1073" spans="1:38" s="11" customFormat="1" ht="12.75" customHeight="1" x14ac:dyDescent="0.25">
      <c r="A1073" s="14">
        <v>1</v>
      </c>
      <c r="B1073" s="14" t="str">
        <f>+VLOOKUP(A1073,COD_REG_PROV!$G$1:$J$21,4,FALSE)</f>
        <v>PIEMONTE</v>
      </c>
      <c r="C1073" s="3">
        <v>1</v>
      </c>
      <c r="D1073" s="3" t="str">
        <f>+VLOOKUP(A1073,COD_REG_PROV!$A$1:$E$111,4,FALSE)</f>
        <v>Torino</v>
      </c>
      <c r="E1073" s="3">
        <v>191</v>
      </c>
      <c r="F1073" s="3" t="s">
        <v>69</v>
      </c>
      <c r="G1073" s="4" t="s">
        <v>97</v>
      </c>
      <c r="H1073" s="15">
        <v>4.5999999999999996</v>
      </c>
      <c r="I1073" s="15">
        <v>7.7</v>
      </c>
      <c r="J1073" s="15">
        <v>13.1</v>
      </c>
      <c r="K1073" s="15">
        <v>16.899999999999999</v>
      </c>
      <c r="L1073" s="15">
        <v>19.899999999999999</v>
      </c>
      <c r="M1073" s="15">
        <v>22.1</v>
      </c>
      <c r="N1073" s="15">
        <v>22</v>
      </c>
      <c r="O1073" s="15">
        <v>18.600000000000001</v>
      </c>
      <c r="P1073" s="15">
        <v>14.1</v>
      </c>
      <c r="Q1073" s="15">
        <v>9.8000000000000007</v>
      </c>
      <c r="R1073" s="15">
        <v>6.1</v>
      </c>
      <c r="S1073" s="15">
        <v>4.3</v>
      </c>
      <c r="T1073" s="16">
        <f>+H1073*31/3.6</f>
        <v>39.611111111111107</v>
      </c>
      <c r="U1073" s="16">
        <f>+I1073*28/3.6</f>
        <v>59.888888888888886</v>
      </c>
      <c r="V1073" s="16">
        <f>+J1073*31/3.6</f>
        <v>112.80555555555554</v>
      </c>
      <c r="W1073" s="16">
        <f>+K1073*30/3.6</f>
        <v>140.83333333333331</v>
      </c>
      <c r="X1073" s="16">
        <f>+L1073*31/3.6</f>
        <v>171.36111111111111</v>
      </c>
      <c r="Y1073" s="16">
        <f>+M1073*30/3.6</f>
        <v>184.16666666666666</v>
      </c>
      <c r="Z1073" s="16">
        <f>+N1073*31/3.6</f>
        <v>189.44444444444443</v>
      </c>
      <c r="AA1073" s="16">
        <f>+O1073*31/3.6</f>
        <v>160.16666666666666</v>
      </c>
      <c r="AB1073" s="16">
        <f>+P1073*30/3.6</f>
        <v>117.5</v>
      </c>
      <c r="AC1073" s="16">
        <f>+Q1073*31/3.6</f>
        <v>84.388888888888886</v>
      </c>
      <c r="AD1073" s="16">
        <f>+R1073*30/3.6</f>
        <v>50.833333333333329</v>
      </c>
      <c r="AE1073" s="16">
        <f>+S1073*31/3.6</f>
        <v>37.027777777777771</v>
      </c>
      <c r="AF1073" s="17">
        <f>+SUM(T1073:AE1073)</f>
        <v>1348.0277777777778</v>
      </c>
      <c r="AG1073" s="18">
        <f t="shared" si="16"/>
        <v>1118.8630555555555</v>
      </c>
      <c r="AJ1073" s="19"/>
      <c r="AK1073" s="19"/>
      <c r="AL1073" s="19"/>
    </row>
    <row r="1074" spans="1:38" s="11" customFormat="1" ht="12.75" customHeight="1" x14ac:dyDescent="0.25">
      <c r="A1074" s="14">
        <v>13</v>
      </c>
      <c r="B1074" s="14" t="str">
        <f>+VLOOKUP(A1074,COD_REG_PROV!$G$1:$J$21,4,FALSE)</f>
        <v>ABRUZZO</v>
      </c>
      <c r="C1074" s="3">
        <v>67</v>
      </c>
      <c r="D1074" s="3" t="str">
        <f>+VLOOKUP(A1074,COD_REG_PROV!$A$1:$E$111,4,FALSE)</f>
        <v>Como</v>
      </c>
      <c r="E1074" s="3">
        <v>35</v>
      </c>
      <c r="F1074" s="3" t="s">
        <v>1086</v>
      </c>
      <c r="G1074" s="4" t="s">
        <v>1096</v>
      </c>
      <c r="H1074" s="15">
        <v>6.1</v>
      </c>
      <c r="I1074" s="15">
        <v>8.6</v>
      </c>
      <c r="J1074" s="15">
        <v>13.7</v>
      </c>
      <c r="K1074" s="15">
        <v>17.8</v>
      </c>
      <c r="L1074" s="15">
        <v>21.5</v>
      </c>
      <c r="M1074" s="15">
        <v>23.5</v>
      </c>
      <c r="N1074" s="15">
        <v>23.3</v>
      </c>
      <c r="O1074" s="15">
        <v>20.100000000000001</v>
      </c>
      <c r="P1074" s="15">
        <v>15.5</v>
      </c>
      <c r="Q1074" s="15">
        <v>10.9</v>
      </c>
      <c r="R1074" s="15">
        <v>6.8</v>
      </c>
      <c r="S1074" s="15">
        <v>5.4</v>
      </c>
      <c r="T1074" s="16">
        <f>+H1074*31/3.6</f>
        <v>52.527777777777771</v>
      </c>
      <c r="U1074" s="16">
        <f>+I1074*28/3.6</f>
        <v>66.888888888888886</v>
      </c>
      <c r="V1074" s="16">
        <f>+J1074*31/3.6</f>
        <v>117.97222222222221</v>
      </c>
      <c r="W1074" s="16">
        <f>+K1074*30/3.6</f>
        <v>148.33333333333334</v>
      </c>
      <c r="X1074" s="16">
        <f>+L1074*31/3.6</f>
        <v>185.13888888888889</v>
      </c>
      <c r="Y1074" s="16">
        <f>+M1074*30/3.6</f>
        <v>195.83333333333331</v>
      </c>
      <c r="Z1074" s="16">
        <f>+N1074*31/3.6</f>
        <v>200.63888888888891</v>
      </c>
      <c r="AA1074" s="16">
        <f>+O1074*31/3.6</f>
        <v>173.08333333333334</v>
      </c>
      <c r="AB1074" s="16">
        <f>+P1074*30/3.6</f>
        <v>129.16666666666666</v>
      </c>
      <c r="AC1074" s="16">
        <f>+Q1074*31/3.6</f>
        <v>93.861111111111114</v>
      </c>
      <c r="AD1074" s="16">
        <f>+R1074*30/3.6</f>
        <v>56.666666666666664</v>
      </c>
      <c r="AE1074" s="16">
        <f>+S1074*31/3.6</f>
        <v>46.5</v>
      </c>
      <c r="AF1074" s="17">
        <f>+SUM(T1074:AE1074)</f>
        <v>1466.6111111111111</v>
      </c>
      <c r="AG1074" s="18">
        <f t="shared" si="16"/>
        <v>1217.2872222222222</v>
      </c>
      <c r="AJ1074" s="19"/>
      <c r="AK1074" s="19"/>
      <c r="AL1074" s="19"/>
    </row>
    <row r="1075" spans="1:38" s="11" customFormat="1" ht="12.75" customHeight="1" x14ac:dyDescent="0.25">
      <c r="A1075" s="14">
        <v>3</v>
      </c>
      <c r="B1075" s="14" t="str">
        <f>+VLOOKUP(A1075,COD_REG_PROV!$G$1:$J$21,4,FALSE)</f>
        <v>LOMBARDIA</v>
      </c>
      <c r="C1075" s="3">
        <v>15</v>
      </c>
      <c r="D1075" s="3" t="str">
        <f>+VLOOKUP(A1075,COD_REG_PROV!$A$1:$E$111,4,FALSE)</f>
        <v>Novara</v>
      </c>
      <c r="E1075" s="3">
        <v>175</v>
      </c>
      <c r="F1075" s="3" t="s">
        <v>210</v>
      </c>
      <c r="G1075" s="4" t="s">
        <v>270</v>
      </c>
      <c r="H1075" s="15">
        <v>5.2</v>
      </c>
      <c r="I1075" s="15">
        <v>8.1</v>
      </c>
      <c r="J1075" s="15">
        <v>13.5</v>
      </c>
      <c r="K1075" s="15">
        <v>17.2</v>
      </c>
      <c r="L1075" s="15">
        <v>20.3</v>
      </c>
      <c r="M1075" s="15">
        <v>22.6</v>
      </c>
      <c r="N1075" s="15">
        <v>22.7</v>
      </c>
      <c r="O1075" s="15">
        <v>19.3</v>
      </c>
      <c r="P1075" s="15">
        <v>14.3</v>
      </c>
      <c r="Q1075" s="15">
        <v>9.6</v>
      </c>
      <c r="R1075" s="15">
        <v>5.9</v>
      </c>
      <c r="S1075" s="15">
        <v>4.3</v>
      </c>
      <c r="T1075" s="16">
        <f>+H1075*31/3.6</f>
        <v>44.777777777777779</v>
      </c>
      <c r="U1075" s="16">
        <f>+I1075*28/3.6</f>
        <v>62.999999999999993</v>
      </c>
      <c r="V1075" s="16">
        <f>+J1075*31/3.6</f>
        <v>116.25</v>
      </c>
      <c r="W1075" s="16">
        <f>+K1075*30/3.6</f>
        <v>143.33333333333334</v>
      </c>
      <c r="X1075" s="16">
        <f>+L1075*31/3.6</f>
        <v>174.80555555555557</v>
      </c>
      <c r="Y1075" s="16">
        <f>+M1075*30/3.6</f>
        <v>188.33333333333334</v>
      </c>
      <c r="Z1075" s="16">
        <f>+N1075*31/3.6</f>
        <v>195.4722222222222</v>
      </c>
      <c r="AA1075" s="16">
        <f>+O1075*31/3.6</f>
        <v>166.19444444444446</v>
      </c>
      <c r="AB1075" s="16">
        <f>+P1075*30/3.6</f>
        <v>119.16666666666666</v>
      </c>
      <c r="AC1075" s="16">
        <f>+Q1075*31/3.6</f>
        <v>82.666666666666657</v>
      </c>
      <c r="AD1075" s="16">
        <f>+R1075*30/3.6</f>
        <v>49.166666666666664</v>
      </c>
      <c r="AE1075" s="16">
        <f>+S1075*31/3.6</f>
        <v>37.027777777777771</v>
      </c>
      <c r="AF1075" s="17">
        <f>+SUM(T1075:AE1075)</f>
        <v>1380.1944444444446</v>
      </c>
      <c r="AG1075" s="18">
        <f t="shared" si="16"/>
        <v>1145.561388888889</v>
      </c>
      <c r="AJ1075" s="19"/>
      <c r="AK1075" s="19"/>
      <c r="AL1075" s="19"/>
    </row>
    <row r="1076" spans="1:38" s="11" customFormat="1" ht="12.75" customHeight="1" x14ac:dyDescent="0.25">
      <c r="A1076" s="14">
        <v>9</v>
      </c>
      <c r="B1076" s="14" t="str">
        <f>+VLOOKUP(A1076,COD_REG_PROV!$G$1:$J$21,4,FALSE)</f>
        <v>TOSCANA</v>
      </c>
      <c r="C1076" s="3">
        <v>49</v>
      </c>
      <c r="D1076" s="3" t="str">
        <f>+VLOOKUP(A1076,COD_REG_PROV!$A$1:$E$111,4,FALSE)</f>
        <v>Savona</v>
      </c>
      <c r="E1076" s="3">
        <v>12</v>
      </c>
      <c r="F1076" s="3" t="s">
        <v>802</v>
      </c>
      <c r="G1076" s="4" t="s">
        <v>808</v>
      </c>
      <c r="H1076" s="15">
        <v>6.5</v>
      </c>
      <c r="I1076" s="15">
        <v>9.3000000000000007</v>
      </c>
      <c r="J1076" s="15">
        <v>14.2</v>
      </c>
      <c r="K1076" s="15">
        <v>17.7</v>
      </c>
      <c r="L1076" s="15">
        <v>21.9</v>
      </c>
      <c r="M1076" s="15">
        <v>23.8</v>
      </c>
      <c r="N1076" s="15">
        <v>23.8</v>
      </c>
      <c r="O1076" s="15">
        <v>20.5</v>
      </c>
      <c r="P1076" s="15">
        <v>15.6</v>
      </c>
      <c r="Q1076" s="15">
        <v>11.1</v>
      </c>
      <c r="R1076" s="15">
        <v>7.1</v>
      </c>
      <c r="S1076" s="15">
        <v>5.5</v>
      </c>
      <c r="T1076" s="16">
        <f>+H1076*31/3.6</f>
        <v>55.972222222222221</v>
      </c>
      <c r="U1076" s="16">
        <f>+I1076*28/3.6</f>
        <v>72.333333333333343</v>
      </c>
      <c r="V1076" s="16">
        <f>+J1076*31/3.6</f>
        <v>122.27777777777777</v>
      </c>
      <c r="W1076" s="16">
        <f>+K1076*30/3.6</f>
        <v>147.5</v>
      </c>
      <c r="X1076" s="16">
        <f>+L1076*31/3.6</f>
        <v>188.58333333333331</v>
      </c>
      <c r="Y1076" s="16">
        <f>+M1076*30/3.6</f>
        <v>198.33333333333331</v>
      </c>
      <c r="Z1076" s="16">
        <f>+N1076*31/3.6</f>
        <v>204.94444444444446</v>
      </c>
      <c r="AA1076" s="16">
        <f>+O1076*31/3.6</f>
        <v>176.52777777777777</v>
      </c>
      <c r="AB1076" s="16">
        <f>+P1076*30/3.6</f>
        <v>130</v>
      </c>
      <c r="AC1076" s="16">
        <f>+Q1076*31/3.6</f>
        <v>95.583333333333329</v>
      </c>
      <c r="AD1076" s="16">
        <f>+R1076*30/3.6</f>
        <v>59.166666666666664</v>
      </c>
      <c r="AE1076" s="16">
        <f>+S1076*31/3.6</f>
        <v>47.361111111111107</v>
      </c>
      <c r="AF1076" s="17">
        <f>+SUM(T1076:AE1076)</f>
        <v>1498.5833333333333</v>
      </c>
      <c r="AG1076" s="18">
        <f t="shared" si="16"/>
        <v>1243.8241666666665</v>
      </c>
      <c r="AJ1076" s="19"/>
      <c r="AK1076" s="19"/>
      <c r="AL1076" s="19"/>
    </row>
    <row r="1077" spans="1:38" s="11" customFormat="1" ht="12.75" customHeight="1" x14ac:dyDescent="0.25">
      <c r="A1077" s="14">
        <v>1</v>
      </c>
      <c r="B1077" s="14" t="str">
        <f>+VLOOKUP(A1077,COD_REG_PROV!$G$1:$J$21,4,FALSE)</f>
        <v>PIEMONTE</v>
      </c>
      <c r="C1077" s="3">
        <v>1</v>
      </c>
      <c r="D1077" s="3" t="str">
        <f>+VLOOKUP(A1077,COD_REG_PROV!$A$1:$E$111,4,FALSE)</f>
        <v>Torino</v>
      </c>
      <c r="E1077" s="3">
        <v>194</v>
      </c>
      <c r="F1077" s="3" t="s">
        <v>69</v>
      </c>
      <c r="G1077" s="4" t="s">
        <v>98</v>
      </c>
      <c r="H1077" s="15">
        <v>4.8</v>
      </c>
      <c r="I1077" s="15">
        <v>7.8</v>
      </c>
      <c r="J1077" s="15">
        <v>13.2</v>
      </c>
      <c r="K1077" s="15">
        <v>16.899999999999999</v>
      </c>
      <c r="L1077" s="15">
        <v>19.899999999999999</v>
      </c>
      <c r="M1077" s="15">
        <v>22.2</v>
      </c>
      <c r="N1077" s="15">
        <v>22.1</v>
      </c>
      <c r="O1077" s="15">
        <v>18.7</v>
      </c>
      <c r="P1077" s="15">
        <v>14.1</v>
      </c>
      <c r="Q1077" s="15">
        <v>9.8000000000000007</v>
      </c>
      <c r="R1077" s="15">
        <v>6.1</v>
      </c>
      <c r="S1077" s="15">
        <v>4.4000000000000004</v>
      </c>
      <c r="T1077" s="16">
        <f>+H1077*31/3.6</f>
        <v>41.333333333333329</v>
      </c>
      <c r="U1077" s="16">
        <f>+I1077*28/3.6</f>
        <v>60.666666666666664</v>
      </c>
      <c r="V1077" s="16">
        <f>+J1077*31/3.6</f>
        <v>113.66666666666666</v>
      </c>
      <c r="W1077" s="16">
        <f>+K1077*30/3.6</f>
        <v>140.83333333333331</v>
      </c>
      <c r="X1077" s="16">
        <f>+L1077*31/3.6</f>
        <v>171.36111111111111</v>
      </c>
      <c r="Y1077" s="16">
        <f>+M1077*30/3.6</f>
        <v>185</v>
      </c>
      <c r="Z1077" s="16">
        <f>+N1077*31/3.6</f>
        <v>190.30555555555557</v>
      </c>
      <c r="AA1077" s="16">
        <f>+O1077*31/3.6</f>
        <v>161.02777777777774</v>
      </c>
      <c r="AB1077" s="16">
        <f>+P1077*30/3.6</f>
        <v>117.5</v>
      </c>
      <c r="AC1077" s="16">
        <f>+Q1077*31/3.6</f>
        <v>84.388888888888886</v>
      </c>
      <c r="AD1077" s="16">
        <f>+R1077*30/3.6</f>
        <v>50.833333333333329</v>
      </c>
      <c r="AE1077" s="16">
        <f>+S1077*31/3.6</f>
        <v>37.888888888888893</v>
      </c>
      <c r="AF1077" s="17">
        <f>+SUM(T1077:AE1077)</f>
        <v>1354.8055555555554</v>
      </c>
      <c r="AG1077" s="18">
        <f t="shared" si="16"/>
        <v>1124.4886111111109</v>
      </c>
      <c r="AJ1077" s="19"/>
      <c r="AK1077" s="19"/>
      <c r="AL1077" s="19"/>
    </row>
    <row r="1078" spans="1:38" s="11" customFormat="1" ht="12.75" customHeight="1" x14ac:dyDescent="0.25">
      <c r="A1078" s="14">
        <v>5</v>
      </c>
      <c r="B1078" s="14" t="str">
        <f>+VLOOKUP(A1078,COD_REG_PROV!$G$1:$J$21,4,FALSE)</f>
        <v>VENETO</v>
      </c>
      <c r="C1078" s="3">
        <v>28</v>
      </c>
      <c r="D1078" s="3" t="str">
        <f>+VLOOKUP(A1078,COD_REG_PROV!$A$1:$E$111,4,FALSE)</f>
        <v>Asti</v>
      </c>
      <c r="E1078" s="3">
        <v>65</v>
      </c>
      <c r="F1078" s="3" t="s">
        <v>397</v>
      </c>
      <c r="G1078" s="4" t="s">
        <v>414</v>
      </c>
      <c r="H1078" s="15">
        <v>5.2</v>
      </c>
      <c r="I1078" s="15">
        <v>8.1999999999999993</v>
      </c>
      <c r="J1078" s="15">
        <v>13.3</v>
      </c>
      <c r="K1078" s="15">
        <v>17.100000000000001</v>
      </c>
      <c r="L1078" s="15">
        <v>20.8</v>
      </c>
      <c r="M1078" s="15">
        <v>22.8</v>
      </c>
      <c r="N1078" s="15">
        <v>23</v>
      </c>
      <c r="O1078" s="15">
        <v>19.600000000000001</v>
      </c>
      <c r="P1078" s="15">
        <v>14.8</v>
      </c>
      <c r="Q1078" s="15">
        <v>9.9</v>
      </c>
      <c r="R1078" s="15">
        <v>5.9</v>
      </c>
      <c r="S1078" s="15">
        <v>4.2</v>
      </c>
      <c r="T1078" s="16">
        <f>+H1078*31/3.6</f>
        <v>44.777777777777779</v>
      </c>
      <c r="U1078" s="16">
        <f>+I1078*28/3.6</f>
        <v>63.777777777777764</v>
      </c>
      <c r="V1078" s="16">
        <f>+J1078*31/3.6</f>
        <v>114.52777777777777</v>
      </c>
      <c r="W1078" s="16">
        <f>+K1078*30/3.6</f>
        <v>142.5</v>
      </c>
      <c r="X1078" s="16">
        <f>+L1078*31/3.6</f>
        <v>179.11111111111111</v>
      </c>
      <c r="Y1078" s="16">
        <f>+M1078*30/3.6</f>
        <v>190</v>
      </c>
      <c r="Z1078" s="16">
        <f>+N1078*31/3.6</f>
        <v>198.05555555555554</v>
      </c>
      <c r="AA1078" s="16">
        <f>+O1078*31/3.6</f>
        <v>168.77777777777777</v>
      </c>
      <c r="AB1078" s="16">
        <f>+P1078*30/3.6</f>
        <v>123.33333333333333</v>
      </c>
      <c r="AC1078" s="16">
        <f>+Q1078*31/3.6</f>
        <v>85.250000000000014</v>
      </c>
      <c r="AD1078" s="16">
        <f>+R1078*30/3.6</f>
        <v>49.166666666666664</v>
      </c>
      <c r="AE1078" s="16">
        <f>+S1078*31/3.6</f>
        <v>36.166666666666671</v>
      </c>
      <c r="AF1078" s="17">
        <f>+SUM(T1078:AE1078)</f>
        <v>1395.4444444444446</v>
      </c>
      <c r="AG1078" s="18">
        <f t="shared" si="16"/>
        <v>1158.2188888888888</v>
      </c>
      <c r="AJ1078" s="19"/>
      <c r="AK1078" s="19"/>
      <c r="AL1078" s="19"/>
    </row>
    <row r="1079" spans="1:38" s="11" customFormat="1" ht="12.75" customHeight="1" x14ac:dyDescent="0.25">
      <c r="A1079" s="14">
        <v>9</v>
      </c>
      <c r="B1079" s="14" t="str">
        <f>+VLOOKUP(A1079,COD_REG_PROV!$G$1:$J$21,4,FALSE)</f>
        <v>TOSCANA</v>
      </c>
      <c r="C1079" s="3">
        <v>50</v>
      </c>
      <c r="D1079" s="3" t="str">
        <f>+VLOOKUP(A1079,COD_REG_PROV!$A$1:$E$111,4,FALSE)</f>
        <v>Savona</v>
      </c>
      <c r="E1079" s="3">
        <v>26</v>
      </c>
      <c r="F1079" s="3" t="s">
        <v>828</v>
      </c>
      <c r="G1079" s="4" t="s">
        <v>833</v>
      </c>
      <c r="H1079" s="15">
        <v>5.9</v>
      </c>
      <c r="I1079" s="15">
        <v>8.5</v>
      </c>
      <c r="J1079" s="15">
        <v>13.6</v>
      </c>
      <c r="K1079" s="15">
        <v>17.2</v>
      </c>
      <c r="L1079" s="15">
        <v>21.2</v>
      </c>
      <c r="M1079" s="15">
        <v>23.2</v>
      </c>
      <c r="N1079" s="15">
        <v>23.3</v>
      </c>
      <c r="O1079" s="15">
        <v>19.899999999999999</v>
      </c>
      <c r="P1079" s="15">
        <v>15.1</v>
      </c>
      <c r="Q1079" s="15">
        <v>10.4</v>
      </c>
      <c r="R1079" s="15">
        <v>6.6</v>
      </c>
      <c r="S1079" s="15">
        <v>5</v>
      </c>
      <c r="T1079" s="16">
        <f>+H1079*31/3.6</f>
        <v>50.805555555555557</v>
      </c>
      <c r="U1079" s="16">
        <f>+I1079*28/3.6</f>
        <v>66.111111111111114</v>
      </c>
      <c r="V1079" s="16">
        <f>+J1079*31/3.6</f>
        <v>117.1111111111111</v>
      </c>
      <c r="W1079" s="16">
        <f>+K1079*30/3.6</f>
        <v>143.33333333333334</v>
      </c>
      <c r="X1079" s="16">
        <f>+L1079*31/3.6</f>
        <v>182.55555555555554</v>
      </c>
      <c r="Y1079" s="16">
        <f>+M1079*30/3.6</f>
        <v>193.33333333333331</v>
      </c>
      <c r="Z1079" s="16">
        <f>+N1079*31/3.6</f>
        <v>200.63888888888891</v>
      </c>
      <c r="AA1079" s="16">
        <f>+O1079*31/3.6</f>
        <v>171.36111111111111</v>
      </c>
      <c r="AB1079" s="16">
        <f>+P1079*30/3.6</f>
        <v>125.83333333333333</v>
      </c>
      <c r="AC1079" s="16">
        <f>+Q1079*31/3.6</f>
        <v>89.555555555555557</v>
      </c>
      <c r="AD1079" s="16">
        <f>+R1079*30/3.6</f>
        <v>55</v>
      </c>
      <c r="AE1079" s="16">
        <f>+S1079*31/3.6</f>
        <v>43.055555555555557</v>
      </c>
      <c r="AF1079" s="17">
        <f>+SUM(T1079:AE1079)</f>
        <v>1438.6944444444446</v>
      </c>
      <c r="AG1079" s="18">
        <f t="shared" si="16"/>
        <v>1194.1163888888889</v>
      </c>
      <c r="AJ1079" s="19"/>
      <c r="AK1079" s="19"/>
      <c r="AL1079" s="19"/>
    </row>
    <row r="1080" spans="1:38" s="11" customFormat="1" ht="12.75" customHeight="1" x14ac:dyDescent="0.25">
      <c r="A1080" s="14">
        <v>17</v>
      </c>
      <c r="B1080" s="14" t="str">
        <f>+VLOOKUP(A1080,COD_REG_PROV!$G$1:$J$21,4,FALSE)</f>
        <v>BASILICATA</v>
      </c>
      <c r="C1080" s="3">
        <v>77</v>
      </c>
      <c r="D1080" s="3" t="str">
        <f>+VLOOKUP(A1080,COD_REG_PROV!$A$1:$E$111,4,FALSE)</f>
        <v>Brescia</v>
      </c>
      <c r="E1080" s="3">
        <v>20</v>
      </c>
      <c r="F1080" s="3" t="s">
        <v>1411</v>
      </c>
      <c r="G1080" s="4" t="s">
        <v>1420</v>
      </c>
      <c r="H1080" s="15">
        <v>7</v>
      </c>
      <c r="I1080" s="15">
        <v>9.5</v>
      </c>
      <c r="J1080" s="15">
        <v>14.3</v>
      </c>
      <c r="K1080" s="15">
        <v>18.2</v>
      </c>
      <c r="L1080" s="15">
        <v>21.9</v>
      </c>
      <c r="M1080" s="15">
        <v>23.9</v>
      </c>
      <c r="N1080" s="15">
        <v>23.6</v>
      </c>
      <c r="O1080" s="15">
        <v>20.7</v>
      </c>
      <c r="P1080" s="15">
        <v>16.2</v>
      </c>
      <c r="Q1080" s="15">
        <v>11.8</v>
      </c>
      <c r="R1080" s="15">
        <v>7.8</v>
      </c>
      <c r="S1080" s="15">
        <v>6.5</v>
      </c>
      <c r="T1080" s="16">
        <f>+H1080*31/3.6</f>
        <v>60.277777777777779</v>
      </c>
      <c r="U1080" s="16">
        <f>+I1080*28/3.6</f>
        <v>73.888888888888886</v>
      </c>
      <c r="V1080" s="16">
        <f>+J1080*31/3.6</f>
        <v>123.13888888888889</v>
      </c>
      <c r="W1080" s="16">
        <f>+K1080*30/3.6</f>
        <v>151.66666666666666</v>
      </c>
      <c r="X1080" s="16">
        <f>+L1080*31/3.6</f>
        <v>188.58333333333331</v>
      </c>
      <c r="Y1080" s="16">
        <f>+M1080*30/3.6</f>
        <v>199.16666666666666</v>
      </c>
      <c r="Z1080" s="16">
        <f>+N1080*31/3.6</f>
        <v>203.22222222222223</v>
      </c>
      <c r="AA1080" s="16">
        <f>+O1080*31/3.6</f>
        <v>178.24999999999997</v>
      </c>
      <c r="AB1080" s="16">
        <f>+P1080*30/3.6</f>
        <v>135</v>
      </c>
      <c r="AC1080" s="16">
        <f>+Q1080*31/3.6</f>
        <v>101.61111111111111</v>
      </c>
      <c r="AD1080" s="16">
        <f>+R1080*30/3.6</f>
        <v>65</v>
      </c>
      <c r="AE1080" s="16">
        <f>+S1080*31/3.6</f>
        <v>55.972222222222221</v>
      </c>
      <c r="AF1080" s="17">
        <f>+SUM(T1080:AE1080)</f>
        <v>1535.7777777777776</v>
      </c>
      <c r="AG1080" s="18">
        <f t="shared" si="16"/>
        <v>1274.6955555555553</v>
      </c>
      <c r="AJ1080" s="19"/>
      <c r="AK1080" s="19"/>
      <c r="AL1080" s="19"/>
    </row>
    <row r="1081" spans="1:38" s="11" customFormat="1" ht="12.75" customHeight="1" x14ac:dyDescent="0.25">
      <c r="A1081" s="14">
        <v>9</v>
      </c>
      <c r="B1081" s="14" t="str">
        <f>+VLOOKUP(A1081,COD_REG_PROV!$G$1:$J$21,4,FALSE)</f>
        <v>TOSCANA</v>
      </c>
      <c r="C1081" s="3">
        <v>47</v>
      </c>
      <c r="D1081" s="3" t="str">
        <f>+VLOOKUP(A1081,COD_REG_PROV!$A$1:$E$111,4,FALSE)</f>
        <v>Savona</v>
      </c>
      <c r="E1081" s="3">
        <v>14</v>
      </c>
      <c r="F1081" s="3" t="s">
        <v>846</v>
      </c>
      <c r="G1081" s="4" t="s">
        <v>851</v>
      </c>
      <c r="H1081" s="15">
        <v>5.7</v>
      </c>
      <c r="I1081" s="15">
        <v>8.4</v>
      </c>
      <c r="J1081" s="15">
        <v>13.5</v>
      </c>
      <c r="K1081" s="15">
        <v>17</v>
      </c>
      <c r="L1081" s="15">
        <v>21</v>
      </c>
      <c r="M1081" s="15">
        <v>23</v>
      </c>
      <c r="N1081" s="15">
        <v>23.2</v>
      </c>
      <c r="O1081" s="15">
        <v>19.7</v>
      </c>
      <c r="P1081" s="15">
        <v>15</v>
      </c>
      <c r="Q1081" s="15">
        <v>10.3</v>
      </c>
      <c r="R1081" s="15">
        <v>6.5</v>
      </c>
      <c r="S1081" s="15">
        <v>4.9000000000000004</v>
      </c>
      <c r="T1081" s="16">
        <f>+H1081*31/3.6</f>
        <v>49.083333333333336</v>
      </c>
      <c r="U1081" s="16">
        <f>+I1081*28/3.6</f>
        <v>65.333333333333343</v>
      </c>
      <c r="V1081" s="16">
        <f>+J1081*31/3.6</f>
        <v>116.25</v>
      </c>
      <c r="W1081" s="16">
        <f>+K1081*30/3.6</f>
        <v>141.66666666666666</v>
      </c>
      <c r="X1081" s="16">
        <f>+L1081*31/3.6</f>
        <v>180.83333333333334</v>
      </c>
      <c r="Y1081" s="16">
        <f>+M1081*30/3.6</f>
        <v>191.66666666666666</v>
      </c>
      <c r="Z1081" s="16">
        <f>+N1081*31/3.6</f>
        <v>199.77777777777774</v>
      </c>
      <c r="AA1081" s="16">
        <f>+O1081*31/3.6</f>
        <v>169.63888888888886</v>
      </c>
      <c r="AB1081" s="16">
        <f>+P1081*30/3.6</f>
        <v>125</v>
      </c>
      <c r="AC1081" s="16">
        <f>+Q1081*31/3.6</f>
        <v>88.694444444444443</v>
      </c>
      <c r="AD1081" s="16">
        <f>+R1081*30/3.6</f>
        <v>54.166666666666664</v>
      </c>
      <c r="AE1081" s="16">
        <f>+S1081*31/3.6</f>
        <v>42.194444444444443</v>
      </c>
      <c r="AF1081" s="17">
        <f>+SUM(T1081:AE1081)</f>
        <v>1424.3055555555554</v>
      </c>
      <c r="AG1081" s="18">
        <f t="shared" si="16"/>
        <v>1182.1736111111109</v>
      </c>
      <c r="AJ1081" s="19"/>
      <c r="AK1081" s="19"/>
      <c r="AL1081" s="19"/>
    </row>
    <row r="1082" spans="1:38" s="11" customFormat="1" ht="12.75" customHeight="1" x14ac:dyDescent="0.25">
      <c r="A1082" s="14">
        <v>3</v>
      </c>
      <c r="B1082" s="14" t="str">
        <f>+VLOOKUP(A1082,COD_REG_PROV!$G$1:$J$21,4,FALSE)</f>
        <v>LOMBARDIA</v>
      </c>
      <c r="C1082" s="3">
        <v>19</v>
      </c>
      <c r="D1082" s="3" t="str">
        <f>+VLOOKUP(A1082,COD_REG_PROV!$A$1:$E$111,4,FALSE)</f>
        <v>Novara</v>
      </c>
      <c r="E1082" s="3">
        <v>76</v>
      </c>
      <c r="F1082" s="3" t="s">
        <v>187</v>
      </c>
      <c r="G1082" s="4" t="s">
        <v>193</v>
      </c>
      <c r="H1082" s="15">
        <v>5.4</v>
      </c>
      <c r="I1082" s="15">
        <v>8.1</v>
      </c>
      <c r="J1082" s="15">
        <v>13.7</v>
      </c>
      <c r="K1082" s="15">
        <v>17.5</v>
      </c>
      <c r="L1082" s="15">
        <v>20.7</v>
      </c>
      <c r="M1082" s="15">
        <v>22.8</v>
      </c>
      <c r="N1082" s="15">
        <v>23</v>
      </c>
      <c r="O1082" s="15">
        <v>19.5</v>
      </c>
      <c r="P1082" s="15">
        <v>14.6</v>
      </c>
      <c r="Q1082" s="15">
        <v>9.8000000000000007</v>
      </c>
      <c r="R1082" s="15">
        <v>5.9</v>
      </c>
      <c r="S1082" s="15">
        <v>4.3</v>
      </c>
      <c r="T1082" s="16">
        <f>+H1082*31/3.6</f>
        <v>46.5</v>
      </c>
      <c r="U1082" s="16">
        <f>+I1082*28/3.6</f>
        <v>62.999999999999993</v>
      </c>
      <c r="V1082" s="16">
        <f>+J1082*31/3.6</f>
        <v>117.97222222222221</v>
      </c>
      <c r="W1082" s="16">
        <f>+K1082*30/3.6</f>
        <v>145.83333333333334</v>
      </c>
      <c r="X1082" s="16">
        <f>+L1082*31/3.6</f>
        <v>178.24999999999997</v>
      </c>
      <c r="Y1082" s="16">
        <f>+M1082*30/3.6</f>
        <v>190</v>
      </c>
      <c r="Z1082" s="16">
        <f>+N1082*31/3.6</f>
        <v>198.05555555555554</v>
      </c>
      <c r="AA1082" s="16">
        <f>+O1082*31/3.6</f>
        <v>167.91666666666666</v>
      </c>
      <c r="AB1082" s="16">
        <f>+P1082*30/3.6</f>
        <v>121.66666666666666</v>
      </c>
      <c r="AC1082" s="16">
        <f>+Q1082*31/3.6</f>
        <v>84.388888888888886</v>
      </c>
      <c r="AD1082" s="16">
        <f>+R1082*30/3.6</f>
        <v>49.166666666666664</v>
      </c>
      <c r="AE1082" s="16">
        <f>+S1082*31/3.6</f>
        <v>37.027777777777771</v>
      </c>
      <c r="AF1082" s="17">
        <f>+SUM(T1082:AE1082)</f>
        <v>1399.7777777777781</v>
      </c>
      <c r="AG1082" s="18">
        <f t="shared" si="16"/>
        <v>1161.8155555555556</v>
      </c>
      <c r="AJ1082" s="19"/>
      <c r="AK1082" s="19"/>
      <c r="AL1082" s="19"/>
    </row>
    <row r="1083" spans="1:38" s="11" customFormat="1" ht="12.75" customHeight="1" x14ac:dyDescent="0.25">
      <c r="A1083" s="14">
        <v>18</v>
      </c>
      <c r="B1083" s="14" t="str">
        <f>+VLOOKUP(A1083,COD_REG_PROV!$G$1:$J$21,4,FALSE)</f>
        <v>CALABRIA</v>
      </c>
      <c r="C1083" s="3">
        <v>102</v>
      </c>
      <c r="D1083" s="3" t="str">
        <f>+VLOOKUP(A1083,COD_REG_PROV!$A$1:$E$111,4,FALSE)</f>
        <v>Pavia</v>
      </c>
      <c r="E1083" s="3">
        <v>27</v>
      </c>
      <c r="F1083" s="3" t="s">
        <v>1520</v>
      </c>
      <c r="G1083" s="4" t="s">
        <v>1523</v>
      </c>
      <c r="H1083" s="15">
        <v>7.2</v>
      </c>
      <c r="I1083" s="15">
        <v>10.1</v>
      </c>
      <c r="J1083" s="15">
        <v>14.7</v>
      </c>
      <c r="K1083" s="15">
        <v>18.399999999999999</v>
      </c>
      <c r="L1083" s="15">
        <v>22.2</v>
      </c>
      <c r="M1083" s="15">
        <v>24.1</v>
      </c>
      <c r="N1083" s="15">
        <v>23.9</v>
      </c>
      <c r="O1083" s="15">
        <v>21</v>
      </c>
      <c r="P1083" s="15">
        <v>16.5</v>
      </c>
      <c r="Q1083" s="15">
        <v>12.4</v>
      </c>
      <c r="R1083" s="15">
        <v>8.3000000000000007</v>
      </c>
      <c r="S1083" s="15">
        <v>6.7</v>
      </c>
      <c r="T1083" s="16">
        <f>+H1083*31/3.6</f>
        <v>62</v>
      </c>
      <c r="U1083" s="16">
        <f>+I1083*28/3.6</f>
        <v>78.555555555555557</v>
      </c>
      <c r="V1083" s="16">
        <f>+J1083*31/3.6</f>
        <v>126.58333333333333</v>
      </c>
      <c r="W1083" s="16">
        <f>+K1083*30/3.6</f>
        <v>153.33333333333334</v>
      </c>
      <c r="X1083" s="16">
        <f>+L1083*31/3.6</f>
        <v>191.16666666666666</v>
      </c>
      <c r="Y1083" s="16">
        <f>+M1083*30/3.6</f>
        <v>200.83333333333331</v>
      </c>
      <c r="Z1083" s="16">
        <f>+N1083*31/3.6</f>
        <v>205.80555555555554</v>
      </c>
      <c r="AA1083" s="16">
        <f>+O1083*31/3.6</f>
        <v>180.83333333333334</v>
      </c>
      <c r="AB1083" s="16">
        <f>+P1083*30/3.6</f>
        <v>137.5</v>
      </c>
      <c r="AC1083" s="16">
        <f>+Q1083*31/3.6</f>
        <v>106.77777777777779</v>
      </c>
      <c r="AD1083" s="16">
        <f>+R1083*30/3.6</f>
        <v>69.166666666666671</v>
      </c>
      <c r="AE1083" s="16">
        <f>+S1083*31/3.6</f>
        <v>57.69444444444445</v>
      </c>
      <c r="AF1083" s="17">
        <f>+SUM(T1083:AE1083)</f>
        <v>1570.25</v>
      </c>
      <c r="AG1083" s="18">
        <f t="shared" si="16"/>
        <v>1303.3074999999999</v>
      </c>
      <c r="AJ1083" s="19"/>
      <c r="AK1083" s="19"/>
      <c r="AL1083" s="19"/>
    </row>
    <row r="1084" spans="1:38" s="11" customFormat="1" ht="12.75" customHeight="1" x14ac:dyDescent="0.25">
      <c r="A1084" s="14">
        <v>8</v>
      </c>
      <c r="B1084" s="14" t="str">
        <f>+VLOOKUP(A1084,COD_REG_PROV!$G$1:$J$21,4,FALSE)</f>
        <v>EMILIA-ROMAGNA</v>
      </c>
      <c r="C1084" s="3">
        <v>33</v>
      </c>
      <c r="D1084" s="3" t="str">
        <f>+VLOOKUP(A1084,COD_REG_PROV!$A$1:$E$111,4,FALSE)</f>
        <v>Imperia</v>
      </c>
      <c r="E1084" s="3">
        <v>35</v>
      </c>
      <c r="F1084" s="3" t="s">
        <v>685</v>
      </c>
      <c r="G1084" s="4" t="s">
        <v>693</v>
      </c>
      <c r="H1084" s="15">
        <v>5.4</v>
      </c>
      <c r="I1084" s="15">
        <v>8.1999999999999993</v>
      </c>
      <c r="J1084" s="15">
        <v>13.7</v>
      </c>
      <c r="K1084" s="15">
        <v>17.5</v>
      </c>
      <c r="L1084" s="15">
        <v>20.9</v>
      </c>
      <c r="M1084" s="15">
        <v>22.9</v>
      </c>
      <c r="N1084" s="15">
        <v>23.1</v>
      </c>
      <c r="O1084" s="15">
        <v>19.5</v>
      </c>
      <c r="P1084" s="15">
        <v>14.6</v>
      </c>
      <c r="Q1084" s="15">
        <v>9.9</v>
      </c>
      <c r="R1084" s="15">
        <v>6</v>
      </c>
      <c r="S1084" s="15">
        <v>4.3</v>
      </c>
      <c r="T1084" s="16">
        <f>+H1084*31/3.6</f>
        <v>46.5</v>
      </c>
      <c r="U1084" s="16">
        <f>+I1084*28/3.6</f>
        <v>63.777777777777764</v>
      </c>
      <c r="V1084" s="16">
        <f>+J1084*31/3.6</f>
        <v>117.97222222222221</v>
      </c>
      <c r="W1084" s="16">
        <f>+K1084*30/3.6</f>
        <v>145.83333333333334</v>
      </c>
      <c r="X1084" s="16">
        <f>+L1084*31/3.6</f>
        <v>179.9722222222222</v>
      </c>
      <c r="Y1084" s="16">
        <f>+M1084*30/3.6</f>
        <v>190.83333333333334</v>
      </c>
      <c r="Z1084" s="16">
        <f>+N1084*31/3.6</f>
        <v>198.91666666666666</v>
      </c>
      <c r="AA1084" s="16">
        <f>+O1084*31/3.6</f>
        <v>167.91666666666666</v>
      </c>
      <c r="AB1084" s="16">
        <f>+P1084*30/3.6</f>
        <v>121.66666666666666</v>
      </c>
      <c r="AC1084" s="16">
        <f>+Q1084*31/3.6</f>
        <v>85.250000000000014</v>
      </c>
      <c r="AD1084" s="16">
        <f>+R1084*30/3.6</f>
        <v>50</v>
      </c>
      <c r="AE1084" s="16">
        <f>+S1084*31/3.6</f>
        <v>37.027777777777771</v>
      </c>
      <c r="AF1084" s="17">
        <f>+SUM(T1084:AE1084)</f>
        <v>1405.6666666666667</v>
      </c>
      <c r="AG1084" s="18">
        <f t="shared" si="16"/>
        <v>1166.7033333333334</v>
      </c>
      <c r="AJ1084" s="19"/>
      <c r="AK1084" s="19"/>
      <c r="AL1084" s="19"/>
    </row>
    <row r="1085" spans="1:38" s="11" customFormat="1" ht="12.75" customHeight="1" x14ac:dyDescent="0.25">
      <c r="A1085" s="14">
        <v>16</v>
      </c>
      <c r="B1085" s="14" t="str">
        <f>+VLOOKUP(A1085,COD_REG_PROV!$G$1:$J$21,4,FALSE)</f>
        <v>PUGLIA</v>
      </c>
      <c r="C1085" s="3">
        <v>75</v>
      </c>
      <c r="D1085" s="3" t="str">
        <f>+VLOOKUP(A1085,COD_REG_PROV!$A$1:$E$111,4,FALSE)</f>
        <v>Bergamo</v>
      </c>
      <c r="E1085" s="3">
        <v>61</v>
      </c>
      <c r="F1085" s="3" t="s">
        <v>1359</v>
      </c>
      <c r="G1085" s="4" t="s">
        <v>1379</v>
      </c>
      <c r="H1085" s="15">
        <v>7.1</v>
      </c>
      <c r="I1085" s="15">
        <v>10</v>
      </c>
      <c r="J1085" s="15">
        <v>14.7</v>
      </c>
      <c r="K1085" s="15">
        <v>18.600000000000001</v>
      </c>
      <c r="L1085" s="15">
        <v>22.1</v>
      </c>
      <c r="M1085" s="15">
        <v>24.3</v>
      </c>
      <c r="N1085" s="15">
        <v>24.2</v>
      </c>
      <c r="O1085" s="15">
        <v>21</v>
      </c>
      <c r="P1085" s="15">
        <v>16.7</v>
      </c>
      <c r="Q1085" s="15">
        <v>12.3</v>
      </c>
      <c r="R1085" s="15">
        <v>8.1</v>
      </c>
      <c r="S1085" s="15">
        <v>6.3</v>
      </c>
      <c r="T1085" s="16">
        <f>+H1085*31/3.6</f>
        <v>61.138888888888886</v>
      </c>
      <c r="U1085" s="16">
        <f>+I1085*28/3.6</f>
        <v>77.777777777777771</v>
      </c>
      <c r="V1085" s="16">
        <f>+J1085*31/3.6</f>
        <v>126.58333333333333</v>
      </c>
      <c r="W1085" s="16">
        <f>+K1085*30/3.6</f>
        <v>155</v>
      </c>
      <c r="X1085" s="16">
        <f>+L1085*31/3.6</f>
        <v>190.30555555555557</v>
      </c>
      <c r="Y1085" s="16">
        <f>+M1085*30/3.6</f>
        <v>202.5</v>
      </c>
      <c r="Z1085" s="16">
        <f>+N1085*31/3.6</f>
        <v>208.38888888888886</v>
      </c>
      <c r="AA1085" s="16">
        <f>+O1085*31/3.6</f>
        <v>180.83333333333334</v>
      </c>
      <c r="AB1085" s="16">
        <f>+P1085*30/3.6</f>
        <v>139.16666666666666</v>
      </c>
      <c r="AC1085" s="16">
        <f>+Q1085*31/3.6</f>
        <v>105.91666666666667</v>
      </c>
      <c r="AD1085" s="16">
        <f>+R1085*30/3.6</f>
        <v>67.5</v>
      </c>
      <c r="AE1085" s="16">
        <f>+S1085*31/3.6</f>
        <v>54.249999999999993</v>
      </c>
      <c r="AF1085" s="17">
        <f>+SUM(T1085:AE1085)</f>
        <v>1569.3611111111111</v>
      </c>
      <c r="AG1085" s="18">
        <f t="shared" si="16"/>
        <v>1302.569722222222</v>
      </c>
      <c r="AJ1085" s="19"/>
      <c r="AK1085" s="19"/>
      <c r="AL1085" s="19"/>
    </row>
    <row r="1086" spans="1:38" s="11" customFormat="1" ht="12.75" customHeight="1" x14ac:dyDescent="0.25">
      <c r="A1086" s="14">
        <v>9</v>
      </c>
      <c r="B1086" s="14" t="str">
        <f>+VLOOKUP(A1086,COD_REG_PROV!$G$1:$J$21,4,FALSE)</f>
        <v>TOSCANA</v>
      </c>
      <c r="C1086" s="3">
        <v>52</v>
      </c>
      <c r="D1086" s="3" t="str">
        <f>+VLOOKUP(A1086,COD_REG_PROV!$A$1:$E$111,4,FALSE)</f>
        <v>Savona</v>
      </c>
      <c r="E1086" s="3">
        <v>22</v>
      </c>
      <c r="F1086" s="3" t="s">
        <v>855</v>
      </c>
      <c r="G1086" s="4" t="s">
        <v>866</v>
      </c>
      <c r="H1086" s="15">
        <v>6</v>
      </c>
      <c r="I1086" s="15">
        <v>8.6</v>
      </c>
      <c r="J1086" s="15">
        <v>13.6</v>
      </c>
      <c r="K1086" s="15">
        <v>17.100000000000001</v>
      </c>
      <c r="L1086" s="15">
        <v>21.3</v>
      </c>
      <c r="M1086" s="15">
        <v>23.2</v>
      </c>
      <c r="N1086" s="15">
        <v>23.3</v>
      </c>
      <c r="O1086" s="15">
        <v>19.899999999999999</v>
      </c>
      <c r="P1086" s="15">
        <v>15.2</v>
      </c>
      <c r="Q1086" s="15">
        <v>10.5</v>
      </c>
      <c r="R1086" s="15">
        <v>6.8</v>
      </c>
      <c r="S1086" s="15">
        <v>5.2</v>
      </c>
      <c r="T1086" s="16">
        <f>+H1086*31/3.6</f>
        <v>51.666666666666664</v>
      </c>
      <c r="U1086" s="16">
        <f>+I1086*28/3.6</f>
        <v>66.888888888888886</v>
      </c>
      <c r="V1086" s="16">
        <f>+J1086*31/3.6</f>
        <v>117.1111111111111</v>
      </c>
      <c r="W1086" s="16">
        <f>+K1086*30/3.6</f>
        <v>142.5</v>
      </c>
      <c r="X1086" s="16">
        <f>+L1086*31/3.6</f>
        <v>183.41666666666669</v>
      </c>
      <c r="Y1086" s="16">
        <f>+M1086*30/3.6</f>
        <v>193.33333333333331</v>
      </c>
      <c r="Z1086" s="16">
        <f>+N1086*31/3.6</f>
        <v>200.63888888888891</v>
      </c>
      <c r="AA1086" s="16">
        <f>+O1086*31/3.6</f>
        <v>171.36111111111111</v>
      </c>
      <c r="AB1086" s="16">
        <f>+P1086*30/3.6</f>
        <v>126.66666666666666</v>
      </c>
      <c r="AC1086" s="16">
        <f>+Q1086*31/3.6</f>
        <v>90.416666666666671</v>
      </c>
      <c r="AD1086" s="16">
        <f>+R1086*30/3.6</f>
        <v>56.666666666666664</v>
      </c>
      <c r="AE1086" s="16">
        <f>+S1086*31/3.6</f>
        <v>44.777777777777779</v>
      </c>
      <c r="AF1086" s="17">
        <f>+SUM(T1086:AE1086)</f>
        <v>1445.4444444444446</v>
      </c>
      <c r="AG1086" s="18">
        <f t="shared" si="16"/>
        <v>1199.7188888888888</v>
      </c>
      <c r="AJ1086" s="19"/>
      <c r="AK1086" s="19"/>
      <c r="AL1086" s="19"/>
    </row>
    <row r="1087" spans="1:38" s="11" customFormat="1" ht="12.75" customHeight="1" x14ac:dyDescent="0.25">
      <c r="A1087" s="14">
        <v>8</v>
      </c>
      <c r="B1087" s="14" t="str">
        <f>+VLOOKUP(A1087,COD_REG_PROV!$G$1:$J$21,4,FALSE)</f>
        <v>EMILIA-ROMAGNA</v>
      </c>
      <c r="C1087" s="3">
        <v>38</v>
      </c>
      <c r="D1087" s="3" t="str">
        <f>+VLOOKUP(A1087,COD_REG_PROV!$A$1:$E$111,4,FALSE)</f>
        <v>Imperia</v>
      </c>
      <c r="E1087" s="3">
        <v>18</v>
      </c>
      <c r="F1087" s="3" t="s">
        <v>638</v>
      </c>
      <c r="G1087" s="4" t="s">
        <v>649</v>
      </c>
      <c r="H1087" s="15">
        <v>5.3</v>
      </c>
      <c r="I1087" s="15">
        <v>8.1999999999999993</v>
      </c>
      <c r="J1087" s="15">
        <v>13.7</v>
      </c>
      <c r="K1087" s="15">
        <v>17.399999999999999</v>
      </c>
      <c r="L1087" s="15">
        <v>21.1</v>
      </c>
      <c r="M1087" s="15">
        <v>23.1</v>
      </c>
      <c r="N1087" s="15">
        <v>23.3</v>
      </c>
      <c r="O1087" s="15">
        <v>19.8</v>
      </c>
      <c r="P1087" s="15">
        <v>15.1</v>
      </c>
      <c r="Q1087" s="15">
        <v>10.1</v>
      </c>
      <c r="R1087" s="15">
        <v>6</v>
      </c>
      <c r="S1087" s="15">
        <v>4.4000000000000004</v>
      </c>
      <c r="T1087" s="16">
        <f>+H1087*31/3.6</f>
        <v>45.638888888888886</v>
      </c>
      <c r="U1087" s="16">
        <f>+I1087*28/3.6</f>
        <v>63.777777777777764</v>
      </c>
      <c r="V1087" s="16">
        <f>+J1087*31/3.6</f>
        <v>117.97222222222221</v>
      </c>
      <c r="W1087" s="16">
        <f>+K1087*30/3.6</f>
        <v>145</v>
      </c>
      <c r="X1087" s="16">
        <f>+L1087*31/3.6</f>
        <v>181.69444444444446</v>
      </c>
      <c r="Y1087" s="16">
        <f>+M1087*30/3.6</f>
        <v>192.5</v>
      </c>
      <c r="Z1087" s="16">
        <f>+N1087*31/3.6</f>
        <v>200.63888888888891</v>
      </c>
      <c r="AA1087" s="16">
        <f>+O1087*31/3.6</f>
        <v>170.50000000000003</v>
      </c>
      <c r="AB1087" s="16">
        <f>+P1087*30/3.6</f>
        <v>125.83333333333333</v>
      </c>
      <c r="AC1087" s="16">
        <f>+Q1087*31/3.6</f>
        <v>86.972222222222214</v>
      </c>
      <c r="AD1087" s="16">
        <f>+R1087*30/3.6</f>
        <v>50</v>
      </c>
      <c r="AE1087" s="16">
        <f>+S1087*31/3.6</f>
        <v>37.888888888888893</v>
      </c>
      <c r="AF1087" s="17">
        <f>+SUM(T1087:AE1087)</f>
        <v>1418.4166666666665</v>
      </c>
      <c r="AG1087" s="18">
        <f t="shared" si="16"/>
        <v>1177.2858333333331</v>
      </c>
      <c r="AJ1087" s="19"/>
      <c r="AK1087" s="19"/>
      <c r="AL1087" s="19"/>
    </row>
    <row r="1088" spans="1:38" s="11" customFormat="1" ht="12.75" customHeight="1" x14ac:dyDescent="0.25">
      <c r="A1088" s="14">
        <v>3</v>
      </c>
      <c r="B1088" s="14" t="str">
        <f>+VLOOKUP(A1088,COD_REG_PROV!$G$1:$J$21,4,FALSE)</f>
        <v>LOMBARDIA</v>
      </c>
      <c r="C1088" s="3">
        <v>20</v>
      </c>
      <c r="D1088" s="3" t="str">
        <f>+VLOOKUP(A1088,COD_REG_PROV!$A$1:$E$111,4,FALSE)</f>
        <v>Novara</v>
      </c>
      <c r="E1088" s="3">
        <v>42</v>
      </c>
      <c r="F1088" s="3" t="s">
        <v>290</v>
      </c>
      <c r="G1088" s="4" t="s">
        <v>300</v>
      </c>
      <c r="H1088" s="15">
        <v>5.4</v>
      </c>
      <c r="I1088" s="15">
        <v>8.3000000000000007</v>
      </c>
      <c r="J1088" s="15">
        <v>13.7</v>
      </c>
      <c r="K1088" s="15">
        <v>17.399999999999999</v>
      </c>
      <c r="L1088" s="15">
        <v>21</v>
      </c>
      <c r="M1088" s="15">
        <v>22.9</v>
      </c>
      <c r="N1088" s="15">
        <v>23.3</v>
      </c>
      <c r="O1088" s="15">
        <v>19.7</v>
      </c>
      <c r="P1088" s="15">
        <v>15</v>
      </c>
      <c r="Q1088" s="15">
        <v>10</v>
      </c>
      <c r="R1088" s="15">
        <v>6</v>
      </c>
      <c r="S1088" s="15">
        <v>4.4000000000000004</v>
      </c>
      <c r="T1088" s="16">
        <f>+H1088*31/3.6</f>
        <v>46.5</v>
      </c>
      <c r="U1088" s="16">
        <f>+I1088*28/3.6</f>
        <v>64.555555555555557</v>
      </c>
      <c r="V1088" s="16">
        <f>+J1088*31/3.6</f>
        <v>117.97222222222221</v>
      </c>
      <c r="W1088" s="16">
        <f>+K1088*30/3.6</f>
        <v>145</v>
      </c>
      <c r="X1088" s="16">
        <f>+L1088*31/3.6</f>
        <v>180.83333333333334</v>
      </c>
      <c r="Y1088" s="16">
        <f>+M1088*30/3.6</f>
        <v>190.83333333333334</v>
      </c>
      <c r="Z1088" s="16">
        <f>+N1088*31/3.6</f>
        <v>200.63888888888891</v>
      </c>
      <c r="AA1088" s="16">
        <f>+O1088*31/3.6</f>
        <v>169.63888888888886</v>
      </c>
      <c r="AB1088" s="16">
        <f>+P1088*30/3.6</f>
        <v>125</v>
      </c>
      <c r="AC1088" s="16">
        <f>+Q1088*31/3.6</f>
        <v>86.111111111111114</v>
      </c>
      <c r="AD1088" s="16">
        <f>+R1088*30/3.6</f>
        <v>50</v>
      </c>
      <c r="AE1088" s="16">
        <f>+S1088*31/3.6</f>
        <v>37.888888888888893</v>
      </c>
      <c r="AF1088" s="17">
        <f>+SUM(T1088:AE1088)</f>
        <v>1414.9722222222222</v>
      </c>
      <c r="AG1088" s="18">
        <f t="shared" si="16"/>
        <v>1174.4269444444444</v>
      </c>
      <c r="AJ1088" s="19"/>
      <c r="AK1088" s="19"/>
      <c r="AL1088" s="19"/>
    </row>
    <row r="1089" spans="1:38" s="11" customFormat="1" ht="12.75" customHeight="1" x14ac:dyDescent="0.25">
      <c r="A1089" s="14">
        <v>15</v>
      </c>
      <c r="B1089" s="14" t="str">
        <f>+VLOOKUP(A1089,COD_REG_PROV!$G$1:$J$21,4,FALSE)</f>
        <v>CAMPANIA</v>
      </c>
      <c r="C1089" s="3">
        <v>63</v>
      </c>
      <c r="D1089" s="3" t="str">
        <f>+VLOOKUP(A1089,COD_REG_PROV!$A$1:$E$111,4,FALSE)</f>
        <v>Milano</v>
      </c>
      <c r="E1089" s="3">
        <v>55</v>
      </c>
      <c r="F1089" s="3" t="s">
        <v>1173</v>
      </c>
      <c r="G1089" s="4" t="s">
        <v>1213</v>
      </c>
      <c r="H1089" s="15">
        <v>6.9</v>
      </c>
      <c r="I1089" s="15">
        <v>9.5</v>
      </c>
      <c r="J1089" s="15">
        <v>14</v>
      </c>
      <c r="K1089" s="15">
        <v>18</v>
      </c>
      <c r="L1089" s="15">
        <v>21.8</v>
      </c>
      <c r="M1089" s="15">
        <v>23.9</v>
      </c>
      <c r="N1089" s="15">
        <v>23.7</v>
      </c>
      <c r="O1089" s="15">
        <v>20.8</v>
      </c>
      <c r="P1089" s="15">
        <v>16.100000000000001</v>
      </c>
      <c r="Q1089" s="15">
        <v>11.7</v>
      </c>
      <c r="R1089" s="15">
        <v>7.8</v>
      </c>
      <c r="S1089" s="15">
        <v>6.1</v>
      </c>
      <c r="T1089" s="16">
        <f>+H1089*31/3.6</f>
        <v>59.416666666666664</v>
      </c>
      <c r="U1089" s="16">
        <f>+I1089*28/3.6</f>
        <v>73.888888888888886</v>
      </c>
      <c r="V1089" s="16">
        <f>+J1089*31/3.6</f>
        <v>120.55555555555556</v>
      </c>
      <c r="W1089" s="16">
        <f>+K1089*30/3.6</f>
        <v>150</v>
      </c>
      <c r="X1089" s="16">
        <f>+L1089*31/3.6</f>
        <v>187.72222222222223</v>
      </c>
      <c r="Y1089" s="16">
        <f>+M1089*30/3.6</f>
        <v>199.16666666666666</v>
      </c>
      <c r="Z1089" s="16">
        <f>+N1089*31/3.6</f>
        <v>204.08333333333331</v>
      </c>
      <c r="AA1089" s="16">
        <f>+O1089*31/3.6</f>
        <v>179.11111111111111</v>
      </c>
      <c r="AB1089" s="16">
        <f>+P1089*30/3.6</f>
        <v>134.16666666666669</v>
      </c>
      <c r="AC1089" s="16">
        <f>+Q1089*31/3.6</f>
        <v>100.75</v>
      </c>
      <c r="AD1089" s="16">
        <f>+R1089*30/3.6</f>
        <v>65</v>
      </c>
      <c r="AE1089" s="16">
        <f>+S1089*31/3.6</f>
        <v>52.527777777777771</v>
      </c>
      <c r="AF1089" s="17">
        <f>+SUM(T1089:AE1089)</f>
        <v>1526.3888888888889</v>
      </c>
      <c r="AG1089" s="18">
        <f t="shared" si="16"/>
        <v>1266.9027777777778</v>
      </c>
      <c r="AJ1089" s="19"/>
      <c r="AK1089" s="19"/>
      <c r="AL1089" s="19"/>
    </row>
    <row r="1090" spans="1:38" s="11" customFormat="1" ht="12.75" customHeight="1" x14ac:dyDescent="0.25">
      <c r="A1090" s="14">
        <v>1</v>
      </c>
      <c r="B1090" s="14" t="str">
        <f>+VLOOKUP(A1090,COD_REG_PROV!$G$1:$J$21,4,FALSE)</f>
        <v>PIEMONTE</v>
      </c>
      <c r="C1090" s="3">
        <v>1</v>
      </c>
      <c r="D1090" s="3" t="str">
        <f>+VLOOKUP(A1090,COD_REG_PROV!$A$1:$E$111,4,FALSE)</f>
        <v>Torino</v>
      </c>
      <c r="E1090" s="3">
        <v>197</v>
      </c>
      <c r="F1090" s="3" t="s">
        <v>69</v>
      </c>
      <c r="G1090" s="4" t="s">
        <v>99</v>
      </c>
      <c r="H1090" s="15">
        <v>5.3</v>
      </c>
      <c r="I1090" s="15">
        <v>8.4</v>
      </c>
      <c r="J1090" s="15">
        <v>13.6</v>
      </c>
      <c r="K1090" s="15">
        <v>17.399999999999999</v>
      </c>
      <c r="L1090" s="15">
        <v>20.3</v>
      </c>
      <c r="M1090" s="15">
        <v>22.6</v>
      </c>
      <c r="N1090" s="15">
        <v>22.5</v>
      </c>
      <c r="O1090" s="15">
        <v>19.100000000000001</v>
      </c>
      <c r="P1090" s="15">
        <v>14.3</v>
      </c>
      <c r="Q1090" s="15">
        <v>9.8000000000000007</v>
      </c>
      <c r="R1090" s="15">
        <v>6.2</v>
      </c>
      <c r="S1090" s="15">
        <v>4.5999999999999996</v>
      </c>
      <c r="T1090" s="16">
        <f>+H1090*31/3.6</f>
        <v>45.638888888888886</v>
      </c>
      <c r="U1090" s="16">
        <f>+I1090*28/3.6</f>
        <v>65.333333333333343</v>
      </c>
      <c r="V1090" s="16">
        <f>+J1090*31/3.6</f>
        <v>117.1111111111111</v>
      </c>
      <c r="W1090" s="16">
        <f>+K1090*30/3.6</f>
        <v>145</v>
      </c>
      <c r="X1090" s="16">
        <f>+L1090*31/3.6</f>
        <v>174.80555555555557</v>
      </c>
      <c r="Y1090" s="16">
        <f>+M1090*30/3.6</f>
        <v>188.33333333333334</v>
      </c>
      <c r="Z1090" s="16">
        <f>+N1090*31/3.6</f>
        <v>193.75</v>
      </c>
      <c r="AA1090" s="16">
        <f>+O1090*31/3.6</f>
        <v>164.47222222222223</v>
      </c>
      <c r="AB1090" s="16">
        <f>+P1090*30/3.6</f>
        <v>119.16666666666666</v>
      </c>
      <c r="AC1090" s="16">
        <f>+Q1090*31/3.6</f>
        <v>84.388888888888886</v>
      </c>
      <c r="AD1090" s="16">
        <f>+R1090*30/3.6</f>
        <v>51.666666666666664</v>
      </c>
      <c r="AE1090" s="16">
        <f>+S1090*31/3.6</f>
        <v>39.611111111111107</v>
      </c>
      <c r="AF1090" s="17">
        <f>+SUM(T1090:AE1090)</f>
        <v>1389.2777777777781</v>
      </c>
      <c r="AG1090" s="18">
        <f t="shared" si="16"/>
        <v>1153.1005555555557</v>
      </c>
      <c r="AJ1090" s="19"/>
      <c r="AK1090" s="19"/>
      <c r="AL1090" s="19"/>
    </row>
    <row r="1091" spans="1:38" s="11" customFormat="1" ht="12.75" customHeight="1" x14ac:dyDescent="0.25">
      <c r="A1091" s="14">
        <v>17</v>
      </c>
      <c r="B1091" s="14" t="str">
        <f>+VLOOKUP(A1091,COD_REG_PROV!$G$1:$J$21,4,FALSE)</f>
        <v>BASILICATA</v>
      </c>
      <c r="C1091" s="3">
        <v>77</v>
      </c>
      <c r="D1091" s="3" t="str">
        <f>+VLOOKUP(A1091,COD_REG_PROV!$A$1:$E$111,4,FALSE)</f>
        <v>Brescia</v>
      </c>
      <c r="E1091" s="3">
        <v>21</v>
      </c>
      <c r="F1091" s="3" t="s">
        <v>1411</v>
      </c>
      <c r="G1091" s="4" t="s">
        <v>1421</v>
      </c>
      <c r="H1091" s="15">
        <v>7.1</v>
      </c>
      <c r="I1091" s="15">
        <v>9.6</v>
      </c>
      <c r="J1091" s="15">
        <v>14.4</v>
      </c>
      <c r="K1091" s="15">
        <v>18.3</v>
      </c>
      <c r="L1091" s="15">
        <v>21.9</v>
      </c>
      <c r="M1091" s="15">
        <v>23.9</v>
      </c>
      <c r="N1091" s="15">
        <v>23.7</v>
      </c>
      <c r="O1091" s="15">
        <v>20.8</v>
      </c>
      <c r="P1091" s="15">
        <v>16.399999999999999</v>
      </c>
      <c r="Q1091" s="15">
        <v>12</v>
      </c>
      <c r="R1091" s="15">
        <v>7.9</v>
      </c>
      <c r="S1091" s="15">
        <v>6.5</v>
      </c>
      <c r="T1091" s="16">
        <f>+H1091*31/3.6</f>
        <v>61.138888888888886</v>
      </c>
      <c r="U1091" s="16">
        <f>+I1091*28/3.6</f>
        <v>74.666666666666671</v>
      </c>
      <c r="V1091" s="16">
        <f>+J1091*31/3.6</f>
        <v>124</v>
      </c>
      <c r="W1091" s="16">
        <f>+K1091*30/3.6</f>
        <v>152.5</v>
      </c>
      <c r="X1091" s="16">
        <f>+L1091*31/3.6</f>
        <v>188.58333333333331</v>
      </c>
      <c r="Y1091" s="16">
        <f>+M1091*30/3.6</f>
        <v>199.16666666666666</v>
      </c>
      <c r="Z1091" s="16">
        <f>+N1091*31/3.6</f>
        <v>204.08333333333331</v>
      </c>
      <c r="AA1091" s="16">
        <f>+O1091*31/3.6</f>
        <v>179.11111111111111</v>
      </c>
      <c r="AB1091" s="16">
        <f>+P1091*30/3.6</f>
        <v>136.66666666666666</v>
      </c>
      <c r="AC1091" s="16">
        <f>+Q1091*31/3.6</f>
        <v>103.33333333333333</v>
      </c>
      <c r="AD1091" s="16">
        <f>+R1091*30/3.6</f>
        <v>65.833333333333329</v>
      </c>
      <c r="AE1091" s="16">
        <f>+S1091*31/3.6</f>
        <v>55.972222222222221</v>
      </c>
      <c r="AF1091" s="17">
        <f>+SUM(T1091:AE1091)</f>
        <v>1545.0555555555554</v>
      </c>
      <c r="AG1091" s="18">
        <f t="shared" si="16"/>
        <v>1282.3961111111109</v>
      </c>
      <c r="AJ1091" s="19"/>
      <c r="AK1091" s="19"/>
      <c r="AL1091" s="19"/>
    </row>
    <row r="1092" spans="1:38" s="11" customFormat="1" ht="12.75" customHeight="1" x14ac:dyDescent="0.25">
      <c r="A1092" s="14">
        <v>16</v>
      </c>
      <c r="B1092" s="14" t="str">
        <f>+VLOOKUP(A1092,COD_REG_PROV!$G$1:$J$21,4,FALSE)</f>
        <v>PUGLIA</v>
      </c>
      <c r="C1092" s="3">
        <v>72</v>
      </c>
      <c r="D1092" s="3" t="str">
        <f>+VLOOKUP(A1092,COD_REG_PROV!$A$1:$E$111,4,FALSE)</f>
        <v>Bergamo</v>
      </c>
      <c r="E1092" s="3">
        <v>35</v>
      </c>
      <c r="F1092" s="3" t="s">
        <v>1272</v>
      </c>
      <c r="G1092" s="4" t="s">
        <v>1302</v>
      </c>
      <c r="H1092" s="15">
        <v>6.7</v>
      </c>
      <c r="I1092" s="15">
        <v>9.4</v>
      </c>
      <c r="J1092" s="15">
        <v>14.4</v>
      </c>
      <c r="K1092" s="15">
        <v>18.3</v>
      </c>
      <c r="L1092" s="15">
        <v>22</v>
      </c>
      <c r="M1092" s="15">
        <v>24.2</v>
      </c>
      <c r="N1092" s="15">
        <v>24</v>
      </c>
      <c r="O1092" s="15">
        <v>20.9</v>
      </c>
      <c r="P1092" s="15">
        <v>16.399999999999999</v>
      </c>
      <c r="Q1092" s="15">
        <v>11.7</v>
      </c>
      <c r="R1092" s="15">
        <v>7.5</v>
      </c>
      <c r="S1092" s="15">
        <v>6.1</v>
      </c>
      <c r="T1092" s="16">
        <f>+H1092*31/3.6</f>
        <v>57.69444444444445</v>
      </c>
      <c r="U1092" s="16">
        <f>+I1092*28/3.6</f>
        <v>73.1111111111111</v>
      </c>
      <c r="V1092" s="16">
        <f>+J1092*31/3.6</f>
        <v>124</v>
      </c>
      <c r="W1092" s="16">
        <f>+K1092*30/3.6</f>
        <v>152.5</v>
      </c>
      <c r="X1092" s="16">
        <f>+L1092*31/3.6</f>
        <v>189.44444444444443</v>
      </c>
      <c r="Y1092" s="16">
        <f>+M1092*30/3.6</f>
        <v>201.66666666666666</v>
      </c>
      <c r="Z1092" s="16">
        <f>+N1092*31/3.6</f>
        <v>206.66666666666666</v>
      </c>
      <c r="AA1092" s="16">
        <f>+O1092*31/3.6</f>
        <v>179.9722222222222</v>
      </c>
      <c r="AB1092" s="16">
        <f>+P1092*30/3.6</f>
        <v>136.66666666666666</v>
      </c>
      <c r="AC1092" s="16">
        <f>+Q1092*31/3.6</f>
        <v>100.75</v>
      </c>
      <c r="AD1092" s="16">
        <f>+R1092*30/3.6</f>
        <v>62.5</v>
      </c>
      <c r="AE1092" s="16">
        <f>+S1092*31/3.6</f>
        <v>52.527777777777771</v>
      </c>
      <c r="AF1092" s="17">
        <f>+SUM(T1092:AE1092)</f>
        <v>1537.5</v>
      </c>
      <c r="AG1092" s="18">
        <f t="shared" ref="AG1092:AG1155" si="17">+AF1092*0.83</f>
        <v>1276.125</v>
      </c>
      <c r="AJ1092" s="19"/>
      <c r="AK1092" s="19"/>
      <c r="AL1092" s="19"/>
    </row>
    <row r="1093" spans="1:38" s="11" customFormat="1" ht="12.75" customHeight="1" x14ac:dyDescent="0.25">
      <c r="A1093" s="14">
        <v>18</v>
      </c>
      <c r="B1093" s="14" t="str">
        <f>+VLOOKUP(A1093,COD_REG_PROV!$G$1:$J$21,4,FALSE)</f>
        <v>CALABRIA</v>
      </c>
      <c r="C1093" s="3">
        <v>80</v>
      </c>
      <c r="D1093" s="3" t="str">
        <f>+VLOOKUP(A1093,COD_REG_PROV!$A$1:$E$111,4,FALSE)</f>
        <v>Pavia</v>
      </c>
      <c r="E1093" s="3">
        <v>61</v>
      </c>
      <c r="F1093" s="3" t="s">
        <v>1498</v>
      </c>
      <c r="G1093" s="4" t="s">
        <v>1512</v>
      </c>
      <c r="H1093" s="15">
        <v>7.4</v>
      </c>
      <c r="I1093" s="15">
        <v>10.3</v>
      </c>
      <c r="J1093" s="15">
        <v>14.9</v>
      </c>
      <c r="K1093" s="15">
        <v>18.600000000000001</v>
      </c>
      <c r="L1093" s="15">
        <v>22.3</v>
      </c>
      <c r="M1093" s="15">
        <v>24.1</v>
      </c>
      <c r="N1093" s="15">
        <v>23.9</v>
      </c>
      <c r="O1093" s="15">
        <v>21.1</v>
      </c>
      <c r="P1093" s="15">
        <v>16.600000000000001</v>
      </c>
      <c r="Q1093" s="15">
        <v>12.5</v>
      </c>
      <c r="R1093" s="15">
        <v>8.5</v>
      </c>
      <c r="S1093" s="15">
        <v>6.9</v>
      </c>
      <c r="T1093" s="16">
        <f>+H1093*31/3.6</f>
        <v>63.722222222222221</v>
      </c>
      <c r="U1093" s="16">
        <f>+I1093*28/3.6</f>
        <v>80.111111111111114</v>
      </c>
      <c r="V1093" s="16">
        <f>+J1093*31/3.6</f>
        <v>128.30555555555557</v>
      </c>
      <c r="W1093" s="16">
        <f>+K1093*30/3.6</f>
        <v>155</v>
      </c>
      <c r="X1093" s="16">
        <f>+L1093*31/3.6</f>
        <v>192.0277777777778</v>
      </c>
      <c r="Y1093" s="16">
        <f>+M1093*30/3.6</f>
        <v>200.83333333333331</v>
      </c>
      <c r="Z1093" s="16">
        <f>+N1093*31/3.6</f>
        <v>205.80555555555554</v>
      </c>
      <c r="AA1093" s="16">
        <f>+O1093*31/3.6</f>
        <v>181.69444444444446</v>
      </c>
      <c r="AB1093" s="16">
        <f>+P1093*30/3.6</f>
        <v>138.33333333333334</v>
      </c>
      <c r="AC1093" s="16">
        <f>+Q1093*31/3.6</f>
        <v>107.63888888888889</v>
      </c>
      <c r="AD1093" s="16">
        <f>+R1093*30/3.6</f>
        <v>70.833333333333329</v>
      </c>
      <c r="AE1093" s="16">
        <f>+S1093*31/3.6</f>
        <v>59.416666666666664</v>
      </c>
      <c r="AF1093" s="17">
        <f>+SUM(T1093:AE1093)</f>
        <v>1583.7222222222222</v>
      </c>
      <c r="AG1093" s="18">
        <f t="shared" si="17"/>
        <v>1314.4894444444444</v>
      </c>
      <c r="AJ1093" s="19"/>
      <c r="AK1093" s="19"/>
      <c r="AL1093" s="19"/>
    </row>
    <row r="1094" spans="1:38" s="11" customFormat="1" ht="12.75" customHeight="1" x14ac:dyDescent="0.25">
      <c r="A1094" s="14">
        <v>15</v>
      </c>
      <c r="B1094" s="14" t="str">
        <f>+VLOOKUP(A1094,COD_REG_PROV!$G$1:$J$21,4,FALSE)</f>
        <v>CAMPANIA</v>
      </c>
      <c r="C1094" s="3">
        <v>65</v>
      </c>
      <c r="D1094" s="3" t="str">
        <f>+VLOOKUP(A1094,COD_REG_PROV!$A$1:$E$111,4,FALSE)</f>
        <v>Milano</v>
      </c>
      <c r="E1094" s="3">
        <v>97</v>
      </c>
      <c r="F1094" s="3" t="s">
        <v>1237</v>
      </c>
      <c r="G1094" s="4" t="s">
        <v>1263</v>
      </c>
      <c r="H1094" s="15">
        <v>6.7</v>
      </c>
      <c r="I1094" s="15">
        <v>9.1</v>
      </c>
      <c r="J1094" s="15">
        <v>13.9</v>
      </c>
      <c r="K1094" s="15">
        <v>17.899999999999999</v>
      </c>
      <c r="L1094" s="15">
        <v>21.6</v>
      </c>
      <c r="M1094" s="15">
        <v>23.7</v>
      </c>
      <c r="N1094" s="15">
        <v>23.4</v>
      </c>
      <c r="O1094" s="15">
        <v>20.5</v>
      </c>
      <c r="P1094" s="15">
        <v>15.9</v>
      </c>
      <c r="Q1094" s="15">
        <v>11.6</v>
      </c>
      <c r="R1094" s="15">
        <v>7.7</v>
      </c>
      <c r="S1094" s="15">
        <v>6.1</v>
      </c>
      <c r="T1094" s="16">
        <f>+H1094*31/3.6</f>
        <v>57.69444444444445</v>
      </c>
      <c r="U1094" s="16">
        <f>+I1094*28/3.6</f>
        <v>70.777777777777771</v>
      </c>
      <c r="V1094" s="16">
        <f>+J1094*31/3.6</f>
        <v>119.69444444444446</v>
      </c>
      <c r="W1094" s="16">
        <f>+K1094*30/3.6</f>
        <v>149.16666666666666</v>
      </c>
      <c r="X1094" s="16">
        <f>+L1094*31/3.6</f>
        <v>186</v>
      </c>
      <c r="Y1094" s="16">
        <f>+M1094*30/3.6</f>
        <v>197.5</v>
      </c>
      <c r="Z1094" s="16">
        <f>+N1094*31/3.6</f>
        <v>201.5</v>
      </c>
      <c r="AA1094" s="16">
        <f>+O1094*31/3.6</f>
        <v>176.52777777777777</v>
      </c>
      <c r="AB1094" s="16">
        <f>+P1094*30/3.6</f>
        <v>132.5</v>
      </c>
      <c r="AC1094" s="16">
        <f>+Q1094*31/3.6</f>
        <v>99.888888888888872</v>
      </c>
      <c r="AD1094" s="16">
        <f>+R1094*30/3.6</f>
        <v>64.166666666666671</v>
      </c>
      <c r="AE1094" s="16">
        <f>+S1094*31/3.6</f>
        <v>52.527777777777771</v>
      </c>
      <c r="AF1094" s="17">
        <f>+SUM(T1094:AE1094)</f>
        <v>1507.9444444444446</v>
      </c>
      <c r="AG1094" s="18">
        <f t="shared" si="17"/>
        <v>1251.5938888888888</v>
      </c>
      <c r="AJ1094" s="19"/>
      <c r="AK1094" s="19"/>
      <c r="AL1094" s="19"/>
    </row>
    <row r="1095" spans="1:38" s="11" customFormat="1" ht="12.75" customHeight="1" x14ac:dyDescent="0.25">
      <c r="A1095" s="14">
        <v>15</v>
      </c>
      <c r="B1095" s="14" t="str">
        <f>+VLOOKUP(A1095,COD_REG_PROV!$G$1:$J$21,4,FALSE)</f>
        <v>CAMPANIA</v>
      </c>
      <c r="C1095" s="3">
        <v>63</v>
      </c>
      <c r="D1095" s="3" t="str">
        <f>+VLOOKUP(A1095,COD_REG_PROV!$A$1:$E$111,4,FALSE)</f>
        <v>Milano</v>
      </c>
      <c r="E1095" s="3">
        <v>56</v>
      </c>
      <c r="F1095" s="3" t="s">
        <v>1173</v>
      </c>
      <c r="G1095" s="4" t="s">
        <v>1214</v>
      </c>
      <c r="H1095" s="15">
        <v>6.9</v>
      </c>
      <c r="I1095" s="15">
        <v>9.5</v>
      </c>
      <c r="J1095" s="15">
        <v>14</v>
      </c>
      <c r="K1095" s="15">
        <v>18.100000000000001</v>
      </c>
      <c r="L1095" s="15">
        <v>21.9</v>
      </c>
      <c r="M1095" s="15">
        <v>23.8</v>
      </c>
      <c r="N1095" s="15">
        <v>23.7</v>
      </c>
      <c r="O1095" s="15">
        <v>20.9</v>
      </c>
      <c r="P1095" s="15">
        <v>16.100000000000001</v>
      </c>
      <c r="Q1095" s="15">
        <v>11.7</v>
      </c>
      <c r="R1095" s="15">
        <v>7.8</v>
      </c>
      <c r="S1095" s="15">
        <v>6.1</v>
      </c>
      <c r="T1095" s="16">
        <f>+H1095*31/3.6</f>
        <v>59.416666666666664</v>
      </c>
      <c r="U1095" s="16">
        <f>+I1095*28/3.6</f>
        <v>73.888888888888886</v>
      </c>
      <c r="V1095" s="16">
        <f>+J1095*31/3.6</f>
        <v>120.55555555555556</v>
      </c>
      <c r="W1095" s="16">
        <f>+K1095*30/3.6</f>
        <v>150.83333333333334</v>
      </c>
      <c r="X1095" s="16">
        <f>+L1095*31/3.6</f>
        <v>188.58333333333331</v>
      </c>
      <c r="Y1095" s="16">
        <f>+M1095*30/3.6</f>
        <v>198.33333333333331</v>
      </c>
      <c r="Z1095" s="16">
        <f>+N1095*31/3.6</f>
        <v>204.08333333333331</v>
      </c>
      <c r="AA1095" s="16">
        <f>+O1095*31/3.6</f>
        <v>179.9722222222222</v>
      </c>
      <c r="AB1095" s="16">
        <f>+P1095*30/3.6</f>
        <v>134.16666666666669</v>
      </c>
      <c r="AC1095" s="16">
        <f>+Q1095*31/3.6</f>
        <v>100.75</v>
      </c>
      <c r="AD1095" s="16">
        <f>+R1095*30/3.6</f>
        <v>65</v>
      </c>
      <c r="AE1095" s="16">
        <f>+S1095*31/3.6</f>
        <v>52.527777777777771</v>
      </c>
      <c r="AF1095" s="17">
        <f>+SUM(T1095:AE1095)</f>
        <v>1528.1111111111111</v>
      </c>
      <c r="AG1095" s="18">
        <f t="shared" si="17"/>
        <v>1268.3322222222221</v>
      </c>
      <c r="AJ1095" s="19"/>
      <c r="AK1095" s="19"/>
      <c r="AL1095" s="19"/>
    </row>
    <row r="1096" spans="1:38" s="11" customFormat="1" ht="12.75" customHeight="1" x14ac:dyDescent="0.25">
      <c r="A1096" s="14">
        <v>9</v>
      </c>
      <c r="B1096" s="14" t="str">
        <f>+VLOOKUP(A1096,COD_REG_PROV!$G$1:$J$21,4,FALSE)</f>
        <v>TOSCANA</v>
      </c>
      <c r="C1096" s="3">
        <v>50</v>
      </c>
      <c r="D1096" s="3" t="str">
        <f>+VLOOKUP(A1096,COD_REG_PROV!$A$1:$E$111,4,FALSE)</f>
        <v>Savona</v>
      </c>
      <c r="E1096" s="3">
        <v>27</v>
      </c>
      <c r="F1096" s="3" t="s">
        <v>828</v>
      </c>
      <c r="G1096" s="4" t="s">
        <v>834</v>
      </c>
      <c r="H1096" s="15">
        <v>6.1</v>
      </c>
      <c r="I1096" s="15">
        <v>8.8000000000000007</v>
      </c>
      <c r="J1096" s="15">
        <v>13.8</v>
      </c>
      <c r="K1096" s="15">
        <v>17.3</v>
      </c>
      <c r="L1096" s="15">
        <v>21.5</v>
      </c>
      <c r="M1096" s="15">
        <v>23.4</v>
      </c>
      <c r="N1096" s="15">
        <v>23.5</v>
      </c>
      <c r="O1096" s="15">
        <v>20.100000000000001</v>
      </c>
      <c r="P1096" s="15">
        <v>15.3</v>
      </c>
      <c r="Q1096" s="15">
        <v>10.7</v>
      </c>
      <c r="R1096" s="15">
        <v>6.9</v>
      </c>
      <c r="S1096" s="15">
        <v>5.3</v>
      </c>
      <c r="T1096" s="16">
        <f>+H1096*31/3.6</f>
        <v>52.527777777777771</v>
      </c>
      <c r="U1096" s="16">
        <f>+I1096*28/3.6</f>
        <v>68.444444444444457</v>
      </c>
      <c r="V1096" s="16">
        <f>+J1096*31/3.6</f>
        <v>118.83333333333333</v>
      </c>
      <c r="W1096" s="16">
        <f>+K1096*30/3.6</f>
        <v>144.16666666666666</v>
      </c>
      <c r="X1096" s="16">
        <f>+L1096*31/3.6</f>
        <v>185.13888888888889</v>
      </c>
      <c r="Y1096" s="16">
        <f>+M1096*30/3.6</f>
        <v>195</v>
      </c>
      <c r="Z1096" s="16">
        <f>+N1096*31/3.6</f>
        <v>202.36111111111111</v>
      </c>
      <c r="AA1096" s="16">
        <f>+O1096*31/3.6</f>
        <v>173.08333333333334</v>
      </c>
      <c r="AB1096" s="16">
        <f>+P1096*30/3.6</f>
        <v>127.5</v>
      </c>
      <c r="AC1096" s="16">
        <f>+Q1096*31/3.6</f>
        <v>92.138888888888886</v>
      </c>
      <c r="AD1096" s="16">
        <f>+R1096*30/3.6</f>
        <v>57.5</v>
      </c>
      <c r="AE1096" s="16">
        <f>+S1096*31/3.6</f>
        <v>45.638888888888886</v>
      </c>
      <c r="AF1096" s="17">
        <f>+SUM(T1096:AE1096)</f>
        <v>1462.3333333333333</v>
      </c>
      <c r="AG1096" s="18">
        <f t="shared" si="17"/>
        <v>1213.7366666666665</v>
      </c>
      <c r="AJ1096" s="19"/>
      <c r="AK1096" s="19"/>
      <c r="AL1096" s="19"/>
    </row>
    <row r="1097" spans="1:38" s="11" customFormat="1" ht="12.75" customHeight="1" x14ac:dyDescent="0.25">
      <c r="A1097" s="14">
        <v>17</v>
      </c>
      <c r="B1097" s="14" t="str">
        <f>+VLOOKUP(A1097,COD_REG_PROV!$G$1:$J$21,4,FALSE)</f>
        <v>BASILICATA</v>
      </c>
      <c r="C1097" s="3">
        <v>77</v>
      </c>
      <c r="D1097" s="3" t="str">
        <f>+VLOOKUP(A1097,COD_REG_PROV!$A$1:$E$111,4,FALSE)</f>
        <v>Brescia</v>
      </c>
      <c r="E1097" s="3">
        <v>22</v>
      </c>
      <c r="F1097" s="3" t="s">
        <v>1411</v>
      </c>
      <c r="G1097" s="4" t="s">
        <v>1422</v>
      </c>
      <c r="H1097" s="15">
        <v>6.9</v>
      </c>
      <c r="I1097" s="15">
        <v>9.4</v>
      </c>
      <c r="J1097" s="15">
        <v>14.2</v>
      </c>
      <c r="K1097" s="15">
        <v>18.2</v>
      </c>
      <c r="L1097" s="15">
        <v>21.8</v>
      </c>
      <c r="M1097" s="15">
        <v>23.8</v>
      </c>
      <c r="N1097" s="15">
        <v>23.6</v>
      </c>
      <c r="O1097" s="15">
        <v>20.7</v>
      </c>
      <c r="P1097" s="15">
        <v>16.2</v>
      </c>
      <c r="Q1097" s="15">
        <v>11.8</v>
      </c>
      <c r="R1097" s="15">
        <v>7.8</v>
      </c>
      <c r="S1097" s="15">
        <v>6.4</v>
      </c>
      <c r="T1097" s="16">
        <f>+H1097*31/3.6</f>
        <v>59.416666666666664</v>
      </c>
      <c r="U1097" s="16">
        <f>+I1097*28/3.6</f>
        <v>73.1111111111111</v>
      </c>
      <c r="V1097" s="16">
        <f>+J1097*31/3.6</f>
        <v>122.27777777777777</v>
      </c>
      <c r="W1097" s="16">
        <f>+K1097*30/3.6</f>
        <v>151.66666666666666</v>
      </c>
      <c r="X1097" s="16">
        <f>+L1097*31/3.6</f>
        <v>187.72222222222223</v>
      </c>
      <c r="Y1097" s="16">
        <f>+M1097*30/3.6</f>
        <v>198.33333333333331</v>
      </c>
      <c r="Z1097" s="16">
        <f>+N1097*31/3.6</f>
        <v>203.22222222222223</v>
      </c>
      <c r="AA1097" s="16">
        <f>+O1097*31/3.6</f>
        <v>178.24999999999997</v>
      </c>
      <c r="AB1097" s="16">
        <f>+P1097*30/3.6</f>
        <v>135</v>
      </c>
      <c r="AC1097" s="16">
        <f>+Q1097*31/3.6</f>
        <v>101.61111111111111</v>
      </c>
      <c r="AD1097" s="16">
        <f>+R1097*30/3.6</f>
        <v>65</v>
      </c>
      <c r="AE1097" s="16">
        <f>+S1097*31/3.6</f>
        <v>55.111111111111114</v>
      </c>
      <c r="AF1097" s="17">
        <f>+SUM(T1097:AE1097)</f>
        <v>1530.7222222222219</v>
      </c>
      <c r="AG1097" s="18">
        <f t="shared" si="17"/>
        <v>1270.4994444444442</v>
      </c>
      <c r="AJ1097" s="19"/>
      <c r="AK1097" s="19"/>
      <c r="AL1097" s="19"/>
    </row>
    <row r="1098" spans="1:38" s="11" customFormat="1" ht="12.75" customHeight="1" x14ac:dyDescent="0.25">
      <c r="A1098" s="14">
        <v>12</v>
      </c>
      <c r="B1098" s="14" t="str">
        <f>+VLOOKUP(A1098,COD_REG_PROV!$G$1:$J$21,4,FALSE)</f>
        <v>LAZIO</v>
      </c>
      <c r="C1098" s="3">
        <v>58</v>
      </c>
      <c r="D1098" s="3" t="str">
        <f>+VLOOKUP(A1098,COD_REG_PROV!$A$1:$E$111,4,FALSE)</f>
        <v>Varese</v>
      </c>
      <c r="E1098" s="3">
        <v>79</v>
      </c>
      <c r="F1098" s="3" t="s">
        <v>997</v>
      </c>
      <c r="G1098" s="4" t="s">
        <v>1027</v>
      </c>
      <c r="H1098" s="15">
        <v>7</v>
      </c>
      <c r="I1098" s="15">
        <v>9.5</v>
      </c>
      <c r="J1098" s="15">
        <v>14.3</v>
      </c>
      <c r="K1098" s="15">
        <v>17.899999999999999</v>
      </c>
      <c r="L1098" s="15">
        <v>22</v>
      </c>
      <c r="M1098" s="15">
        <v>23.8</v>
      </c>
      <c r="N1098" s="15">
        <v>23.8</v>
      </c>
      <c r="O1098" s="15">
        <v>20.8</v>
      </c>
      <c r="P1098" s="15">
        <v>16</v>
      </c>
      <c r="Q1098" s="15">
        <v>11.6</v>
      </c>
      <c r="R1098" s="15">
        <v>7.7</v>
      </c>
      <c r="S1098" s="15">
        <v>5.8</v>
      </c>
      <c r="T1098" s="16">
        <f>+H1098*31/3.6</f>
        <v>60.277777777777779</v>
      </c>
      <c r="U1098" s="16">
        <f>+I1098*28/3.6</f>
        <v>73.888888888888886</v>
      </c>
      <c r="V1098" s="16">
        <f>+J1098*31/3.6</f>
        <v>123.13888888888889</v>
      </c>
      <c r="W1098" s="16">
        <f>+K1098*30/3.6</f>
        <v>149.16666666666666</v>
      </c>
      <c r="X1098" s="16">
        <f>+L1098*31/3.6</f>
        <v>189.44444444444443</v>
      </c>
      <c r="Y1098" s="16">
        <f>+M1098*30/3.6</f>
        <v>198.33333333333331</v>
      </c>
      <c r="Z1098" s="16">
        <f>+N1098*31/3.6</f>
        <v>204.94444444444446</v>
      </c>
      <c r="AA1098" s="16">
        <f>+O1098*31/3.6</f>
        <v>179.11111111111111</v>
      </c>
      <c r="AB1098" s="16">
        <f>+P1098*30/3.6</f>
        <v>133.33333333333334</v>
      </c>
      <c r="AC1098" s="16">
        <f>+Q1098*31/3.6</f>
        <v>99.888888888888872</v>
      </c>
      <c r="AD1098" s="16">
        <f>+R1098*30/3.6</f>
        <v>64.166666666666671</v>
      </c>
      <c r="AE1098" s="16">
        <f>+S1098*31/3.6</f>
        <v>49.944444444444436</v>
      </c>
      <c r="AF1098" s="17">
        <f>+SUM(T1098:AE1098)</f>
        <v>1525.6388888888889</v>
      </c>
      <c r="AG1098" s="18">
        <f t="shared" si="17"/>
        <v>1266.2802777777777</v>
      </c>
      <c r="AJ1098" s="19"/>
      <c r="AK1098" s="19"/>
      <c r="AL1098" s="19"/>
    </row>
    <row r="1099" spans="1:38" s="11" customFormat="1" ht="12.75" customHeight="1" x14ac:dyDescent="0.25">
      <c r="A1099" s="14">
        <v>15</v>
      </c>
      <c r="B1099" s="14" t="str">
        <f>+VLOOKUP(A1099,COD_REG_PROV!$G$1:$J$21,4,FALSE)</f>
        <v>CAMPANIA</v>
      </c>
      <c r="C1099" s="3">
        <v>63</v>
      </c>
      <c r="D1099" s="3" t="str">
        <f>+VLOOKUP(A1099,COD_REG_PROV!$A$1:$E$111,4,FALSE)</f>
        <v>Milano</v>
      </c>
      <c r="E1099" s="3">
        <v>57</v>
      </c>
      <c r="F1099" s="3" t="s">
        <v>1173</v>
      </c>
      <c r="G1099" s="4" t="s">
        <v>1215</v>
      </c>
      <c r="H1099" s="15">
        <v>6.8</v>
      </c>
      <c r="I1099" s="15">
        <v>9.5</v>
      </c>
      <c r="J1099" s="15">
        <v>14</v>
      </c>
      <c r="K1099" s="15">
        <v>18</v>
      </c>
      <c r="L1099" s="15">
        <v>21.8</v>
      </c>
      <c r="M1099" s="15">
        <v>23.8</v>
      </c>
      <c r="N1099" s="15">
        <v>23.6</v>
      </c>
      <c r="O1099" s="15">
        <v>20.8</v>
      </c>
      <c r="P1099" s="15">
        <v>16.100000000000001</v>
      </c>
      <c r="Q1099" s="15">
        <v>11.7</v>
      </c>
      <c r="R1099" s="15">
        <v>7.8</v>
      </c>
      <c r="S1099" s="15">
        <v>6.1</v>
      </c>
      <c r="T1099" s="16">
        <f>+H1099*31/3.6</f>
        <v>58.55555555555555</v>
      </c>
      <c r="U1099" s="16">
        <f>+I1099*28/3.6</f>
        <v>73.888888888888886</v>
      </c>
      <c r="V1099" s="16">
        <f>+J1099*31/3.6</f>
        <v>120.55555555555556</v>
      </c>
      <c r="W1099" s="16">
        <f>+K1099*30/3.6</f>
        <v>150</v>
      </c>
      <c r="X1099" s="16">
        <f>+L1099*31/3.6</f>
        <v>187.72222222222223</v>
      </c>
      <c r="Y1099" s="16">
        <f>+M1099*30/3.6</f>
        <v>198.33333333333331</v>
      </c>
      <c r="Z1099" s="16">
        <f>+N1099*31/3.6</f>
        <v>203.22222222222223</v>
      </c>
      <c r="AA1099" s="16">
        <f>+O1099*31/3.6</f>
        <v>179.11111111111111</v>
      </c>
      <c r="AB1099" s="16">
        <f>+P1099*30/3.6</f>
        <v>134.16666666666669</v>
      </c>
      <c r="AC1099" s="16">
        <f>+Q1099*31/3.6</f>
        <v>100.75</v>
      </c>
      <c r="AD1099" s="16">
        <f>+R1099*30/3.6</f>
        <v>65</v>
      </c>
      <c r="AE1099" s="16">
        <f>+S1099*31/3.6</f>
        <v>52.527777777777771</v>
      </c>
      <c r="AF1099" s="17">
        <f>+SUM(T1099:AE1099)</f>
        <v>1523.8333333333333</v>
      </c>
      <c r="AG1099" s="18">
        <f t="shared" si="17"/>
        <v>1264.7816666666665</v>
      </c>
      <c r="AJ1099" s="19"/>
      <c r="AK1099" s="19"/>
      <c r="AL1099" s="19"/>
    </row>
    <row r="1100" spans="1:38" s="11" customFormat="1" ht="12.75" customHeight="1" x14ac:dyDescent="0.25">
      <c r="A1100" s="14">
        <v>15</v>
      </c>
      <c r="B1100" s="14" t="str">
        <f>+VLOOKUP(A1100,COD_REG_PROV!$G$1:$J$21,4,FALSE)</f>
        <v>CAMPANIA</v>
      </c>
      <c r="C1100" s="3">
        <v>63</v>
      </c>
      <c r="D1100" s="3" t="str">
        <f>+VLOOKUP(A1100,COD_REG_PROV!$A$1:$E$111,4,FALSE)</f>
        <v>Milano</v>
      </c>
      <c r="E1100" s="3">
        <v>58</v>
      </c>
      <c r="F1100" s="3" t="s">
        <v>1173</v>
      </c>
      <c r="G1100" s="4" t="s">
        <v>1216</v>
      </c>
      <c r="H1100" s="15">
        <v>6.9</v>
      </c>
      <c r="I1100" s="15">
        <v>9.6</v>
      </c>
      <c r="J1100" s="15">
        <v>14.1</v>
      </c>
      <c r="K1100" s="15">
        <v>18.100000000000001</v>
      </c>
      <c r="L1100" s="15">
        <v>21.9</v>
      </c>
      <c r="M1100" s="15">
        <v>23.9</v>
      </c>
      <c r="N1100" s="15">
        <v>23.7</v>
      </c>
      <c r="O1100" s="15">
        <v>20.9</v>
      </c>
      <c r="P1100" s="15">
        <v>16.100000000000001</v>
      </c>
      <c r="Q1100" s="15">
        <v>11.8</v>
      </c>
      <c r="R1100" s="15">
        <v>7.8</v>
      </c>
      <c r="S1100" s="15">
        <v>6.1</v>
      </c>
      <c r="T1100" s="16">
        <f>+H1100*31/3.6</f>
        <v>59.416666666666664</v>
      </c>
      <c r="U1100" s="16">
        <f>+I1100*28/3.6</f>
        <v>74.666666666666671</v>
      </c>
      <c r="V1100" s="16">
        <f>+J1100*31/3.6</f>
        <v>121.41666666666666</v>
      </c>
      <c r="W1100" s="16">
        <f>+K1100*30/3.6</f>
        <v>150.83333333333334</v>
      </c>
      <c r="X1100" s="16">
        <f>+L1100*31/3.6</f>
        <v>188.58333333333331</v>
      </c>
      <c r="Y1100" s="16">
        <f>+M1100*30/3.6</f>
        <v>199.16666666666666</v>
      </c>
      <c r="Z1100" s="16">
        <f>+N1100*31/3.6</f>
        <v>204.08333333333331</v>
      </c>
      <c r="AA1100" s="16">
        <f>+O1100*31/3.6</f>
        <v>179.9722222222222</v>
      </c>
      <c r="AB1100" s="16">
        <f>+P1100*30/3.6</f>
        <v>134.16666666666669</v>
      </c>
      <c r="AC1100" s="16">
        <f>+Q1100*31/3.6</f>
        <v>101.61111111111111</v>
      </c>
      <c r="AD1100" s="16">
        <f>+R1100*30/3.6</f>
        <v>65</v>
      </c>
      <c r="AE1100" s="16">
        <f>+S1100*31/3.6</f>
        <v>52.527777777777771</v>
      </c>
      <c r="AF1100" s="17">
        <f>+SUM(T1100:AE1100)</f>
        <v>1531.4444444444446</v>
      </c>
      <c r="AG1100" s="18">
        <f t="shared" si="17"/>
        <v>1271.098888888889</v>
      </c>
      <c r="AJ1100" s="19"/>
      <c r="AK1100" s="19"/>
      <c r="AL1100" s="19"/>
    </row>
    <row r="1101" spans="1:38" s="11" customFormat="1" ht="12.75" customHeight="1" x14ac:dyDescent="0.25">
      <c r="A1101" s="14">
        <v>9</v>
      </c>
      <c r="B1101" s="14" t="str">
        <f>+VLOOKUP(A1101,COD_REG_PROV!$G$1:$J$21,4,FALSE)</f>
        <v>TOSCANA</v>
      </c>
      <c r="C1101" s="3">
        <v>50</v>
      </c>
      <c r="D1101" s="3" t="str">
        <f>+VLOOKUP(A1101,COD_REG_PROV!$A$1:$E$111,4,FALSE)</f>
        <v>Savona</v>
      </c>
      <c r="E1101" s="3">
        <v>28</v>
      </c>
      <c r="F1101" s="3" t="s">
        <v>828</v>
      </c>
      <c r="G1101" s="4" t="s">
        <v>835</v>
      </c>
      <c r="H1101" s="15">
        <v>5.9</v>
      </c>
      <c r="I1101" s="15">
        <v>8.6</v>
      </c>
      <c r="J1101" s="15">
        <v>13.6</v>
      </c>
      <c r="K1101" s="15">
        <v>17.2</v>
      </c>
      <c r="L1101" s="15">
        <v>21.3</v>
      </c>
      <c r="M1101" s="15">
        <v>23.2</v>
      </c>
      <c r="N1101" s="15">
        <v>23.4</v>
      </c>
      <c r="O1101" s="15">
        <v>19.899999999999999</v>
      </c>
      <c r="P1101" s="15">
        <v>15.1</v>
      </c>
      <c r="Q1101" s="15">
        <v>10.4</v>
      </c>
      <c r="R1101" s="15">
        <v>6.7</v>
      </c>
      <c r="S1101" s="15">
        <v>5.0999999999999996</v>
      </c>
      <c r="T1101" s="16">
        <f>+H1101*31/3.6</f>
        <v>50.805555555555557</v>
      </c>
      <c r="U1101" s="16">
        <f>+I1101*28/3.6</f>
        <v>66.888888888888886</v>
      </c>
      <c r="V1101" s="16">
        <f>+J1101*31/3.6</f>
        <v>117.1111111111111</v>
      </c>
      <c r="W1101" s="16">
        <f>+K1101*30/3.6</f>
        <v>143.33333333333334</v>
      </c>
      <c r="X1101" s="16">
        <f>+L1101*31/3.6</f>
        <v>183.41666666666669</v>
      </c>
      <c r="Y1101" s="16">
        <f>+M1101*30/3.6</f>
        <v>193.33333333333331</v>
      </c>
      <c r="Z1101" s="16">
        <f>+N1101*31/3.6</f>
        <v>201.5</v>
      </c>
      <c r="AA1101" s="16">
        <f>+O1101*31/3.6</f>
        <v>171.36111111111111</v>
      </c>
      <c r="AB1101" s="16">
        <f>+P1101*30/3.6</f>
        <v>125.83333333333333</v>
      </c>
      <c r="AC1101" s="16">
        <f>+Q1101*31/3.6</f>
        <v>89.555555555555557</v>
      </c>
      <c r="AD1101" s="16">
        <f>+R1101*30/3.6</f>
        <v>55.833333333333329</v>
      </c>
      <c r="AE1101" s="16">
        <f>+S1101*31/3.6</f>
        <v>43.916666666666664</v>
      </c>
      <c r="AF1101" s="17">
        <f>+SUM(T1101:AE1101)</f>
        <v>1442.8888888888889</v>
      </c>
      <c r="AG1101" s="18">
        <f t="shared" si="17"/>
        <v>1197.5977777777778</v>
      </c>
      <c r="AJ1101" s="19"/>
      <c r="AK1101" s="19"/>
      <c r="AL1101" s="19"/>
    </row>
    <row r="1102" spans="1:38" s="11" customFormat="1" ht="12.75" customHeight="1" x14ac:dyDescent="0.25">
      <c r="A1102" s="14">
        <v>9</v>
      </c>
      <c r="B1102" s="14" t="str">
        <f>+VLOOKUP(A1102,COD_REG_PROV!$G$1:$J$21,4,FALSE)</f>
        <v>TOSCANA</v>
      </c>
      <c r="C1102" s="3">
        <v>48</v>
      </c>
      <c r="D1102" s="3" t="str">
        <f>+VLOOKUP(A1102,COD_REG_PROV!$A$1:$E$111,4,FALSE)</f>
        <v>Savona</v>
      </c>
      <c r="E1102" s="3">
        <v>33</v>
      </c>
      <c r="F1102" s="3" t="s">
        <v>762</v>
      </c>
      <c r="G1102" s="4" t="s">
        <v>782</v>
      </c>
      <c r="H1102" s="15">
        <v>5.7</v>
      </c>
      <c r="I1102" s="15">
        <v>8.3000000000000007</v>
      </c>
      <c r="J1102" s="15">
        <v>13.4</v>
      </c>
      <c r="K1102" s="15">
        <v>17</v>
      </c>
      <c r="L1102" s="15">
        <v>21.1</v>
      </c>
      <c r="M1102" s="15">
        <v>23</v>
      </c>
      <c r="N1102" s="15">
        <v>23.2</v>
      </c>
      <c r="O1102" s="15">
        <v>19.7</v>
      </c>
      <c r="P1102" s="15">
        <v>15</v>
      </c>
      <c r="Q1102" s="15">
        <v>10.3</v>
      </c>
      <c r="R1102" s="15">
        <v>6.6</v>
      </c>
      <c r="S1102" s="15">
        <v>4.9000000000000004</v>
      </c>
      <c r="T1102" s="16">
        <f>+H1102*31/3.6</f>
        <v>49.083333333333336</v>
      </c>
      <c r="U1102" s="16">
        <f>+I1102*28/3.6</f>
        <v>64.555555555555557</v>
      </c>
      <c r="V1102" s="16">
        <f>+J1102*31/3.6</f>
        <v>115.3888888888889</v>
      </c>
      <c r="W1102" s="16">
        <f>+K1102*30/3.6</f>
        <v>141.66666666666666</v>
      </c>
      <c r="X1102" s="16">
        <f>+L1102*31/3.6</f>
        <v>181.69444444444446</v>
      </c>
      <c r="Y1102" s="16">
        <f>+M1102*30/3.6</f>
        <v>191.66666666666666</v>
      </c>
      <c r="Z1102" s="16">
        <f>+N1102*31/3.6</f>
        <v>199.77777777777774</v>
      </c>
      <c r="AA1102" s="16">
        <f>+O1102*31/3.6</f>
        <v>169.63888888888886</v>
      </c>
      <c r="AB1102" s="16">
        <f>+P1102*30/3.6</f>
        <v>125</v>
      </c>
      <c r="AC1102" s="16">
        <f>+Q1102*31/3.6</f>
        <v>88.694444444444443</v>
      </c>
      <c r="AD1102" s="16">
        <f>+R1102*30/3.6</f>
        <v>55</v>
      </c>
      <c r="AE1102" s="16">
        <f>+S1102*31/3.6</f>
        <v>42.194444444444443</v>
      </c>
      <c r="AF1102" s="17">
        <f>+SUM(T1102:AE1102)</f>
        <v>1424.3611111111109</v>
      </c>
      <c r="AG1102" s="18">
        <f t="shared" si="17"/>
        <v>1182.2197222222219</v>
      </c>
      <c r="AJ1102" s="19"/>
      <c r="AK1102" s="19"/>
      <c r="AL1102" s="19"/>
    </row>
    <row r="1103" spans="1:38" s="11" customFormat="1" ht="12.75" customHeight="1" x14ac:dyDescent="0.25">
      <c r="A1103" s="14">
        <v>5</v>
      </c>
      <c r="B1103" s="14" t="str">
        <f>+VLOOKUP(A1103,COD_REG_PROV!$G$1:$J$21,4,FALSE)</f>
        <v>VENETO</v>
      </c>
      <c r="C1103" s="3">
        <v>26</v>
      </c>
      <c r="D1103" s="3" t="str">
        <f>+VLOOKUP(A1103,COD_REG_PROV!$A$1:$E$111,4,FALSE)</f>
        <v>Asti</v>
      </c>
      <c r="E1103" s="3">
        <v>58</v>
      </c>
      <c r="F1103" s="3" t="s">
        <v>432</v>
      </c>
      <c r="G1103" s="4" t="s">
        <v>445</v>
      </c>
      <c r="H1103" s="15">
        <v>5.0999999999999996</v>
      </c>
      <c r="I1103" s="15">
        <v>8</v>
      </c>
      <c r="J1103" s="15">
        <v>12.9</v>
      </c>
      <c r="K1103" s="15">
        <v>16.7</v>
      </c>
      <c r="L1103" s="15">
        <v>20.3</v>
      </c>
      <c r="M1103" s="15">
        <v>22.2</v>
      </c>
      <c r="N1103" s="15">
        <v>22.4</v>
      </c>
      <c r="O1103" s="15">
        <v>19</v>
      </c>
      <c r="P1103" s="15">
        <v>14.3</v>
      </c>
      <c r="Q1103" s="15">
        <v>9.6</v>
      </c>
      <c r="R1103" s="15">
        <v>5.8</v>
      </c>
      <c r="S1103" s="15">
        <v>4.0999999999999996</v>
      </c>
      <c r="T1103" s="16">
        <f>+H1103*31/3.6</f>
        <v>43.916666666666664</v>
      </c>
      <c r="U1103" s="16">
        <f>+I1103*28/3.6</f>
        <v>62.222222222222221</v>
      </c>
      <c r="V1103" s="16">
        <f>+J1103*31/3.6</f>
        <v>111.08333333333334</v>
      </c>
      <c r="W1103" s="16">
        <f>+K1103*30/3.6</f>
        <v>139.16666666666666</v>
      </c>
      <c r="X1103" s="16">
        <f>+L1103*31/3.6</f>
        <v>174.80555555555557</v>
      </c>
      <c r="Y1103" s="16">
        <f>+M1103*30/3.6</f>
        <v>185</v>
      </c>
      <c r="Z1103" s="16">
        <f>+N1103*31/3.6</f>
        <v>192.88888888888889</v>
      </c>
      <c r="AA1103" s="16">
        <f>+O1103*31/3.6</f>
        <v>163.61111111111111</v>
      </c>
      <c r="AB1103" s="16">
        <f>+P1103*30/3.6</f>
        <v>119.16666666666666</v>
      </c>
      <c r="AC1103" s="16">
        <f>+Q1103*31/3.6</f>
        <v>82.666666666666657</v>
      </c>
      <c r="AD1103" s="16">
        <f>+R1103*30/3.6</f>
        <v>48.333333333333329</v>
      </c>
      <c r="AE1103" s="16">
        <f>+S1103*31/3.6</f>
        <v>35.30555555555555</v>
      </c>
      <c r="AF1103" s="17">
        <f>+SUM(T1103:AE1103)</f>
        <v>1358.166666666667</v>
      </c>
      <c r="AG1103" s="18">
        <f t="shared" si="17"/>
        <v>1127.2783333333334</v>
      </c>
      <c r="AJ1103" s="19"/>
      <c r="AK1103" s="19"/>
      <c r="AL1103" s="19"/>
    </row>
    <row r="1104" spans="1:38" s="11" customFormat="1" ht="12.75" customHeight="1" x14ac:dyDescent="0.25">
      <c r="A1104" s="14">
        <v>5</v>
      </c>
      <c r="B1104" s="14" t="str">
        <f>+VLOOKUP(A1104,COD_REG_PROV!$G$1:$J$21,4,FALSE)</f>
        <v>VENETO</v>
      </c>
      <c r="C1104" s="3">
        <v>25</v>
      </c>
      <c r="D1104" s="3" t="str">
        <f>+VLOOKUP(A1104,COD_REG_PROV!$A$1:$E$111,4,FALSE)</f>
        <v>Asti</v>
      </c>
      <c r="E1104" s="3">
        <v>40</v>
      </c>
      <c r="F1104" s="3" t="s">
        <v>391</v>
      </c>
      <c r="G1104" s="4" t="s">
        <v>395</v>
      </c>
      <c r="H1104" s="15">
        <v>4.9000000000000004</v>
      </c>
      <c r="I1104" s="15">
        <v>7.7</v>
      </c>
      <c r="J1104" s="15">
        <v>12.5</v>
      </c>
      <c r="K1104" s="15">
        <v>16.2</v>
      </c>
      <c r="L1104" s="15">
        <v>19.399999999999999</v>
      </c>
      <c r="M1104" s="15">
        <v>21.1</v>
      </c>
      <c r="N1104" s="15">
        <v>21.4</v>
      </c>
      <c r="O1104" s="15">
        <v>18.100000000000001</v>
      </c>
      <c r="P1104" s="15">
        <v>13.6</v>
      </c>
      <c r="Q1104" s="15">
        <v>9.4</v>
      </c>
      <c r="R1104" s="15">
        <v>5.6</v>
      </c>
      <c r="S1104" s="15">
        <v>4.0999999999999996</v>
      </c>
      <c r="T1104" s="16">
        <f>+H1104*31/3.6</f>
        <v>42.194444444444443</v>
      </c>
      <c r="U1104" s="16">
        <f>+I1104*28/3.6</f>
        <v>59.888888888888886</v>
      </c>
      <c r="V1104" s="16">
        <f>+J1104*31/3.6</f>
        <v>107.63888888888889</v>
      </c>
      <c r="W1104" s="16">
        <f>+K1104*30/3.6</f>
        <v>135</v>
      </c>
      <c r="X1104" s="16">
        <f>+L1104*31/3.6</f>
        <v>167.05555555555554</v>
      </c>
      <c r="Y1104" s="16">
        <f>+M1104*30/3.6</f>
        <v>175.83333333333334</v>
      </c>
      <c r="Z1104" s="16">
        <f>+N1104*31/3.6</f>
        <v>184.27777777777777</v>
      </c>
      <c r="AA1104" s="16">
        <f>+O1104*31/3.6</f>
        <v>155.86111111111111</v>
      </c>
      <c r="AB1104" s="16">
        <f>+P1104*30/3.6</f>
        <v>113.33333333333333</v>
      </c>
      <c r="AC1104" s="16">
        <f>+Q1104*31/3.6</f>
        <v>80.944444444444457</v>
      </c>
      <c r="AD1104" s="16">
        <f>+R1104*30/3.6</f>
        <v>46.666666666666664</v>
      </c>
      <c r="AE1104" s="16">
        <f>+S1104*31/3.6</f>
        <v>35.30555555555555</v>
      </c>
      <c r="AF1104" s="17">
        <f>+SUM(T1104:AE1104)</f>
        <v>1304.0000000000002</v>
      </c>
      <c r="AG1104" s="18">
        <f t="shared" si="17"/>
        <v>1082.3200000000002</v>
      </c>
      <c r="AJ1104" s="19"/>
      <c r="AK1104" s="19"/>
      <c r="AL1104" s="19"/>
    </row>
    <row r="1105" spans="1:38" s="11" customFormat="1" ht="12.75" customHeight="1" x14ac:dyDescent="0.25">
      <c r="A1105" s="14">
        <v>5</v>
      </c>
      <c r="B1105" s="14" t="str">
        <f>+VLOOKUP(A1105,COD_REG_PROV!$G$1:$J$21,4,FALSE)</f>
        <v>VENETO</v>
      </c>
      <c r="C1105" s="3">
        <v>28</v>
      </c>
      <c r="D1105" s="3" t="str">
        <f>+VLOOKUP(A1105,COD_REG_PROV!$A$1:$E$111,4,FALSE)</f>
        <v>Asti</v>
      </c>
      <c r="E1105" s="3">
        <v>69</v>
      </c>
      <c r="F1105" s="3" t="s">
        <v>397</v>
      </c>
      <c r="G1105" s="4" t="s">
        <v>415</v>
      </c>
      <c r="H1105" s="15">
        <v>5.3</v>
      </c>
      <c r="I1105" s="15">
        <v>8.1999999999999993</v>
      </c>
      <c r="J1105" s="15">
        <v>13.3</v>
      </c>
      <c r="K1105" s="15">
        <v>17.100000000000001</v>
      </c>
      <c r="L1105" s="15">
        <v>20.7</v>
      </c>
      <c r="M1105" s="15">
        <v>22.6</v>
      </c>
      <c r="N1105" s="15">
        <v>22.9</v>
      </c>
      <c r="O1105" s="15">
        <v>19.5</v>
      </c>
      <c r="P1105" s="15">
        <v>14.8</v>
      </c>
      <c r="Q1105" s="15">
        <v>9.9</v>
      </c>
      <c r="R1105" s="15">
        <v>5.9</v>
      </c>
      <c r="S1105" s="15">
        <v>4.2</v>
      </c>
      <c r="T1105" s="16">
        <f>+H1105*31/3.6</f>
        <v>45.638888888888886</v>
      </c>
      <c r="U1105" s="16">
        <f>+I1105*28/3.6</f>
        <v>63.777777777777764</v>
      </c>
      <c r="V1105" s="16">
        <f>+J1105*31/3.6</f>
        <v>114.52777777777777</v>
      </c>
      <c r="W1105" s="16">
        <f>+K1105*30/3.6</f>
        <v>142.5</v>
      </c>
      <c r="X1105" s="16">
        <f>+L1105*31/3.6</f>
        <v>178.24999999999997</v>
      </c>
      <c r="Y1105" s="16">
        <f>+M1105*30/3.6</f>
        <v>188.33333333333334</v>
      </c>
      <c r="Z1105" s="16">
        <f>+N1105*31/3.6</f>
        <v>197.19444444444443</v>
      </c>
      <c r="AA1105" s="16">
        <f>+O1105*31/3.6</f>
        <v>167.91666666666666</v>
      </c>
      <c r="AB1105" s="16">
        <f>+P1105*30/3.6</f>
        <v>123.33333333333333</v>
      </c>
      <c r="AC1105" s="16">
        <f>+Q1105*31/3.6</f>
        <v>85.250000000000014</v>
      </c>
      <c r="AD1105" s="16">
        <f>+R1105*30/3.6</f>
        <v>49.166666666666664</v>
      </c>
      <c r="AE1105" s="16">
        <f>+S1105*31/3.6</f>
        <v>36.166666666666671</v>
      </c>
      <c r="AF1105" s="17">
        <f>+SUM(T1105:AE1105)</f>
        <v>1392.0555555555557</v>
      </c>
      <c r="AG1105" s="18">
        <f t="shared" si="17"/>
        <v>1155.4061111111112</v>
      </c>
      <c r="AJ1105" s="19"/>
      <c r="AK1105" s="19"/>
      <c r="AL1105" s="19"/>
    </row>
    <row r="1106" spans="1:38" s="11" customFormat="1" ht="12.75" customHeight="1" x14ac:dyDescent="0.25">
      <c r="A1106" s="14">
        <v>3</v>
      </c>
      <c r="B1106" s="14" t="str">
        <f>+VLOOKUP(A1106,COD_REG_PROV!$G$1:$J$21,4,FALSE)</f>
        <v>LOMBARDIA</v>
      </c>
      <c r="C1106" s="3">
        <v>16</v>
      </c>
      <c r="D1106" s="3" t="str">
        <f>+VLOOKUP(A1106,COD_REG_PROV!$A$1:$E$111,4,FALSE)</f>
        <v>Novara</v>
      </c>
      <c r="E1106" s="3">
        <v>170</v>
      </c>
      <c r="F1106" s="3" t="s">
        <v>131</v>
      </c>
      <c r="G1106" s="4" t="s">
        <v>142</v>
      </c>
      <c r="H1106" s="15">
        <v>5</v>
      </c>
      <c r="I1106" s="15">
        <v>7.8</v>
      </c>
      <c r="J1106" s="15">
        <v>13.2</v>
      </c>
      <c r="K1106" s="15">
        <v>16.899999999999999</v>
      </c>
      <c r="L1106" s="15">
        <v>19.899999999999999</v>
      </c>
      <c r="M1106" s="15">
        <v>22.1</v>
      </c>
      <c r="N1106" s="15">
        <v>22.3</v>
      </c>
      <c r="O1106" s="15">
        <v>18.899999999999999</v>
      </c>
      <c r="P1106" s="15">
        <v>14.1</v>
      </c>
      <c r="Q1106" s="15">
        <v>9.6</v>
      </c>
      <c r="R1106" s="15">
        <v>5.7</v>
      </c>
      <c r="S1106" s="15">
        <v>4.2</v>
      </c>
      <c r="T1106" s="16">
        <f>+H1106*31/3.6</f>
        <v>43.055555555555557</v>
      </c>
      <c r="U1106" s="16">
        <f>+I1106*28/3.6</f>
        <v>60.666666666666664</v>
      </c>
      <c r="V1106" s="16">
        <f>+J1106*31/3.6</f>
        <v>113.66666666666666</v>
      </c>
      <c r="W1106" s="16">
        <f>+K1106*30/3.6</f>
        <v>140.83333333333331</v>
      </c>
      <c r="X1106" s="16">
        <f>+L1106*31/3.6</f>
        <v>171.36111111111111</v>
      </c>
      <c r="Y1106" s="16">
        <f>+M1106*30/3.6</f>
        <v>184.16666666666666</v>
      </c>
      <c r="Z1106" s="16">
        <f>+N1106*31/3.6</f>
        <v>192.0277777777778</v>
      </c>
      <c r="AA1106" s="16">
        <f>+O1106*31/3.6</f>
        <v>162.75</v>
      </c>
      <c r="AB1106" s="16">
        <f>+P1106*30/3.6</f>
        <v>117.5</v>
      </c>
      <c r="AC1106" s="16">
        <f>+Q1106*31/3.6</f>
        <v>82.666666666666657</v>
      </c>
      <c r="AD1106" s="16">
        <f>+R1106*30/3.6</f>
        <v>47.5</v>
      </c>
      <c r="AE1106" s="16">
        <f>+S1106*31/3.6</f>
        <v>36.166666666666671</v>
      </c>
      <c r="AF1106" s="17">
        <f>+SUM(T1106:AE1106)</f>
        <v>1352.3611111111113</v>
      </c>
      <c r="AG1106" s="18">
        <f t="shared" si="17"/>
        <v>1122.4597222222224</v>
      </c>
      <c r="AJ1106" s="19"/>
      <c r="AK1106" s="19"/>
      <c r="AL1106" s="19"/>
    </row>
    <row r="1107" spans="1:38" s="11" customFormat="1" ht="12.75" customHeight="1" x14ac:dyDescent="0.25">
      <c r="A1107" s="14">
        <v>15</v>
      </c>
      <c r="B1107" s="14" t="str">
        <f>+VLOOKUP(A1107,COD_REG_PROV!$G$1:$J$21,4,FALSE)</f>
        <v>CAMPANIA</v>
      </c>
      <c r="C1107" s="3">
        <v>65</v>
      </c>
      <c r="D1107" s="3" t="str">
        <f>+VLOOKUP(A1107,COD_REG_PROV!$A$1:$E$111,4,FALSE)</f>
        <v>Milano</v>
      </c>
      <c r="E1107" s="3">
        <v>99</v>
      </c>
      <c r="F1107" s="3" t="s">
        <v>1237</v>
      </c>
      <c r="G1107" s="4" t="s">
        <v>1264</v>
      </c>
      <c r="H1107" s="15">
        <v>6.9</v>
      </c>
      <c r="I1107" s="15">
        <v>9.4</v>
      </c>
      <c r="J1107" s="15">
        <v>14</v>
      </c>
      <c r="K1107" s="15">
        <v>18</v>
      </c>
      <c r="L1107" s="15">
        <v>21.8</v>
      </c>
      <c r="M1107" s="15">
        <v>23.8</v>
      </c>
      <c r="N1107" s="15">
        <v>23.6</v>
      </c>
      <c r="O1107" s="15">
        <v>20.8</v>
      </c>
      <c r="P1107" s="15">
        <v>16</v>
      </c>
      <c r="Q1107" s="15">
        <v>11.7</v>
      </c>
      <c r="R1107" s="15">
        <v>7.8</v>
      </c>
      <c r="S1107" s="15">
        <v>6.1</v>
      </c>
      <c r="T1107" s="16">
        <f>+H1107*31/3.6</f>
        <v>59.416666666666664</v>
      </c>
      <c r="U1107" s="16">
        <f>+I1107*28/3.6</f>
        <v>73.1111111111111</v>
      </c>
      <c r="V1107" s="16">
        <f>+J1107*31/3.6</f>
        <v>120.55555555555556</v>
      </c>
      <c r="W1107" s="16">
        <f>+K1107*30/3.6</f>
        <v>150</v>
      </c>
      <c r="X1107" s="16">
        <f>+L1107*31/3.6</f>
        <v>187.72222222222223</v>
      </c>
      <c r="Y1107" s="16">
        <f>+M1107*30/3.6</f>
        <v>198.33333333333331</v>
      </c>
      <c r="Z1107" s="16">
        <f>+N1107*31/3.6</f>
        <v>203.22222222222223</v>
      </c>
      <c r="AA1107" s="16">
        <f>+O1107*31/3.6</f>
        <v>179.11111111111111</v>
      </c>
      <c r="AB1107" s="16">
        <f>+P1107*30/3.6</f>
        <v>133.33333333333334</v>
      </c>
      <c r="AC1107" s="16">
        <f>+Q1107*31/3.6</f>
        <v>100.75</v>
      </c>
      <c r="AD1107" s="16">
        <f>+R1107*30/3.6</f>
        <v>65</v>
      </c>
      <c r="AE1107" s="16">
        <f>+S1107*31/3.6</f>
        <v>52.527777777777771</v>
      </c>
      <c r="AF1107" s="17">
        <f>+SUM(T1107:AE1107)</f>
        <v>1523.0833333333333</v>
      </c>
      <c r="AG1107" s="18">
        <f t="shared" si="17"/>
        <v>1264.1591666666666</v>
      </c>
      <c r="AJ1107" s="19"/>
      <c r="AK1107" s="19"/>
      <c r="AL1107" s="19"/>
    </row>
    <row r="1108" spans="1:38" s="11" customFormat="1" ht="12.75" customHeight="1" x14ac:dyDescent="0.25">
      <c r="A1108" s="14">
        <v>12</v>
      </c>
      <c r="B1108" s="14" t="str">
        <f>+VLOOKUP(A1108,COD_REG_PROV!$G$1:$J$21,4,FALSE)</f>
        <v>LAZIO</v>
      </c>
      <c r="C1108" s="3">
        <v>60</v>
      </c>
      <c r="D1108" s="3" t="str">
        <f>+VLOOKUP(A1108,COD_REG_PROV!$A$1:$E$111,4,FALSE)</f>
        <v>Varese</v>
      </c>
      <c r="E1108" s="3">
        <v>56</v>
      </c>
      <c r="F1108" s="3" t="s">
        <v>957</v>
      </c>
      <c r="G1108" s="4" t="s">
        <v>970</v>
      </c>
      <c r="H1108" s="15">
        <v>6.7</v>
      </c>
      <c r="I1108" s="15">
        <v>9.1999999999999993</v>
      </c>
      <c r="J1108" s="15">
        <v>13.9</v>
      </c>
      <c r="K1108" s="15">
        <v>17.600000000000001</v>
      </c>
      <c r="L1108" s="15">
        <v>21.6</v>
      </c>
      <c r="M1108" s="15">
        <v>23.4</v>
      </c>
      <c r="N1108" s="15">
        <v>23.3</v>
      </c>
      <c r="O1108" s="15">
        <v>20.5</v>
      </c>
      <c r="P1108" s="15">
        <v>15.7</v>
      </c>
      <c r="Q1108" s="15">
        <v>11.4</v>
      </c>
      <c r="R1108" s="15">
        <v>7.5</v>
      </c>
      <c r="S1108" s="15">
        <v>5.8</v>
      </c>
      <c r="T1108" s="16">
        <f>+H1108*31/3.6</f>
        <v>57.69444444444445</v>
      </c>
      <c r="U1108" s="16">
        <f>+I1108*28/3.6</f>
        <v>71.555555555555543</v>
      </c>
      <c r="V1108" s="16">
        <f>+J1108*31/3.6</f>
        <v>119.69444444444446</v>
      </c>
      <c r="W1108" s="16">
        <f>+K1108*30/3.6</f>
        <v>146.66666666666666</v>
      </c>
      <c r="X1108" s="16">
        <f>+L1108*31/3.6</f>
        <v>186</v>
      </c>
      <c r="Y1108" s="16">
        <f>+M1108*30/3.6</f>
        <v>195</v>
      </c>
      <c r="Z1108" s="16">
        <f>+N1108*31/3.6</f>
        <v>200.63888888888891</v>
      </c>
      <c r="AA1108" s="16">
        <f>+O1108*31/3.6</f>
        <v>176.52777777777777</v>
      </c>
      <c r="AB1108" s="16">
        <f>+P1108*30/3.6</f>
        <v>130.83333333333334</v>
      </c>
      <c r="AC1108" s="16">
        <f>+Q1108*31/3.6</f>
        <v>98.166666666666671</v>
      </c>
      <c r="AD1108" s="16">
        <f>+R1108*30/3.6</f>
        <v>62.5</v>
      </c>
      <c r="AE1108" s="16">
        <f>+S1108*31/3.6</f>
        <v>49.944444444444436</v>
      </c>
      <c r="AF1108" s="17">
        <f>+SUM(T1108:AE1108)</f>
        <v>1495.2222222222222</v>
      </c>
      <c r="AG1108" s="18">
        <f t="shared" si="17"/>
        <v>1241.0344444444443</v>
      </c>
      <c r="AJ1108" s="19"/>
      <c r="AK1108" s="19"/>
      <c r="AL1108" s="19"/>
    </row>
    <row r="1109" spans="1:38" s="11" customFormat="1" ht="12.75" customHeight="1" x14ac:dyDescent="0.25">
      <c r="A1109" s="14">
        <v>9</v>
      </c>
      <c r="B1109" s="14" t="str">
        <f>+VLOOKUP(A1109,COD_REG_PROV!$G$1:$J$21,4,FALSE)</f>
        <v>TOSCANA</v>
      </c>
      <c r="C1109" s="3">
        <v>50</v>
      </c>
      <c r="D1109" s="3" t="str">
        <f>+VLOOKUP(A1109,COD_REG_PROV!$A$1:$E$111,4,FALSE)</f>
        <v>Savona</v>
      </c>
      <c r="E1109" s="3">
        <v>29</v>
      </c>
      <c r="F1109" s="3" t="s">
        <v>828</v>
      </c>
      <c r="G1109" s="4" t="s">
        <v>836</v>
      </c>
      <c r="H1109" s="15">
        <v>5.9</v>
      </c>
      <c r="I1109" s="15">
        <v>8.6</v>
      </c>
      <c r="J1109" s="15">
        <v>13.6</v>
      </c>
      <c r="K1109" s="15">
        <v>17.100000000000001</v>
      </c>
      <c r="L1109" s="15">
        <v>21.2</v>
      </c>
      <c r="M1109" s="15">
        <v>23.2</v>
      </c>
      <c r="N1109" s="15">
        <v>23.3</v>
      </c>
      <c r="O1109" s="15">
        <v>19.899999999999999</v>
      </c>
      <c r="P1109" s="15">
        <v>15.1</v>
      </c>
      <c r="Q1109" s="15">
        <v>10.4</v>
      </c>
      <c r="R1109" s="15">
        <v>6.7</v>
      </c>
      <c r="S1109" s="15">
        <v>5.0999999999999996</v>
      </c>
      <c r="T1109" s="16">
        <f>+H1109*31/3.6</f>
        <v>50.805555555555557</v>
      </c>
      <c r="U1109" s="16">
        <f>+I1109*28/3.6</f>
        <v>66.888888888888886</v>
      </c>
      <c r="V1109" s="16">
        <f>+J1109*31/3.6</f>
        <v>117.1111111111111</v>
      </c>
      <c r="W1109" s="16">
        <f>+K1109*30/3.6</f>
        <v>142.5</v>
      </c>
      <c r="X1109" s="16">
        <f>+L1109*31/3.6</f>
        <v>182.55555555555554</v>
      </c>
      <c r="Y1109" s="16">
        <f>+M1109*30/3.6</f>
        <v>193.33333333333331</v>
      </c>
      <c r="Z1109" s="16">
        <f>+N1109*31/3.6</f>
        <v>200.63888888888891</v>
      </c>
      <c r="AA1109" s="16">
        <f>+O1109*31/3.6</f>
        <v>171.36111111111111</v>
      </c>
      <c r="AB1109" s="16">
        <f>+P1109*30/3.6</f>
        <v>125.83333333333333</v>
      </c>
      <c r="AC1109" s="16">
        <f>+Q1109*31/3.6</f>
        <v>89.555555555555557</v>
      </c>
      <c r="AD1109" s="16">
        <f>+R1109*30/3.6</f>
        <v>55.833333333333329</v>
      </c>
      <c r="AE1109" s="16">
        <f>+S1109*31/3.6</f>
        <v>43.916666666666664</v>
      </c>
      <c r="AF1109" s="17">
        <f>+SUM(T1109:AE1109)</f>
        <v>1440.3333333333333</v>
      </c>
      <c r="AG1109" s="18">
        <f t="shared" si="17"/>
        <v>1195.4766666666665</v>
      </c>
      <c r="AJ1109" s="19"/>
      <c r="AK1109" s="19"/>
      <c r="AL1109" s="19"/>
    </row>
    <row r="1110" spans="1:38" s="11" customFormat="1" ht="12.75" customHeight="1" x14ac:dyDescent="0.25">
      <c r="A1110" s="14">
        <v>8</v>
      </c>
      <c r="B1110" s="14" t="str">
        <f>+VLOOKUP(A1110,COD_REG_PROV!$G$1:$J$21,4,FALSE)</f>
        <v>EMILIA-ROMAGNA</v>
      </c>
      <c r="C1110" s="3">
        <v>33</v>
      </c>
      <c r="D1110" s="3" t="str">
        <f>+VLOOKUP(A1110,COD_REG_PROV!$A$1:$E$111,4,FALSE)</f>
        <v>Imperia</v>
      </c>
      <c r="E1110" s="3">
        <v>37</v>
      </c>
      <c r="F1110" s="3" t="s">
        <v>685</v>
      </c>
      <c r="G1110" s="4" t="s">
        <v>694</v>
      </c>
      <c r="H1110" s="15">
        <v>5.4</v>
      </c>
      <c r="I1110" s="15">
        <v>8.1</v>
      </c>
      <c r="J1110" s="15">
        <v>13.7</v>
      </c>
      <c r="K1110" s="15">
        <v>17.5</v>
      </c>
      <c r="L1110" s="15">
        <v>20.9</v>
      </c>
      <c r="M1110" s="15">
        <v>22.9</v>
      </c>
      <c r="N1110" s="15">
        <v>23.1</v>
      </c>
      <c r="O1110" s="15">
        <v>19.5</v>
      </c>
      <c r="P1110" s="15">
        <v>14.6</v>
      </c>
      <c r="Q1110" s="15">
        <v>9.9</v>
      </c>
      <c r="R1110" s="15">
        <v>6</v>
      </c>
      <c r="S1110" s="15">
        <v>4.3</v>
      </c>
      <c r="T1110" s="16">
        <f>+H1110*31/3.6</f>
        <v>46.5</v>
      </c>
      <c r="U1110" s="16">
        <f>+I1110*28/3.6</f>
        <v>62.999999999999993</v>
      </c>
      <c r="V1110" s="16">
        <f>+J1110*31/3.6</f>
        <v>117.97222222222221</v>
      </c>
      <c r="W1110" s="16">
        <f>+K1110*30/3.6</f>
        <v>145.83333333333334</v>
      </c>
      <c r="X1110" s="16">
        <f>+L1110*31/3.6</f>
        <v>179.9722222222222</v>
      </c>
      <c r="Y1110" s="16">
        <f>+M1110*30/3.6</f>
        <v>190.83333333333334</v>
      </c>
      <c r="Z1110" s="16">
        <f>+N1110*31/3.6</f>
        <v>198.91666666666666</v>
      </c>
      <c r="AA1110" s="16">
        <f>+O1110*31/3.6</f>
        <v>167.91666666666666</v>
      </c>
      <c r="AB1110" s="16">
        <f>+P1110*30/3.6</f>
        <v>121.66666666666666</v>
      </c>
      <c r="AC1110" s="16">
        <f>+Q1110*31/3.6</f>
        <v>85.250000000000014</v>
      </c>
      <c r="AD1110" s="16">
        <f>+R1110*30/3.6</f>
        <v>50</v>
      </c>
      <c r="AE1110" s="16">
        <f>+S1110*31/3.6</f>
        <v>37.027777777777771</v>
      </c>
      <c r="AF1110" s="17">
        <f>+SUM(T1110:AE1110)</f>
        <v>1404.8888888888889</v>
      </c>
      <c r="AG1110" s="18">
        <f t="shared" si="17"/>
        <v>1166.0577777777778</v>
      </c>
      <c r="AJ1110" s="19"/>
      <c r="AK1110" s="19"/>
      <c r="AL1110" s="19"/>
    </row>
    <row r="1111" spans="1:38" s="11" customFormat="1" ht="12.75" customHeight="1" x14ac:dyDescent="0.25">
      <c r="A1111" s="14">
        <v>3</v>
      </c>
      <c r="B1111" s="14" t="str">
        <f>+VLOOKUP(A1111,COD_REG_PROV!$G$1:$J$21,4,FALSE)</f>
        <v>LOMBARDIA</v>
      </c>
      <c r="C1111" s="3">
        <v>17</v>
      </c>
      <c r="D1111" s="3" t="str">
        <f>+VLOOKUP(A1111,COD_REG_PROV!$A$1:$E$111,4,FALSE)</f>
        <v>Novara</v>
      </c>
      <c r="E1111" s="3">
        <v>149</v>
      </c>
      <c r="F1111" s="3" t="s">
        <v>149</v>
      </c>
      <c r="G1111" s="4" t="s">
        <v>171</v>
      </c>
      <c r="H1111" s="15">
        <v>5.3</v>
      </c>
      <c r="I1111" s="15">
        <v>8.1</v>
      </c>
      <c r="J1111" s="15">
        <v>13.6</v>
      </c>
      <c r="K1111" s="15">
        <v>17.399999999999999</v>
      </c>
      <c r="L1111" s="15">
        <v>20.6</v>
      </c>
      <c r="M1111" s="15">
        <v>22.7</v>
      </c>
      <c r="N1111" s="15">
        <v>23</v>
      </c>
      <c r="O1111" s="15">
        <v>19.399999999999999</v>
      </c>
      <c r="P1111" s="15">
        <v>14.6</v>
      </c>
      <c r="Q1111" s="15">
        <v>9.9</v>
      </c>
      <c r="R1111" s="15">
        <v>5.9</v>
      </c>
      <c r="S1111" s="15">
        <v>4.3</v>
      </c>
      <c r="T1111" s="16">
        <f>+H1111*31/3.6</f>
        <v>45.638888888888886</v>
      </c>
      <c r="U1111" s="16">
        <f>+I1111*28/3.6</f>
        <v>62.999999999999993</v>
      </c>
      <c r="V1111" s="16">
        <f>+J1111*31/3.6</f>
        <v>117.1111111111111</v>
      </c>
      <c r="W1111" s="16">
        <f>+K1111*30/3.6</f>
        <v>145</v>
      </c>
      <c r="X1111" s="16">
        <f>+L1111*31/3.6</f>
        <v>177.38888888888889</v>
      </c>
      <c r="Y1111" s="16">
        <f>+M1111*30/3.6</f>
        <v>189.16666666666666</v>
      </c>
      <c r="Z1111" s="16">
        <f>+N1111*31/3.6</f>
        <v>198.05555555555554</v>
      </c>
      <c r="AA1111" s="16">
        <f>+O1111*31/3.6</f>
        <v>167.05555555555554</v>
      </c>
      <c r="AB1111" s="16">
        <f>+P1111*30/3.6</f>
        <v>121.66666666666666</v>
      </c>
      <c r="AC1111" s="16">
        <f>+Q1111*31/3.6</f>
        <v>85.250000000000014</v>
      </c>
      <c r="AD1111" s="16">
        <f>+R1111*30/3.6</f>
        <v>49.166666666666664</v>
      </c>
      <c r="AE1111" s="16">
        <f>+S1111*31/3.6</f>
        <v>37.027777777777771</v>
      </c>
      <c r="AF1111" s="17">
        <f>+SUM(T1111:AE1111)</f>
        <v>1395.5277777777778</v>
      </c>
      <c r="AG1111" s="18">
        <f t="shared" si="17"/>
        <v>1158.2880555555555</v>
      </c>
      <c r="AJ1111" s="19"/>
      <c r="AK1111" s="19"/>
      <c r="AL1111" s="19"/>
    </row>
    <row r="1112" spans="1:38" s="11" customFormat="1" ht="12.75" customHeight="1" x14ac:dyDescent="0.25">
      <c r="A1112" s="14">
        <v>12</v>
      </c>
      <c r="B1112" s="14" t="str">
        <f>+VLOOKUP(A1112,COD_REG_PROV!$G$1:$J$21,4,FALSE)</f>
        <v>LAZIO</v>
      </c>
      <c r="C1112" s="3">
        <v>59</v>
      </c>
      <c r="D1112" s="3" t="str">
        <f>+VLOOKUP(A1112,COD_REG_PROV!$A$1:$E$111,4,FALSE)</f>
        <v>Varese</v>
      </c>
      <c r="E1112" s="3">
        <v>17</v>
      </c>
      <c r="F1112" s="3" t="s">
        <v>975</v>
      </c>
      <c r="G1112" s="4" t="s">
        <v>986</v>
      </c>
      <c r="H1112" s="15">
        <v>6.9</v>
      </c>
      <c r="I1112" s="15">
        <v>9.5</v>
      </c>
      <c r="J1112" s="15">
        <v>14.2</v>
      </c>
      <c r="K1112" s="15">
        <v>17.8</v>
      </c>
      <c r="L1112" s="15">
        <v>21.8</v>
      </c>
      <c r="M1112" s="15">
        <v>23.6</v>
      </c>
      <c r="N1112" s="15">
        <v>23.7</v>
      </c>
      <c r="O1112" s="15">
        <v>20.7</v>
      </c>
      <c r="P1112" s="15">
        <v>15.9</v>
      </c>
      <c r="Q1112" s="15">
        <v>11.5</v>
      </c>
      <c r="R1112" s="15">
        <v>7.7</v>
      </c>
      <c r="S1112" s="15">
        <v>5.8</v>
      </c>
      <c r="T1112" s="16">
        <f>+H1112*31/3.6</f>
        <v>59.416666666666664</v>
      </c>
      <c r="U1112" s="16">
        <f>+I1112*28/3.6</f>
        <v>73.888888888888886</v>
      </c>
      <c r="V1112" s="16">
        <f>+J1112*31/3.6</f>
        <v>122.27777777777777</v>
      </c>
      <c r="W1112" s="16">
        <f>+K1112*30/3.6</f>
        <v>148.33333333333334</v>
      </c>
      <c r="X1112" s="16">
        <f>+L1112*31/3.6</f>
        <v>187.72222222222223</v>
      </c>
      <c r="Y1112" s="16">
        <f>+M1112*30/3.6</f>
        <v>196.66666666666666</v>
      </c>
      <c r="Z1112" s="16">
        <f>+N1112*31/3.6</f>
        <v>204.08333333333331</v>
      </c>
      <c r="AA1112" s="16">
        <f>+O1112*31/3.6</f>
        <v>178.24999999999997</v>
      </c>
      <c r="AB1112" s="16">
        <f>+P1112*30/3.6</f>
        <v>132.5</v>
      </c>
      <c r="AC1112" s="16">
        <f>+Q1112*31/3.6</f>
        <v>99.027777777777771</v>
      </c>
      <c r="AD1112" s="16">
        <f>+R1112*30/3.6</f>
        <v>64.166666666666671</v>
      </c>
      <c r="AE1112" s="16">
        <f>+S1112*31/3.6</f>
        <v>49.944444444444436</v>
      </c>
      <c r="AF1112" s="17">
        <f>+SUM(T1112:AE1112)</f>
        <v>1516.2777777777778</v>
      </c>
      <c r="AG1112" s="18">
        <f t="shared" si="17"/>
        <v>1258.5105555555556</v>
      </c>
      <c r="AJ1112" s="19"/>
      <c r="AK1112" s="19"/>
      <c r="AL1112" s="19"/>
    </row>
    <row r="1113" spans="1:38" s="11" customFormat="1" ht="12.75" customHeight="1" x14ac:dyDescent="0.25">
      <c r="A1113" s="14">
        <v>9</v>
      </c>
      <c r="B1113" s="14" t="str">
        <f>+VLOOKUP(A1113,COD_REG_PROV!$G$1:$J$21,4,FALSE)</f>
        <v>TOSCANA</v>
      </c>
      <c r="C1113" s="3">
        <v>45</v>
      </c>
      <c r="D1113" s="3" t="str">
        <f>+VLOOKUP(A1113,COD_REG_PROV!$A$1:$E$111,4,FALSE)</f>
        <v>Savona</v>
      </c>
      <c r="E1113" s="3">
        <v>14</v>
      </c>
      <c r="F1113" s="3" t="s">
        <v>822</v>
      </c>
      <c r="G1113" s="4" t="s">
        <v>827</v>
      </c>
      <c r="H1113" s="15">
        <v>5.6</v>
      </c>
      <c r="I1113" s="15">
        <v>8.1999999999999993</v>
      </c>
      <c r="J1113" s="15">
        <v>13.5</v>
      </c>
      <c r="K1113" s="15">
        <v>17.2</v>
      </c>
      <c r="L1113" s="15">
        <v>20.8</v>
      </c>
      <c r="M1113" s="15">
        <v>22.8</v>
      </c>
      <c r="N1113" s="15">
        <v>23</v>
      </c>
      <c r="O1113" s="15">
        <v>19.5</v>
      </c>
      <c r="P1113" s="15">
        <v>14.7</v>
      </c>
      <c r="Q1113" s="15">
        <v>10</v>
      </c>
      <c r="R1113" s="15">
        <v>6.2</v>
      </c>
      <c r="S1113" s="15">
        <v>4.5</v>
      </c>
      <c r="T1113" s="16">
        <f>+H1113*31/3.6</f>
        <v>48.222222222222221</v>
      </c>
      <c r="U1113" s="16">
        <f>+I1113*28/3.6</f>
        <v>63.777777777777764</v>
      </c>
      <c r="V1113" s="16">
        <f>+J1113*31/3.6</f>
        <v>116.25</v>
      </c>
      <c r="W1113" s="16">
        <f>+K1113*30/3.6</f>
        <v>143.33333333333334</v>
      </c>
      <c r="X1113" s="16">
        <f>+L1113*31/3.6</f>
        <v>179.11111111111111</v>
      </c>
      <c r="Y1113" s="16">
        <f>+M1113*30/3.6</f>
        <v>190</v>
      </c>
      <c r="Z1113" s="16">
        <f>+N1113*31/3.6</f>
        <v>198.05555555555554</v>
      </c>
      <c r="AA1113" s="16">
        <f>+O1113*31/3.6</f>
        <v>167.91666666666666</v>
      </c>
      <c r="AB1113" s="16">
        <f>+P1113*30/3.6</f>
        <v>122.5</v>
      </c>
      <c r="AC1113" s="16">
        <f>+Q1113*31/3.6</f>
        <v>86.111111111111114</v>
      </c>
      <c r="AD1113" s="16">
        <f>+R1113*30/3.6</f>
        <v>51.666666666666664</v>
      </c>
      <c r="AE1113" s="16">
        <f>+S1113*31/3.6</f>
        <v>38.75</v>
      </c>
      <c r="AF1113" s="17">
        <f>+SUM(T1113:AE1113)</f>
        <v>1405.6944444444446</v>
      </c>
      <c r="AG1113" s="18">
        <f t="shared" si="17"/>
        <v>1166.726388888889</v>
      </c>
      <c r="AJ1113" s="19"/>
      <c r="AK1113" s="19"/>
      <c r="AL1113" s="19"/>
    </row>
    <row r="1114" spans="1:38" s="11" customFormat="1" ht="12.75" customHeight="1" x14ac:dyDescent="0.25">
      <c r="A1114" s="14">
        <v>5</v>
      </c>
      <c r="B1114" s="14" t="str">
        <f>+VLOOKUP(A1114,COD_REG_PROV!$G$1:$J$21,4,FALSE)</f>
        <v>VENETO</v>
      </c>
      <c r="C1114" s="3">
        <v>26</v>
      </c>
      <c r="D1114" s="3" t="str">
        <f>+VLOOKUP(A1114,COD_REG_PROV!$A$1:$E$111,4,FALSE)</f>
        <v>Asti</v>
      </c>
      <c r="E1114" s="3">
        <v>59</v>
      </c>
      <c r="F1114" s="3" t="s">
        <v>432</v>
      </c>
      <c r="G1114" s="4" t="s">
        <v>446</v>
      </c>
      <c r="H1114" s="15">
        <v>5.2</v>
      </c>
      <c r="I1114" s="15">
        <v>8</v>
      </c>
      <c r="J1114" s="15">
        <v>12.9</v>
      </c>
      <c r="K1114" s="15">
        <v>16.7</v>
      </c>
      <c r="L1114" s="15">
        <v>20.2</v>
      </c>
      <c r="M1114" s="15">
        <v>22.1</v>
      </c>
      <c r="N1114" s="15">
        <v>22.4</v>
      </c>
      <c r="O1114" s="15">
        <v>19</v>
      </c>
      <c r="P1114" s="15">
        <v>14.3</v>
      </c>
      <c r="Q1114" s="15">
        <v>9.6999999999999993</v>
      </c>
      <c r="R1114" s="15">
        <v>5.8</v>
      </c>
      <c r="S1114" s="15">
        <v>4.2</v>
      </c>
      <c r="T1114" s="16">
        <f>+H1114*31/3.6</f>
        <v>44.777777777777779</v>
      </c>
      <c r="U1114" s="16">
        <f>+I1114*28/3.6</f>
        <v>62.222222222222221</v>
      </c>
      <c r="V1114" s="16">
        <f>+J1114*31/3.6</f>
        <v>111.08333333333334</v>
      </c>
      <c r="W1114" s="16">
        <f>+K1114*30/3.6</f>
        <v>139.16666666666666</v>
      </c>
      <c r="X1114" s="16">
        <f>+L1114*31/3.6</f>
        <v>173.94444444444443</v>
      </c>
      <c r="Y1114" s="16">
        <f>+M1114*30/3.6</f>
        <v>184.16666666666666</v>
      </c>
      <c r="Z1114" s="16">
        <f>+N1114*31/3.6</f>
        <v>192.88888888888889</v>
      </c>
      <c r="AA1114" s="16">
        <f>+O1114*31/3.6</f>
        <v>163.61111111111111</v>
      </c>
      <c r="AB1114" s="16">
        <f>+P1114*30/3.6</f>
        <v>119.16666666666666</v>
      </c>
      <c r="AC1114" s="16">
        <f>+Q1114*31/3.6</f>
        <v>83.527777777777771</v>
      </c>
      <c r="AD1114" s="16">
        <f>+R1114*30/3.6</f>
        <v>48.333333333333329</v>
      </c>
      <c r="AE1114" s="16">
        <f>+S1114*31/3.6</f>
        <v>36.166666666666671</v>
      </c>
      <c r="AF1114" s="17">
        <f>+SUM(T1114:AE1114)</f>
        <v>1359.0555555555557</v>
      </c>
      <c r="AG1114" s="18">
        <f t="shared" si="17"/>
        <v>1128.0161111111111</v>
      </c>
      <c r="AJ1114" s="19"/>
      <c r="AK1114" s="19"/>
      <c r="AL1114" s="19"/>
    </row>
    <row r="1115" spans="1:38" s="11" customFormat="1" ht="12.75" customHeight="1" x14ac:dyDescent="0.25">
      <c r="A1115" s="14">
        <v>13</v>
      </c>
      <c r="B1115" s="14" t="str">
        <f>+VLOOKUP(A1115,COD_REG_PROV!$G$1:$J$21,4,FALSE)</f>
        <v>ABRUZZO</v>
      </c>
      <c r="C1115" s="3">
        <v>68</v>
      </c>
      <c r="D1115" s="3" t="str">
        <f>+VLOOKUP(A1115,COD_REG_PROV!$A$1:$E$111,4,FALSE)</f>
        <v>Como</v>
      </c>
      <c r="E1115" s="3">
        <v>33</v>
      </c>
      <c r="F1115" s="3" t="s">
        <v>1077</v>
      </c>
      <c r="G1115" s="4" t="s">
        <v>1084</v>
      </c>
      <c r="H1115" s="15">
        <v>6.2</v>
      </c>
      <c r="I1115" s="15">
        <v>8.6999999999999993</v>
      </c>
      <c r="J1115" s="15">
        <v>13.6</v>
      </c>
      <c r="K1115" s="15">
        <v>17.5</v>
      </c>
      <c r="L1115" s="15">
        <v>21.3</v>
      </c>
      <c r="M1115" s="15">
        <v>23.2</v>
      </c>
      <c r="N1115" s="15">
        <v>22.9</v>
      </c>
      <c r="O1115" s="15">
        <v>20</v>
      </c>
      <c r="P1115" s="15">
        <v>15.4</v>
      </c>
      <c r="Q1115" s="15">
        <v>11</v>
      </c>
      <c r="R1115" s="15">
        <v>7.1</v>
      </c>
      <c r="S1115" s="15">
        <v>5.4</v>
      </c>
      <c r="T1115" s="16">
        <f>+H1115*31/3.6</f>
        <v>53.388888888888893</v>
      </c>
      <c r="U1115" s="16">
        <f>+I1115*28/3.6</f>
        <v>67.666666666666657</v>
      </c>
      <c r="V1115" s="16">
        <f>+J1115*31/3.6</f>
        <v>117.1111111111111</v>
      </c>
      <c r="W1115" s="16">
        <f>+K1115*30/3.6</f>
        <v>145.83333333333334</v>
      </c>
      <c r="X1115" s="16">
        <f>+L1115*31/3.6</f>
        <v>183.41666666666669</v>
      </c>
      <c r="Y1115" s="16">
        <f>+M1115*30/3.6</f>
        <v>193.33333333333331</v>
      </c>
      <c r="Z1115" s="16">
        <f>+N1115*31/3.6</f>
        <v>197.19444444444443</v>
      </c>
      <c r="AA1115" s="16">
        <f>+O1115*31/3.6</f>
        <v>172.22222222222223</v>
      </c>
      <c r="AB1115" s="16">
        <f>+P1115*30/3.6</f>
        <v>128.33333333333334</v>
      </c>
      <c r="AC1115" s="16">
        <f>+Q1115*31/3.6</f>
        <v>94.722222222222214</v>
      </c>
      <c r="AD1115" s="16">
        <f>+R1115*30/3.6</f>
        <v>59.166666666666664</v>
      </c>
      <c r="AE1115" s="16">
        <f>+S1115*31/3.6</f>
        <v>46.5</v>
      </c>
      <c r="AF1115" s="17">
        <f>+SUM(T1115:AE1115)</f>
        <v>1458.8888888888889</v>
      </c>
      <c r="AG1115" s="18">
        <f t="shared" si="17"/>
        <v>1210.8777777777777</v>
      </c>
      <c r="AJ1115" s="19"/>
      <c r="AK1115" s="19"/>
      <c r="AL1115" s="19"/>
    </row>
    <row r="1116" spans="1:38" s="11" customFormat="1" ht="12.75" customHeight="1" x14ac:dyDescent="0.25">
      <c r="A1116" s="14">
        <v>9</v>
      </c>
      <c r="B1116" s="14" t="str">
        <f>+VLOOKUP(A1116,COD_REG_PROV!$G$1:$J$21,4,FALSE)</f>
        <v>TOSCANA</v>
      </c>
      <c r="C1116" s="3">
        <v>51</v>
      </c>
      <c r="D1116" s="3" t="str">
        <f>+VLOOKUP(A1116,COD_REG_PROV!$A$1:$E$111,4,FALSE)</f>
        <v>Savona</v>
      </c>
      <c r="E1116" s="3">
        <v>31</v>
      </c>
      <c r="F1116" s="3" t="s">
        <v>747</v>
      </c>
      <c r="G1116" s="4" t="s">
        <v>758</v>
      </c>
      <c r="H1116" s="15">
        <v>5.6</v>
      </c>
      <c r="I1116" s="15">
        <v>8.3000000000000007</v>
      </c>
      <c r="J1116" s="15">
        <v>13.4</v>
      </c>
      <c r="K1116" s="15">
        <v>17</v>
      </c>
      <c r="L1116" s="15">
        <v>21.2</v>
      </c>
      <c r="M1116" s="15">
        <v>23</v>
      </c>
      <c r="N1116" s="15">
        <v>23.2</v>
      </c>
      <c r="O1116" s="15">
        <v>19.7</v>
      </c>
      <c r="P1116" s="15">
        <v>15</v>
      </c>
      <c r="Q1116" s="15">
        <v>10.3</v>
      </c>
      <c r="R1116" s="15">
        <v>6.6</v>
      </c>
      <c r="S1116" s="15">
        <v>4.9000000000000004</v>
      </c>
      <c r="T1116" s="16">
        <f>+H1116*31/3.6</f>
        <v>48.222222222222221</v>
      </c>
      <c r="U1116" s="16">
        <f>+I1116*28/3.6</f>
        <v>64.555555555555557</v>
      </c>
      <c r="V1116" s="16">
        <f>+J1116*31/3.6</f>
        <v>115.3888888888889</v>
      </c>
      <c r="W1116" s="16">
        <f>+K1116*30/3.6</f>
        <v>141.66666666666666</v>
      </c>
      <c r="X1116" s="16">
        <f>+L1116*31/3.6</f>
        <v>182.55555555555554</v>
      </c>
      <c r="Y1116" s="16">
        <f>+M1116*30/3.6</f>
        <v>191.66666666666666</v>
      </c>
      <c r="Z1116" s="16">
        <f>+N1116*31/3.6</f>
        <v>199.77777777777774</v>
      </c>
      <c r="AA1116" s="16">
        <f>+O1116*31/3.6</f>
        <v>169.63888888888886</v>
      </c>
      <c r="AB1116" s="16">
        <f>+P1116*30/3.6</f>
        <v>125</v>
      </c>
      <c r="AC1116" s="16">
        <f>+Q1116*31/3.6</f>
        <v>88.694444444444443</v>
      </c>
      <c r="AD1116" s="16">
        <f>+R1116*30/3.6</f>
        <v>55</v>
      </c>
      <c r="AE1116" s="16">
        <f>+S1116*31/3.6</f>
        <v>42.194444444444443</v>
      </c>
      <c r="AF1116" s="17">
        <f>+SUM(T1116:AE1116)</f>
        <v>1424.3611111111109</v>
      </c>
      <c r="AG1116" s="18">
        <f t="shared" si="17"/>
        <v>1182.2197222222219</v>
      </c>
      <c r="AJ1116" s="19"/>
      <c r="AK1116" s="19"/>
      <c r="AL1116" s="19"/>
    </row>
    <row r="1117" spans="1:38" s="11" customFormat="1" ht="12.75" customHeight="1" x14ac:dyDescent="0.25">
      <c r="A1117" s="14">
        <v>6</v>
      </c>
      <c r="B1117" s="14" t="str">
        <f>+VLOOKUP(A1117,COD_REG_PROV!$G$1:$J$21,4,FALSE)</f>
        <v>FRIULI-VENEZIA GIULIA</v>
      </c>
      <c r="C1117" s="3">
        <v>93</v>
      </c>
      <c r="D1117" s="3" t="str">
        <f>+VLOOKUP(A1117,COD_REG_PROV!$A$1:$E$111,4,FALSE)</f>
        <v>Alessandria</v>
      </c>
      <c r="E1117" s="3">
        <v>32</v>
      </c>
      <c r="F1117" s="3" t="s">
        <v>539</v>
      </c>
      <c r="G1117" s="4" t="s">
        <v>547</v>
      </c>
      <c r="H1117" s="15">
        <v>5</v>
      </c>
      <c r="I1117" s="15">
        <v>7.8</v>
      </c>
      <c r="J1117" s="15">
        <v>12.7</v>
      </c>
      <c r="K1117" s="15">
        <v>16.399999999999999</v>
      </c>
      <c r="L1117" s="15">
        <v>19.8</v>
      </c>
      <c r="M1117" s="15">
        <v>21.6</v>
      </c>
      <c r="N1117" s="15">
        <v>21.9</v>
      </c>
      <c r="O1117" s="15">
        <v>18.600000000000001</v>
      </c>
      <c r="P1117" s="15">
        <v>13.9</v>
      </c>
      <c r="Q1117" s="15">
        <v>9.5</v>
      </c>
      <c r="R1117" s="15">
        <v>5.7</v>
      </c>
      <c r="S1117" s="15">
        <v>4.0999999999999996</v>
      </c>
      <c r="T1117" s="16">
        <f>+H1117*31/3.6</f>
        <v>43.055555555555557</v>
      </c>
      <c r="U1117" s="16">
        <f>+I1117*28/3.6</f>
        <v>60.666666666666664</v>
      </c>
      <c r="V1117" s="16">
        <f>+J1117*31/3.6</f>
        <v>109.3611111111111</v>
      </c>
      <c r="W1117" s="16">
        <f>+K1117*30/3.6</f>
        <v>136.66666666666666</v>
      </c>
      <c r="X1117" s="16">
        <f>+L1117*31/3.6</f>
        <v>170.50000000000003</v>
      </c>
      <c r="Y1117" s="16">
        <f>+M1117*30/3.6</f>
        <v>180</v>
      </c>
      <c r="Z1117" s="16">
        <f>+N1117*31/3.6</f>
        <v>188.58333333333331</v>
      </c>
      <c r="AA1117" s="16">
        <f>+O1117*31/3.6</f>
        <v>160.16666666666666</v>
      </c>
      <c r="AB1117" s="16">
        <f>+P1117*30/3.6</f>
        <v>115.83333333333333</v>
      </c>
      <c r="AC1117" s="16">
        <f>+Q1117*31/3.6</f>
        <v>81.805555555555557</v>
      </c>
      <c r="AD1117" s="16">
        <f>+R1117*30/3.6</f>
        <v>47.5</v>
      </c>
      <c r="AE1117" s="16">
        <f>+S1117*31/3.6</f>
        <v>35.30555555555555</v>
      </c>
      <c r="AF1117" s="17">
        <f>+SUM(T1117:AE1117)</f>
        <v>1329.4444444444446</v>
      </c>
      <c r="AG1117" s="18">
        <f t="shared" si="17"/>
        <v>1103.4388888888889</v>
      </c>
      <c r="AJ1117" s="19"/>
      <c r="AK1117" s="19"/>
      <c r="AL1117" s="19"/>
    </row>
    <row r="1118" spans="1:38" s="11" customFormat="1" ht="12.75" customHeight="1" x14ac:dyDescent="0.25">
      <c r="A1118" s="14">
        <v>6</v>
      </c>
      <c r="B1118" s="14" t="str">
        <f>+VLOOKUP(A1118,COD_REG_PROV!$G$1:$J$21,4,FALSE)</f>
        <v>FRIULI-VENEZIA GIULIA</v>
      </c>
      <c r="C1118" s="3">
        <v>93</v>
      </c>
      <c r="D1118" s="3" t="str">
        <f>+VLOOKUP(A1118,COD_REG_PROV!$A$1:$E$111,4,FALSE)</f>
        <v>Alessandria</v>
      </c>
      <c r="E1118" s="3">
        <v>33</v>
      </c>
      <c r="F1118" s="3" t="s">
        <v>539</v>
      </c>
      <c r="G1118" s="4" t="s">
        <v>548</v>
      </c>
      <c r="H1118" s="15">
        <v>5</v>
      </c>
      <c r="I1118" s="15">
        <v>7.8</v>
      </c>
      <c r="J1118" s="15">
        <v>12.7</v>
      </c>
      <c r="K1118" s="15">
        <v>16.399999999999999</v>
      </c>
      <c r="L1118" s="15">
        <v>19.8</v>
      </c>
      <c r="M1118" s="15">
        <v>21.7</v>
      </c>
      <c r="N1118" s="15">
        <v>21.9</v>
      </c>
      <c r="O1118" s="15">
        <v>18.600000000000001</v>
      </c>
      <c r="P1118" s="15">
        <v>13.9</v>
      </c>
      <c r="Q1118" s="15">
        <v>9.5</v>
      </c>
      <c r="R1118" s="15">
        <v>5.7</v>
      </c>
      <c r="S1118" s="15">
        <v>4.0999999999999996</v>
      </c>
      <c r="T1118" s="16">
        <f>+H1118*31/3.6</f>
        <v>43.055555555555557</v>
      </c>
      <c r="U1118" s="16">
        <f>+I1118*28/3.6</f>
        <v>60.666666666666664</v>
      </c>
      <c r="V1118" s="16">
        <f>+J1118*31/3.6</f>
        <v>109.3611111111111</v>
      </c>
      <c r="W1118" s="16">
        <f>+K1118*30/3.6</f>
        <v>136.66666666666666</v>
      </c>
      <c r="X1118" s="16">
        <f>+L1118*31/3.6</f>
        <v>170.50000000000003</v>
      </c>
      <c r="Y1118" s="16">
        <f>+M1118*30/3.6</f>
        <v>180.83333333333334</v>
      </c>
      <c r="Z1118" s="16">
        <f>+N1118*31/3.6</f>
        <v>188.58333333333331</v>
      </c>
      <c r="AA1118" s="16">
        <f>+O1118*31/3.6</f>
        <v>160.16666666666666</v>
      </c>
      <c r="AB1118" s="16">
        <f>+P1118*30/3.6</f>
        <v>115.83333333333333</v>
      </c>
      <c r="AC1118" s="16">
        <f>+Q1118*31/3.6</f>
        <v>81.805555555555557</v>
      </c>
      <c r="AD1118" s="16">
        <f>+R1118*30/3.6</f>
        <v>47.5</v>
      </c>
      <c r="AE1118" s="16">
        <f>+S1118*31/3.6</f>
        <v>35.30555555555555</v>
      </c>
      <c r="AF1118" s="17">
        <f>+SUM(T1118:AE1118)</f>
        <v>1330.2777777777781</v>
      </c>
      <c r="AG1118" s="18">
        <f t="shared" si="17"/>
        <v>1104.1305555555557</v>
      </c>
      <c r="AJ1118" s="19"/>
      <c r="AK1118" s="19"/>
      <c r="AL1118" s="19"/>
    </row>
    <row r="1119" spans="1:38" s="11" customFormat="1" ht="12.75" customHeight="1" x14ac:dyDescent="0.25">
      <c r="A1119" s="14">
        <v>15</v>
      </c>
      <c r="B1119" s="14" t="str">
        <f>+VLOOKUP(A1119,COD_REG_PROV!$G$1:$J$21,4,FALSE)</f>
        <v>CAMPANIA</v>
      </c>
      <c r="C1119" s="3">
        <v>63</v>
      </c>
      <c r="D1119" s="3" t="str">
        <f>+VLOOKUP(A1119,COD_REG_PROV!$A$1:$E$111,4,FALSE)</f>
        <v>Milano</v>
      </c>
      <c r="E1119" s="3">
        <v>59</v>
      </c>
      <c r="F1119" s="3" t="s">
        <v>1173</v>
      </c>
      <c r="G1119" s="4" t="s">
        <v>1217</v>
      </c>
      <c r="H1119" s="15">
        <v>6.9</v>
      </c>
      <c r="I1119" s="15">
        <v>9.6</v>
      </c>
      <c r="J1119" s="15">
        <v>14.1</v>
      </c>
      <c r="K1119" s="15">
        <v>18.100000000000001</v>
      </c>
      <c r="L1119" s="15">
        <v>21.9</v>
      </c>
      <c r="M1119" s="15">
        <v>23.9</v>
      </c>
      <c r="N1119" s="15">
        <v>23.7</v>
      </c>
      <c r="O1119" s="15">
        <v>20.9</v>
      </c>
      <c r="P1119" s="15">
        <v>16.2</v>
      </c>
      <c r="Q1119" s="15">
        <v>11.8</v>
      </c>
      <c r="R1119" s="15">
        <v>7.8</v>
      </c>
      <c r="S1119" s="15">
        <v>6.1</v>
      </c>
      <c r="T1119" s="16">
        <f>+H1119*31/3.6</f>
        <v>59.416666666666664</v>
      </c>
      <c r="U1119" s="16">
        <f>+I1119*28/3.6</f>
        <v>74.666666666666671</v>
      </c>
      <c r="V1119" s="16">
        <f>+J1119*31/3.6</f>
        <v>121.41666666666666</v>
      </c>
      <c r="W1119" s="16">
        <f>+K1119*30/3.6</f>
        <v>150.83333333333334</v>
      </c>
      <c r="X1119" s="16">
        <f>+L1119*31/3.6</f>
        <v>188.58333333333331</v>
      </c>
      <c r="Y1119" s="16">
        <f>+M1119*30/3.6</f>
        <v>199.16666666666666</v>
      </c>
      <c r="Z1119" s="16">
        <f>+N1119*31/3.6</f>
        <v>204.08333333333331</v>
      </c>
      <c r="AA1119" s="16">
        <f>+O1119*31/3.6</f>
        <v>179.9722222222222</v>
      </c>
      <c r="AB1119" s="16">
        <f>+P1119*30/3.6</f>
        <v>135</v>
      </c>
      <c r="AC1119" s="16">
        <f>+Q1119*31/3.6</f>
        <v>101.61111111111111</v>
      </c>
      <c r="AD1119" s="16">
        <f>+R1119*30/3.6</f>
        <v>65</v>
      </c>
      <c r="AE1119" s="16">
        <f>+S1119*31/3.6</f>
        <v>52.527777777777771</v>
      </c>
      <c r="AF1119" s="17">
        <f>+SUM(T1119:AE1119)</f>
        <v>1532.2777777777778</v>
      </c>
      <c r="AG1119" s="18">
        <f t="shared" si="17"/>
        <v>1271.7905555555556</v>
      </c>
      <c r="AJ1119" s="19"/>
      <c r="AK1119" s="19"/>
      <c r="AL1119" s="19"/>
    </row>
    <row r="1120" spans="1:38" s="11" customFormat="1" ht="12.75" customHeight="1" x14ac:dyDescent="0.25">
      <c r="A1120" s="14">
        <v>19</v>
      </c>
      <c r="B1120" s="14" t="str">
        <f>+VLOOKUP(A1120,COD_REG_PROV!$G$1:$J$21,4,FALSE)</f>
        <v>SICILIA</v>
      </c>
      <c r="C1120" s="3">
        <v>84</v>
      </c>
      <c r="D1120" s="3" t="str">
        <f>+VLOOKUP(A1120,COD_REG_PROV!$A$1:$E$111,4,FALSE)</f>
        <v>Cremona</v>
      </c>
      <c r="E1120" s="3">
        <v>28</v>
      </c>
      <c r="F1120" s="3" t="s">
        <v>1527</v>
      </c>
      <c r="G1120" s="4" t="s">
        <v>1542</v>
      </c>
      <c r="H1120" s="15">
        <v>8.4</v>
      </c>
      <c r="I1120" s="15">
        <v>11.4</v>
      </c>
      <c r="J1120" s="15">
        <v>15.7</v>
      </c>
      <c r="K1120" s="15">
        <v>19.3</v>
      </c>
      <c r="L1120" s="15">
        <v>22.9</v>
      </c>
      <c r="M1120" s="15">
        <v>24.3</v>
      </c>
      <c r="N1120" s="15">
        <v>24.4</v>
      </c>
      <c r="O1120" s="15">
        <v>21.6</v>
      </c>
      <c r="P1120" s="15">
        <v>17.3</v>
      </c>
      <c r="Q1120" s="15">
        <v>13.1</v>
      </c>
      <c r="R1120" s="15">
        <v>9.3000000000000007</v>
      </c>
      <c r="S1120" s="15">
        <v>7.7</v>
      </c>
      <c r="T1120" s="16">
        <f>+H1120*31/3.6</f>
        <v>72.333333333333343</v>
      </c>
      <c r="U1120" s="16">
        <f>+I1120*28/3.6</f>
        <v>88.666666666666657</v>
      </c>
      <c r="V1120" s="16">
        <f>+J1120*31/3.6</f>
        <v>135.19444444444443</v>
      </c>
      <c r="W1120" s="16">
        <f>+K1120*30/3.6</f>
        <v>160.83333333333334</v>
      </c>
      <c r="X1120" s="16">
        <f>+L1120*31/3.6</f>
        <v>197.19444444444443</v>
      </c>
      <c r="Y1120" s="16">
        <f>+M1120*30/3.6</f>
        <v>202.5</v>
      </c>
      <c r="Z1120" s="16">
        <f>+N1120*31/3.6</f>
        <v>210.11111111111109</v>
      </c>
      <c r="AA1120" s="16">
        <f>+O1120*31/3.6</f>
        <v>186</v>
      </c>
      <c r="AB1120" s="16">
        <f>+P1120*30/3.6</f>
        <v>144.16666666666666</v>
      </c>
      <c r="AC1120" s="16">
        <f>+Q1120*31/3.6</f>
        <v>112.80555555555554</v>
      </c>
      <c r="AD1120" s="16">
        <f>+R1120*30/3.6</f>
        <v>77.5</v>
      </c>
      <c r="AE1120" s="16">
        <f>+S1120*31/3.6</f>
        <v>66.305555555555557</v>
      </c>
      <c r="AF1120" s="17">
        <f>+SUM(T1120:AE1120)</f>
        <v>1653.6111111111113</v>
      </c>
      <c r="AG1120" s="18">
        <f t="shared" si="17"/>
        <v>1372.4972222222223</v>
      </c>
      <c r="AJ1120" s="19"/>
      <c r="AK1120" s="19"/>
      <c r="AL1120" s="19"/>
    </row>
    <row r="1121" spans="1:38" s="11" customFormat="1" ht="12.75" customHeight="1" x14ac:dyDescent="0.25">
      <c r="A1121" s="14">
        <v>3</v>
      </c>
      <c r="B1121" s="14" t="str">
        <f>+VLOOKUP(A1121,COD_REG_PROV!$G$1:$J$21,4,FALSE)</f>
        <v>LOMBARDIA</v>
      </c>
      <c r="C1121" s="3">
        <v>20</v>
      </c>
      <c r="D1121" s="3" t="str">
        <f>+VLOOKUP(A1121,COD_REG_PROV!$A$1:$E$111,4,FALSE)</f>
        <v>Novara</v>
      </c>
      <c r="E1121" s="3">
        <v>45</v>
      </c>
      <c r="F1121" s="3" t="s">
        <v>290</v>
      </c>
      <c r="G1121" s="4" t="s">
        <v>301</v>
      </c>
      <c r="H1121" s="15">
        <v>5.4</v>
      </c>
      <c r="I1121" s="15">
        <v>8.1999999999999993</v>
      </c>
      <c r="J1121" s="15">
        <v>13.6</v>
      </c>
      <c r="K1121" s="15">
        <v>17.3</v>
      </c>
      <c r="L1121" s="15">
        <v>20.8</v>
      </c>
      <c r="M1121" s="15">
        <v>22.7</v>
      </c>
      <c r="N1121" s="15">
        <v>23.1</v>
      </c>
      <c r="O1121" s="15">
        <v>19.600000000000001</v>
      </c>
      <c r="P1121" s="15">
        <v>14.9</v>
      </c>
      <c r="Q1121" s="15">
        <v>10</v>
      </c>
      <c r="R1121" s="15">
        <v>5.9</v>
      </c>
      <c r="S1121" s="15">
        <v>4.3</v>
      </c>
      <c r="T1121" s="16">
        <f>+H1121*31/3.6</f>
        <v>46.5</v>
      </c>
      <c r="U1121" s="16">
        <f>+I1121*28/3.6</f>
        <v>63.777777777777764</v>
      </c>
      <c r="V1121" s="16">
        <f>+J1121*31/3.6</f>
        <v>117.1111111111111</v>
      </c>
      <c r="W1121" s="16">
        <f>+K1121*30/3.6</f>
        <v>144.16666666666666</v>
      </c>
      <c r="X1121" s="16">
        <f>+L1121*31/3.6</f>
        <v>179.11111111111111</v>
      </c>
      <c r="Y1121" s="16">
        <f>+M1121*30/3.6</f>
        <v>189.16666666666666</v>
      </c>
      <c r="Z1121" s="16">
        <f>+N1121*31/3.6</f>
        <v>198.91666666666666</v>
      </c>
      <c r="AA1121" s="16">
        <f>+O1121*31/3.6</f>
        <v>168.77777777777777</v>
      </c>
      <c r="AB1121" s="16">
        <f>+P1121*30/3.6</f>
        <v>124.16666666666666</v>
      </c>
      <c r="AC1121" s="16">
        <f>+Q1121*31/3.6</f>
        <v>86.111111111111114</v>
      </c>
      <c r="AD1121" s="16">
        <f>+R1121*30/3.6</f>
        <v>49.166666666666664</v>
      </c>
      <c r="AE1121" s="16">
        <f>+S1121*31/3.6</f>
        <v>37.027777777777771</v>
      </c>
      <c r="AF1121" s="17">
        <f>+SUM(T1121:AE1121)</f>
        <v>1404</v>
      </c>
      <c r="AG1121" s="18">
        <f t="shared" si="17"/>
        <v>1165.32</v>
      </c>
      <c r="AJ1121" s="19"/>
      <c r="AK1121" s="19"/>
      <c r="AL1121" s="19"/>
    </row>
    <row r="1122" spans="1:38" s="11" customFormat="1" ht="12.75" customHeight="1" x14ac:dyDescent="0.25">
      <c r="A1122" s="14">
        <v>11</v>
      </c>
      <c r="B1122" s="14" t="str">
        <f>+VLOOKUP(A1122,COD_REG_PROV!$G$1:$J$21,4,FALSE)</f>
        <v>MARCHE</v>
      </c>
      <c r="C1122" s="3">
        <v>44</v>
      </c>
      <c r="D1122" s="3" t="str">
        <f>+VLOOKUP(A1122,COD_REG_PROV!$A$1:$E$111,4,FALSE)</f>
        <v>La Spezia</v>
      </c>
      <c r="E1122" s="3">
        <v>60</v>
      </c>
      <c r="F1122" s="3" t="s">
        <v>916</v>
      </c>
      <c r="G1122" s="4" t="s">
        <v>925</v>
      </c>
      <c r="H1122" s="15">
        <v>5.9</v>
      </c>
      <c r="I1122" s="15">
        <v>8.4</v>
      </c>
      <c r="J1122" s="15">
        <v>13.7</v>
      </c>
      <c r="K1122" s="15">
        <v>17.7</v>
      </c>
      <c r="L1122" s="15">
        <v>21.5</v>
      </c>
      <c r="M1122" s="15">
        <v>23.5</v>
      </c>
      <c r="N1122" s="15">
        <v>23.5</v>
      </c>
      <c r="O1122" s="15">
        <v>20</v>
      </c>
      <c r="P1122" s="15">
        <v>15.4</v>
      </c>
      <c r="Q1122" s="15">
        <v>10.7</v>
      </c>
      <c r="R1122" s="15">
        <v>6.6</v>
      </c>
      <c r="S1122" s="15">
        <v>5.0999999999999996</v>
      </c>
      <c r="T1122" s="16">
        <f>+H1122*31/3.6</f>
        <v>50.805555555555557</v>
      </c>
      <c r="U1122" s="16">
        <f>+I1122*28/3.6</f>
        <v>65.333333333333343</v>
      </c>
      <c r="V1122" s="16">
        <f>+J1122*31/3.6</f>
        <v>117.97222222222221</v>
      </c>
      <c r="W1122" s="16">
        <f>+K1122*30/3.6</f>
        <v>147.5</v>
      </c>
      <c r="X1122" s="16">
        <f>+L1122*31/3.6</f>
        <v>185.13888888888889</v>
      </c>
      <c r="Y1122" s="16">
        <f>+M1122*30/3.6</f>
        <v>195.83333333333331</v>
      </c>
      <c r="Z1122" s="16">
        <f>+N1122*31/3.6</f>
        <v>202.36111111111111</v>
      </c>
      <c r="AA1122" s="16">
        <f>+O1122*31/3.6</f>
        <v>172.22222222222223</v>
      </c>
      <c r="AB1122" s="16">
        <f>+P1122*30/3.6</f>
        <v>128.33333333333334</v>
      </c>
      <c r="AC1122" s="16">
        <f>+Q1122*31/3.6</f>
        <v>92.138888888888886</v>
      </c>
      <c r="AD1122" s="16">
        <f>+R1122*30/3.6</f>
        <v>55</v>
      </c>
      <c r="AE1122" s="16">
        <f>+S1122*31/3.6</f>
        <v>43.916666666666664</v>
      </c>
      <c r="AF1122" s="17">
        <f>+SUM(T1122:AE1122)</f>
        <v>1456.5555555555554</v>
      </c>
      <c r="AG1122" s="18">
        <f t="shared" si="17"/>
        <v>1208.941111111111</v>
      </c>
      <c r="AJ1122" s="19"/>
      <c r="AK1122" s="19"/>
      <c r="AL1122" s="19"/>
    </row>
    <row r="1123" spans="1:38" s="11" customFormat="1" ht="12.75" customHeight="1" x14ac:dyDescent="0.25">
      <c r="A1123" s="14">
        <v>11</v>
      </c>
      <c r="B1123" s="14" t="str">
        <f>+VLOOKUP(A1123,COD_REG_PROV!$G$1:$J$21,4,FALSE)</f>
        <v>MARCHE</v>
      </c>
      <c r="C1123" s="3">
        <v>44</v>
      </c>
      <c r="D1123" s="3" t="str">
        <f>+VLOOKUP(A1123,COD_REG_PROV!$A$1:$E$111,4,FALSE)</f>
        <v>La Spezia</v>
      </c>
      <c r="E1123" s="3">
        <v>61</v>
      </c>
      <c r="F1123" s="3" t="s">
        <v>916</v>
      </c>
      <c r="G1123" s="4" t="s">
        <v>926</v>
      </c>
      <c r="H1123" s="15">
        <v>5.9</v>
      </c>
      <c r="I1123" s="15">
        <v>8.4</v>
      </c>
      <c r="J1123" s="15">
        <v>13.7</v>
      </c>
      <c r="K1123" s="15">
        <v>17.7</v>
      </c>
      <c r="L1123" s="15">
        <v>21.5</v>
      </c>
      <c r="M1123" s="15">
        <v>23.5</v>
      </c>
      <c r="N1123" s="15">
        <v>23.5</v>
      </c>
      <c r="O1123" s="15">
        <v>20</v>
      </c>
      <c r="P1123" s="15">
        <v>15.4</v>
      </c>
      <c r="Q1123" s="15">
        <v>10.6</v>
      </c>
      <c r="R1123" s="15">
        <v>6.5</v>
      </c>
      <c r="S1123" s="15">
        <v>5</v>
      </c>
      <c r="T1123" s="16">
        <f>+H1123*31/3.6</f>
        <v>50.805555555555557</v>
      </c>
      <c r="U1123" s="16">
        <f>+I1123*28/3.6</f>
        <v>65.333333333333343</v>
      </c>
      <c r="V1123" s="16">
        <f>+J1123*31/3.6</f>
        <v>117.97222222222221</v>
      </c>
      <c r="W1123" s="16">
        <f>+K1123*30/3.6</f>
        <v>147.5</v>
      </c>
      <c r="X1123" s="16">
        <f>+L1123*31/3.6</f>
        <v>185.13888888888889</v>
      </c>
      <c r="Y1123" s="16">
        <f>+M1123*30/3.6</f>
        <v>195.83333333333331</v>
      </c>
      <c r="Z1123" s="16">
        <f>+N1123*31/3.6</f>
        <v>202.36111111111111</v>
      </c>
      <c r="AA1123" s="16">
        <f>+O1123*31/3.6</f>
        <v>172.22222222222223</v>
      </c>
      <c r="AB1123" s="16">
        <f>+P1123*30/3.6</f>
        <v>128.33333333333334</v>
      </c>
      <c r="AC1123" s="16">
        <f>+Q1123*31/3.6</f>
        <v>91.277777777777771</v>
      </c>
      <c r="AD1123" s="16">
        <f>+R1123*30/3.6</f>
        <v>54.166666666666664</v>
      </c>
      <c r="AE1123" s="16">
        <f>+S1123*31/3.6</f>
        <v>43.055555555555557</v>
      </c>
      <c r="AF1123" s="17">
        <f>+SUM(T1123:AE1123)</f>
        <v>1454</v>
      </c>
      <c r="AG1123" s="18">
        <f t="shared" si="17"/>
        <v>1206.82</v>
      </c>
      <c r="AJ1123" s="19"/>
      <c r="AK1123" s="19"/>
      <c r="AL1123" s="19"/>
    </row>
    <row r="1124" spans="1:38" s="11" customFormat="1" ht="12.75" customHeight="1" x14ac:dyDescent="0.25">
      <c r="A1124" s="14">
        <v>5</v>
      </c>
      <c r="B1124" s="14" t="str">
        <f>+VLOOKUP(A1124,COD_REG_PROV!$G$1:$J$21,4,FALSE)</f>
        <v>VENETO</v>
      </c>
      <c r="C1124" s="3">
        <v>29</v>
      </c>
      <c r="D1124" s="3" t="str">
        <f>+VLOOKUP(A1124,COD_REG_PROV!$A$1:$E$111,4,FALSE)</f>
        <v>Asti</v>
      </c>
      <c r="E1124" s="3">
        <v>39</v>
      </c>
      <c r="F1124" s="3" t="s">
        <v>421</v>
      </c>
      <c r="G1124" s="4" t="s">
        <v>427</v>
      </c>
      <c r="H1124" s="15">
        <v>5.0999999999999996</v>
      </c>
      <c r="I1124" s="15">
        <v>8.1</v>
      </c>
      <c r="J1124" s="15">
        <v>13.5</v>
      </c>
      <c r="K1124" s="15">
        <v>17.2</v>
      </c>
      <c r="L1124" s="15">
        <v>21.1</v>
      </c>
      <c r="M1124" s="15">
        <v>23.1</v>
      </c>
      <c r="N1124" s="15">
        <v>23.2</v>
      </c>
      <c r="O1124" s="15">
        <v>19.8</v>
      </c>
      <c r="P1124" s="15">
        <v>15.1</v>
      </c>
      <c r="Q1124" s="15">
        <v>10.1</v>
      </c>
      <c r="R1124" s="15">
        <v>5.9</v>
      </c>
      <c r="S1124" s="15">
        <v>4.0999999999999996</v>
      </c>
      <c r="T1124" s="16">
        <f>+H1124*31/3.6</f>
        <v>43.916666666666664</v>
      </c>
      <c r="U1124" s="16">
        <f>+I1124*28/3.6</f>
        <v>62.999999999999993</v>
      </c>
      <c r="V1124" s="16">
        <f>+J1124*31/3.6</f>
        <v>116.25</v>
      </c>
      <c r="W1124" s="16">
        <f>+K1124*30/3.6</f>
        <v>143.33333333333334</v>
      </c>
      <c r="X1124" s="16">
        <f>+L1124*31/3.6</f>
        <v>181.69444444444446</v>
      </c>
      <c r="Y1124" s="16">
        <f>+M1124*30/3.6</f>
        <v>192.5</v>
      </c>
      <c r="Z1124" s="16">
        <f>+N1124*31/3.6</f>
        <v>199.77777777777774</v>
      </c>
      <c r="AA1124" s="16">
        <f>+O1124*31/3.6</f>
        <v>170.50000000000003</v>
      </c>
      <c r="AB1124" s="16">
        <f>+P1124*30/3.6</f>
        <v>125.83333333333333</v>
      </c>
      <c r="AC1124" s="16">
        <f>+Q1124*31/3.6</f>
        <v>86.972222222222214</v>
      </c>
      <c r="AD1124" s="16">
        <f>+R1124*30/3.6</f>
        <v>49.166666666666664</v>
      </c>
      <c r="AE1124" s="16">
        <f>+S1124*31/3.6</f>
        <v>35.30555555555555</v>
      </c>
      <c r="AF1124" s="17">
        <f>+SUM(T1124:AE1124)</f>
        <v>1408.25</v>
      </c>
      <c r="AG1124" s="18">
        <f t="shared" si="17"/>
        <v>1168.8474999999999</v>
      </c>
      <c r="AJ1124" s="19"/>
      <c r="AK1124" s="19"/>
      <c r="AL1124" s="19"/>
    </row>
    <row r="1125" spans="1:38" s="11" customFormat="1" ht="12.75" customHeight="1" x14ac:dyDescent="0.25">
      <c r="A1125" s="14">
        <v>20</v>
      </c>
      <c r="B1125" s="14" t="str">
        <f>+VLOOKUP(A1125,COD_REG_PROV!$G$1:$J$21,4,FALSE)</f>
        <v>SARDEGNA</v>
      </c>
      <c r="C1125" s="3">
        <v>90</v>
      </c>
      <c r="D1125" s="3" t="str">
        <f>+VLOOKUP(A1125,COD_REG_PROV!$A$1:$E$111,4,FALSE)</f>
        <v>Mantova</v>
      </c>
      <c r="E1125" s="3">
        <v>58</v>
      </c>
      <c r="F1125" s="3" t="s">
        <v>1739</v>
      </c>
      <c r="G1125" s="4" t="s">
        <v>1749</v>
      </c>
      <c r="H1125" s="15">
        <v>7.4</v>
      </c>
      <c r="I1125" s="15">
        <v>10</v>
      </c>
      <c r="J1125" s="15">
        <v>15</v>
      </c>
      <c r="K1125" s="15">
        <v>18.5</v>
      </c>
      <c r="L1125" s="15">
        <v>22.1</v>
      </c>
      <c r="M1125" s="15">
        <v>24.2</v>
      </c>
      <c r="N1125" s="15">
        <v>24.1</v>
      </c>
      <c r="O1125" s="15">
        <v>21.2</v>
      </c>
      <c r="P1125" s="15">
        <v>16.399999999999999</v>
      </c>
      <c r="Q1125" s="15">
        <v>12</v>
      </c>
      <c r="R1125" s="15">
        <v>8</v>
      </c>
      <c r="S1125" s="15">
        <v>6.3</v>
      </c>
      <c r="T1125" s="16">
        <f>+H1125*31/3.6</f>
        <v>63.722222222222221</v>
      </c>
      <c r="U1125" s="16">
        <f>+I1125*28/3.6</f>
        <v>77.777777777777771</v>
      </c>
      <c r="V1125" s="16">
        <f>+J1125*31/3.6</f>
        <v>129.16666666666666</v>
      </c>
      <c r="W1125" s="16">
        <f>+K1125*30/3.6</f>
        <v>154.16666666666666</v>
      </c>
      <c r="X1125" s="16">
        <f>+L1125*31/3.6</f>
        <v>190.30555555555557</v>
      </c>
      <c r="Y1125" s="16">
        <f>+M1125*30/3.6</f>
        <v>201.66666666666666</v>
      </c>
      <c r="Z1125" s="16">
        <f>+N1125*31/3.6</f>
        <v>207.52777777777777</v>
      </c>
      <c r="AA1125" s="16">
        <f>+O1125*31/3.6</f>
        <v>182.55555555555554</v>
      </c>
      <c r="AB1125" s="16">
        <f>+P1125*30/3.6</f>
        <v>136.66666666666666</v>
      </c>
      <c r="AC1125" s="16">
        <f>+Q1125*31/3.6</f>
        <v>103.33333333333333</v>
      </c>
      <c r="AD1125" s="16">
        <f>+R1125*30/3.6</f>
        <v>66.666666666666671</v>
      </c>
      <c r="AE1125" s="16">
        <f>+S1125*31/3.6</f>
        <v>54.249999999999993</v>
      </c>
      <c r="AF1125" s="17">
        <f>+SUM(T1125:AE1125)</f>
        <v>1567.8055555555554</v>
      </c>
      <c r="AG1125" s="18">
        <f t="shared" si="17"/>
        <v>1301.2786111111109</v>
      </c>
      <c r="AJ1125" s="19"/>
      <c r="AK1125" s="19"/>
      <c r="AL1125" s="19"/>
    </row>
    <row r="1126" spans="1:38" s="11" customFormat="1" ht="12.75" customHeight="1" x14ac:dyDescent="0.25">
      <c r="A1126" s="14">
        <v>9</v>
      </c>
      <c r="B1126" s="14" t="str">
        <f>+VLOOKUP(A1126,COD_REG_PROV!$G$1:$J$21,4,FALSE)</f>
        <v>TOSCANA</v>
      </c>
      <c r="C1126" s="3">
        <v>49</v>
      </c>
      <c r="D1126" s="3" t="str">
        <f>+VLOOKUP(A1126,COD_REG_PROV!$A$1:$E$111,4,FALSE)</f>
        <v>Savona</v>
      </c>
      <c r="E1126" s="3">
        <v>14</v>
      </c>
      <c r="F1126" s="3" t="s">
        <v>802</v>
      </c>
      <c r="G1126" s="4" t="s">
        <v>809</v>
      </c>
      <c r="H1126" s="15">
        <v>6.6</v>
      </c>
      <c r="I1126" s="15">
        <v>9.4</v>
      </c>
      <c r="J1126" s="15">
        <v>14.3</v>
      </c>
      <c r="K1126" s="15">
        <v>17.8</v>
      </c>
      <c r="L1126" s="15">
        <v>21.9</v>
      </c>
      <c r="M1126" s="15">
        <v>23.9</v>
      </c>
      <c r="N1126" s="15">
        <v>23.8</v>
      </c>
      <c r="O1126" s="15">
        <v>20.5</v>
      </c>
      <c r="P1126" s="15">
        <v>15.7</v>
      </c>
      <c r="Q1126" s="15">
        <v>11.2</v>
      </c>
      <c r="R1126" s="15">
        <v>7.2</v>
      </c>
      <c r="S1126" s="15">
        <v>5.6</v>
      </c>
      <c r="T1126" s="16">
        <f>+H1126*31/3.6</f>
        <v>56.833333333333329</v>
      </c>
      <c r="U1126" s="16">
        <f>+I1126*28/3.6</f>
        <v>73.1111111111111</v>
      </c>
      <c r="V1126" s="16">
        <f>+J1126*31/3.6</f>
        <v>123.13888888888889</v>
      </c>
      <c r="W1126" s="16">
        <f>+K1126*30/3.6</f>
        <v>148.33333333333334</v>
      </c>
      <c r="X1126" s="16">
        <f>+L1126*31/3.6</f>
        <v>188.58333333333331</v>
      </c>
      <c r="Y1126" s="16">
        <f>+M1126*30/3.6</f>
        <v>199.16666666666666</v>
      </c>
      <c r="Z1126" s="16">
        <f>+N1126*31/3.6</f>
        <v>204.94444444444446</v>
      </c>
      <c r="AA1126" s="16">
        <f>+O1126*31/3.6</f>
        <v>176.52777777777777</v>
      </c>
      <c r="AB1126" s="16">
        <f>+P1126*30/3.6</f>
        <v>130.83333333333334</v>
      </c>
      <c r="AC1126" s="16">
        <f>+Q1126*31/3.6</f>
        <v>96.444444444444443</v>
      </c>
      <c r="AD1126" s="16">
        <f>+R1126*30/3.6</f>
        <v>60</v>
      </c>
      <c r="AE1126" s="16">
        <f>+S1126*31/3.6</f>
        <v>48.222222222222221</v>
      </c>
      <c r="AF1126" s="17">
        <f>+SUM(T1126:AE1126)</f>
        <v>1506.1388888888887</v>
      </c>
      <c r="AG1126" s="18">
        <f t="shared" si="17"/>
        <v>1250.0952777777775</v>
      </c>
      <c r="AJ1126" s="19"/>
      <c r="AK1126" s="19"/>
      <c r="AL1126" s="19"/>
    </row>
    <row r="1127" spans="1:38" s="11" customFormat="1" ht="12.75" customHeight="1" x14ac:dyDescent="0.25">
      <c r="A1127" s="14">
        <v>5</v>
      </c>
      <c r="B1127" s="14" t="str">
        <f>+VLOOKUP(A1127,COD_REG_PROV!$G$1:$J$21,4,FALSE)</f>
        <v>VENETO</v>
      </c>
      <c r="C1127" s="3">
        <v>27</v>
      </c>
      <c r="D1127" s="3" t="str">
        <f>+VLOOKUP(A1127,COD_REG_PROV!$A$1:$E$111,4,FALSE)</f>
        <v>Asti</v>
      </c>
      <c r="E1127" s="3">
        <v>29</v>
      </c>
      <c r="F1127" s="3" t="s">
        <v>457</v>
      </c>
      <c r="G1127" s="4" t="s">
        <v>473</v>
      </c>
      <c r="H1127" s="15">
        <v>5</v>
      </c>
      <c r="I1127" s="15">
        <v>7.9</v>
      </c>
      <c r="J1127" s="15">
        <v>12.8</v>
      </c>
      <c r="K1127" s="15">
        <v>16.600000000000001</v>
      </c>
      <c r="L1127" s="15">
        <v>20.2</v>
      </c>
      <c r="M1127" s="15">
        <v>22.1</v>
      </c>
      <c r="N1127" s="15">
        <v>22.3</v>
      </c>
      <c r="O1127" s="15">
        <v>18.899999999999999</v>
      </c>
      <c r="P1127" s="15">
        <v>14.2</v>
      </c>
      <c r="Q1127" s="15">
        <v>9.6</v>
      </c>
      <c r="R1127" s="15">
        <v>5.7</v>
      </c>
      <c r="S1127" s="15">
        <v>4.0999999999999996</v>
      </c>
      <c r="T1127" s="16">
        <f>+H1127*31/3.6</f>
        <v>43.055555555555557</v>
      </c>
      <c r="U1127" s="16">
        <f>+I1127*28/3.6</f>
        <v>61.44444444444445</v>
      </c>
      <c r="V1127" s="16">
        <f>+J1127*31/3.6</f>
        <v>110.22222222222223</v>
      </c>
      <c r="W1127" s="16">
        <f>+K1127*30/3.6</f>
        <v>138.33333333333334</v>
      </c>
      <c r="X1127" s="16">
        <f>+L1127*31/3.6</f>
        <v>173.94444444444443</v>
      </c>
      <c r="Y1127" s="16">
        <f>+M1127*30/3.6</f>
        <v>184.16666666666666</v>
      </c>
      <c r="Z1127" s="16">
        <f>+N1127*31/3.6</f>
        <v>192.0277777777778</v>
      </c>
      <c r="AA1127" s="16">
        <f>+O1127*31/3.6</f>
        <v>162.75</v>
      </c>
      <c r="AB1127" s="16">
        <f>+P1127*30/3.6</f>
        <v>118.33333333333333</v>
      </c>
      <c r="AC1127" s="16">
        <f>+Q1127*31/3.6</f>
        <v>82.666666666666657</v>
      </c>
      <c r="AD1127" s="16">
        <f>+R1127*30/3.6</f>
        <v>47.5</v>
      </c>
      <c r="AE1127" s="16">
        <f>+S1127*31/3.6</f>
        <v>35.30555555555555</v>
      </c>
      <c r="AF1127" s="17">
        <f>+SUM(T1127:AE1127)</f>
        <v>1349.75</v>
      </c>
      <c r="AG1127" s="18">
        <f t="shared" si="17"/>
        <v>1120.2925</v>
      </c>
      <c r="AJ1127" s="19"/>
      <c r="AK1127" s="19"/>
      <c r="AL1127" s="19"/>
    </row>
    <row r="1128" spans="1:38" s="11" customFormat="1" ht="12.75" customHeight="1" x14ac:dyDescent="0.25">
      <c r="A1128" s="14">
        <v>8</v>
      </c>
      <c r="B1128" s="14" t="str">
        <f>+VLOOKUP(A1128,COD_REG_PROV!$G$1:$J$21,4,FALSE)</f>
        <v>EMILIA-ROMAGNA</v>
      </c>
      <c r="C1128" s="3">
        <v>38</v>
      </c>
      <c r="D1128" s="3" t="str">
        <f>+VLOOKUP(A1128,COD_REG_PROV!$A$1:$E$111,4,FALSE)</f>
        <v>Imperia</v>
      </c>
      <c r="E1128" s="3">
        <v>19</v>
      </c>
      <c r="F1128" s="3" t="s">
        <v>638</v>
      </c>
      <c r="G1128" s="4" t="s">
        <v>650</v>
      </c>
      <c r="H1128" s="15">
        <v>5.3</v>
      </c>
      <c r="I1128" s="15">
        <v>8.1999999999999993</v>
      </c>
      <c r="J1128" s="15">
        <v>13.7</v>
      </c>
      <c r="K1128" s="15">
        <v>17.3</v>
      </c>
      <c r="L1128" s="15">
        <v>21.2</v>
      </c>
      <c r="M1128" s="15">
        <v>23.1</v>
      </c>
      <c r="N1128" s="15">
        <v>23.3</v>
      </c>
      <c r="O1128" s="15">
        <v>19.8</v>
      </c>
      <c r="P1128" s="15">
        <v>15.2</v>
      </c>
      <c r="Q1128" s="15">
        <v>10.199999999999999</v>
      </c>
      <c r="R1128" s="15">
        <v>6</v>
      </c>
      <c r="S1128" s="15">
        <v>4.3</v>
      </c>
      <c r="T1128" s="16">
        <f>+H1128*31/3.6</f>
        <v>45.638888888888886</v>
      </c>
      <c r="U1128" s="16">
        <f>+I1128*28/3.6</f>
        <v>63.777777777777764</v>
      </c>
      <c r="V1128" s="16">
        <f>+J1128*31/3.6</f>
        <v>117.97222222222221</v>
      </c>
      <c r="W1128" s="16">
        <f>+K1128*30/3.6</f>
        <v>144.16666666666666</v>
      </c>
      <c r="X1128" s="16">
        <f>+L1128*31/3.6</f>
        <v>182.55555555555554</v>
      </c>
      <c r="Y1128" s="16">
        <f>+M1128*30/3.6</f>
        <v>192.5</v>
      </c>
      <c r="Z1128" s="16">
        <f>+N1128*31/3.6</f>
        <v>200.63888888888891</v>
      </c>
      <c r="AA1128" s="16">
        <f>+O1128*31/3.6</f>
        <v>170.50000000000003</v>
      </c>
      <c r="AB1128" s="16">
        <f>+P1128*30/3.6</f>
        <v>126.66666666666666</v>
      </c>
      <c r="AC1128" s="16">
        <f>+Q1128*31/3.6</f>
        <v>87.833333333333329</v>
      </c>
      <c r="AD1128" s="16">
        <f>+R1128*30/3.6</f>
        <v>50</v>
      </c>
      <c r="AE1128" s="16">
        <f>+S1128*31/3.6</f>
        <v>37.027777777777771</v>
      </c>
      <c r="AF1128" s="17">
        <f>+SUM(T1128:AE1128)</f>
        <v>1419.2777777777778</v>
      </c>
      <c r="AG1128" s="18">
        <f t="shared" si="17"/>
        <v>1178.0005555555556</v>
      </c>
      <c r="AJ1128" s="19"/>
      <c r="AK1128" s="19"/>
      <c r="AL1128" s="19"/>
    </row>
    <row r="1129" spans="1:38" s="11" customFormat="1" ht="12.75" customHeight="1" x14ac:dyDescent="0.25">
      <c r="A1129" s="14">
        <v>20</v>
      </c>
      <c r="B1129" s="14" t="str">
        <f>+VLOOKUP(A1129,COD_REG_PROV!$G$1:$J$21,4,FALSE)</f>
        <v>SARDEGNA</v>
      </c>
      <c r="C1129" s="3">
        <v>92</v>
      </c>
      <c r="D1129" s="3" t="str">
        <f>+VLOOKUP(A1129,COD_REG_PROV!$A$1:$E$111,4,FALSE)</f>
        <v>Mantova</v>
      </c>
      <c r="E1129" s="3">
        <v>49</v>
      </c>
      <c r="F1129" s="3" t="s">
        <v>1697</v>
      </c>
      <c r="G1129" s="4" t="s">
        <v>1711</v>
      </c>
      <c r="H1129" s="15">
        <v>7.9</v>
      </c>
      <c r="I1129" s="15">
        <v>10.7</v>
      </c>
      <c r="J1129" s="15">
        <v>15.5</v>
      </c>
      <c r="K1129" s="15">
        <v>19</v>
      </c>
      <c r="L1129" s="15">
        <v>22.3</v>
      </c>
      <c r="M1129" s="15">
        <v>24.2</v>
      </c>
      <c r="N1129" s="15">
        <v>24.3</v>
      </c>
      <c r="O1129" s="15">
        <v>21.4</v>
      </c>
      <c r="P1129" s="15">
        <v>16.8</v>
      </c>
      <c r="Q1129" s="15">
        <v>12.5</v>
      </c>
      <c r="R1129" s="15">
        <v>8.6</v>
      </c>
      <c r="S1129" s="15">
        <v>7.1</v>
      </c>
      <c r="T1129" s="16">
        <f>+H1129*31/3.6</f>
        <v>68.027777777777771</v>
      </c>
      <c r="U1129" s="16">
        <f>+I1129*28/3.6</f>
        <v>83.222222222222214</v>
      </c>
      <c r="V1129" s="16">
        <f>+J1129*31/3.6</f>
        <v>133.47222222222223</v>
      </c>
      <c r="W1129" s="16">
        <f>+K1129*30/3.6</f>
        <v>158.33333333333334</v>
      </c>
      <c r="X1129" s="16">
        <f>+L1129*31/3.6</f>
        <v>192.0277777777778</v>
      </c>
      <c r="Y1129" s="16">
        <f>+M1129*30/3.6</f>
        <v>201.66666666666666</v>
      </c>
      <c r="Z1129" s="16">
        <f>+N1129*31/3.6</f>
        <v>209.25</v>
      </c>
      <c r="AA1129" s="16">
        <f>+O1129*31/3.6</f>
        <v>184.27777777777777</v>
      </c>
      <c r="AB1129" s="16">
        <f>+P1129*30/3.6</f>
        <v>140</v>
      </c>
      <c r="AC1129" s="16">
        <f>+Q1129*31/3.6</f>
        <v>107.63888888888889</v>
      </c>
      <c r="AD1129" s="16">
        <f>+R1129*30/3.6</f>
        <v>71.666666666666671</v>
      </c>
      <c r="AE1129" s="16">
        <f>+S1129*31/3.6</f>
        <v>61.138888888888886</v>
      </c>
      <c r="AF1129" s="17">
        <f>+SUM(T1129:AE1129)</f>
        <v>1610.7222222222224</v>
      </c>
      <c r="AG1129" s="18">
        <f t="shared" si="17"/>
        <v>1336.8994444444445</v>
      </c>
      <c r="AJ1129" s="19"/>
      <c r="AK1129" s="19"/>
      <c r="AL1129" s="19"/>
    </row>
    <row r="1130" spans="1:38" s="11" customFormat="1" ht="12.75" customHeight="1" x14ac:dyDescent="0.25">
      <c r="A1130" s="14">
        <v>17</v>
      </c>
      <c r="B1130" s="14" t="str">
        <f>+VLOOKUP(A1130,COD_REG_PROV!$G$1:$J$21,4,FALSE)</f>
        <v>BASILICATA</v>
      </c>
      <c r="C1130" s="3">
        <v>76</v>
      </c>
      <c r="D1130" s="3" t="str">
        <f>+VLOOKUP(A1130,COD_REG_PROV!$A$1:$E$111,4,FALSE)</f>
        <v>Brescia</v>
      </c>
      <c r="E1130" s="3">
        <v>63</v>
      </c>
      <c r="F1130" s="3" t="s">
        <v>1426</v>
      </c>
      <c r="G1130" s="4" t="s">
        <v>1439</v>
      </c>
      <c r="H1130" s="15">
        <v>6.7</v>
      </c>
      <c r="I1130" s="15">
        <v>9.1</v>
      </c>
      <c r="J1130" s="15">
        <v>13.9</v>
      </c>
      <c r="K1130" s="15">
        <v>17.899999999999999</v>
      </c>
      <c r="L1130" s="15">
        <v>21.7</v>
      </c>
      <c r="M1130" s="15">
        <v>23.7</v>
      </c>
      <c r="N1130" s="15">
        <v>23.3</v>
      </c>
      <c r="O1130" s="15">
        <v>20.5</v>
      </c>
      <c r="P1130" s="15">
        <v>15.9</v>
      </c>
      <c r="Q1130" s="15">
        <v>11.5</v>
      </c>
      <c r="R1130" s="15">
        <v>7.7</v>
      </c>
      <c r="S1130" s="15">
        <v>6.2</v>
      </c>
      <c r="T1130" s="16">
        <f>+H1130*31/3.6</f>
        <v>57.69444444444445</v>
      </c>
      <c r="U1130" s="16">
        <f>+I1130*28/3.6</f>
        <v>70.777777777777771</v>
      </c>
      <c r="V1130" s="16">
        <f>+J1130*31/3.6</f>
        <v>119.69444444444446</v>
      </c>
      <c r="W1130" s="16">
        <f>+K1130*30/3.6</f>
        <v>149.16666666666666</v>
      </c>
      <c r="X1130" s="16">
        <f>+L1130*31/3.6</f>
        <v>186.86111111111109</v>
      </c>
      <c r="Y1130" s="16">
        <f>+M1130*30/3.6</f>
        <v>197.5</v>
      </c>
      <c r="Z1130" s="16">
        <f>+N1130*31/3.6</f>
        <v>200.63888888888891</v>
      </c>
      <c r="AA1130" s="16">
        <f>+O1130*31/3.6</f>
        <v>176.52777777777777</v>
      </c>
      <c r="AB1130" s="16">
        <f>+P1130*30/3.6</f>
        <v>132.5</v>
      </c>
      <c r="AC1130" s="16">
        <f>+Q1130*31/3.6</f>
        <v>99.027777777777771</v>
      </c>
      <c r="AD1130" s="16">
        <f>+R1130*30/3.6</f>
        <v>64.166666666666671</v>
      </c>
      <c r="AE1130" s="16">
        <f>+S1130*31/3.6</f>
        <v>53.388888888888893</v>
      </c>
      <c r="AF1130" s="17">
        <f>+SUM(T1130:AE1130)</f>
        <v>1507.9444444444446</v>
      </c>
      <c r="AG1130" s="18">
        <f t="shared" si="17"/>
        <v>1251.5938888888888</v>
      </c>
      <c r="AJ1130" s="19"/>
      <c r="AK1130" s="19"/>
      <c r="AL1130" s="19"/>
    </row>
    <row r="1131" spans="1:38" s="11" customFormat="1" ht="12.75" customHeight="1" x14ac:dyDescent="0.25">
      <c r="A1131" s="14">
        <v>11</v>
      </c>
      <c r="B1131" s="14" t="str">
        <f>+VLOOKUP(A1131,COD_REG_PROV!$G$1:$J$21,4,FALSE)</f>
        <v>MARCHE</v>
      </c>
      <c r="C1131" s="3">
        <v>43</v>
      </c>
      <c r="D1131" s="3" t="str">
        <f>+VLOOKUP(A1131,COD_REG_PROV!$A$1:$E$111,4,FALSE)</f>
        <v>La Spezia</v>
      </c>
      <c r="E1131" s="3">
        <v>43</v>
      </c>
      <c r="F1131" s="3" t="s">
        <v>929</v>
      </c>
      <c r="G1131" s="4" t="s">
        <v>938</v>
      </c>
      <c r="H1131" s="15">
        <v>5.8</v>
      </c>
      <c r="I1131" s="15">
        <v>8.4</v>
      </c>
      <c r="J1131" s="15">
        <v>13.7</v>
      </c>
      <c r="K1131" s="15">
        <v>17.600000000000001</v>
      </c>
      <c r="L1131" s="15">
        <v>21.5</v>
      </c>
      <c r="M1131" s="15">
        <v>23.4</v>
      </c>
      <c r="N1131" s="15">
        <v>23.5</v>
      </c>
      <c r="O1131" s="15">
        <v>20</v>
      </c>
      <c r="P1131" s="15">
        <v>15.4</v>
      </c>
      <c r="Q1131" s="15">
        <v>10.6</v>
      </c>
      <c r="R1131" s="15">
        <v>6.4</v>
      </c>
      <c r="S1131" s="15">
        <v>5</v>
      </c>
      <c r="T1131" s="16">
        <f>+H1131*31/3.6</f>
        <v>49.944444444444436</v>
      </c>
      <c r="U1131" s="16">
        <f>+I1131*28/3.6</f>
        <v>65.333333333333343</v>
      </c>
      <c r="V1131" s="16">
        <f>+J1131*31/3.6</f>
        <v>117.97222222222221</v>
      </c>
      <c r="W1131" s="16">
        <f>+K1131*30/3.6</f>
        <v>146.66666666666666</v>
      </c>
      <c r="X1131" s="16">
        <f>+L1131*31/3.6</f>
        <v>185.13888888888889</v>
      </c>
      <c r="Y1131" s="16">
        <f>+M1131*30/3.6</f>
        <v>195</v>
      </c>
      <c r="Z1131" s="16">
        <f>+N1131*31/3.6</f>
        <v>202.36111111111111</v>
      </c>
      <c r="AA1131" s="16">
        <f>+O1131*31/3.6</f>
        <v>172.22222222222223</v>
      </c>
      <c r="AB1131" s="16">
        <f>+P1131*30/3.6</f>
        <v>128.33333333333334</v>
      </c>
      <c r="AC1131" s="16">
        <f>+Q1131*31/3.6</f>
        <v>91.277777777777771</v>
      </c>
      <c r="AD1131" s="16">
        <f>+R1131*30/3.6</f>
        <v>53.333333333333329</v>
      </c>
      <c r="AE1131" s="16">
        <f>+S1131*31/3.6</f>
        <v>43.055555555555557</v>
      </c>
      <c r="AF1131" s="17">
        <f>+SUM(T1131:AE1131)</f>
        <v>1450.6388888888889</v>
      </c>
      <c r="AG1131" s="18">
        <f t="shared" si="17"/>
        <v>1204.0302777777777</v>
      </c>
      <c r="AJ1131" s="19"/>
      <c r="AK1131" s="19"/>
      <c r="AL1131" s="19"/>
    </row>
    <row r="1132" spans="1:38" s="11" customFormat="1" ht="12.75" customHeight="1" x14ac:dyDescent="0.25">
      <c r="A1132" s="14">
        <v>6</v>
      </c>
      <c r="B1132" s="14" t="str">
        <f>+VLOOKUP(A1132,COD_REG_PROV!$G$1:$J$21,4,FALSE)</f>
        <v>FRIULI-VENEZIA GIULIA</v>
      </c>
      <c r="C1132" s="3">
        <v>30</v>
      </c>
      <c r="D1132" s="3" t="str">
        <f>+VLOOKUP(A1132,COD_REG_PROV!$A$1:$E$111,4,FALSE)</f>
        <v>Alessandria</v>
      </c>
      <c r="E1132" s="3">
        <v>78</v>
      </c>
      <c r="F1132" s="3" t="s">
        <v>558</v>
      </c>
      <c r="G1132" s="4" t="s">
        <v>570</v>
      </c>
      <c r="H1132" s="15">
        <v>4.8</v>
      </c>
      <c r="I1132" s="15">
        <v>7.7</v>
      </c>
      <c r="J1132" s="15">
        <v>12.4</v>
      </c>
      <c r="K1132" s="15">
        <v>16.2</v>
      </c>
      <c r="L1132" s="15">
        <v>19.7</v>
      </c>
      <c r="M1132" s="15">
        <v>21.4</v>
      </c>
      <c r="N1132" s="15">
        <v>21.6</v>
      </c>
      <c r="O1132" s="15">
        <v>18.3</v>
      </c>
      <c r="P1132" s="15">
        <v>13.7</v>
      </c>
      <c r="Q1132" s="15">
        <v>9.1999999999999993</v>
      </c>
      <c r="R1132" s="15">
        <v>5.6</v>
      </c>
      <c r="S1132" s="15">
        <v>3.9</v>
      </c>
      <c r="T1132" s="16">
        <f>+H1132*31/3.6</f>
        <v>41.333333333333329</v>
      </c>
      <c r="U1132" s="16">
        <f>+I1132*28/3.6</f>
        <v>59.888888888888886</v>
      </c>
      <c r="V1132" s="16">
        <f>+J1132*31/3.6</f>
        <v>106.77777777777779</v>
      </c>
      <c r="W1132" s="16">
        <f>+K1132*30/3.6</f>
        <v>135</v>
      </c>
      <c r="X1132" s="16">
        <f>+L1132*31/3.6</f>
        <v>169.63888888888886</v>
      </c>
      <c r="Y1132" s="16">
        <f>+M1132*30/3.6</f>
        <v>178.33333333333334</v>
      </c>
      <c r="Z1132" s="16">
        <f>+N1132*31/3.6</f>
        <v>186</v>
      </c>
      <c r="AA1132" s="16">
        <f>+O1132*31/3.6</f>
        <v>157.58333333333334</v>
      </c>
      <c r="AB1132" s="16">
        <f>+P1132*30/3.6</f>
        <v>114.16666666666666</v>
      </c>
      <c r="AC1132" s="16">
        <f>+Q1132*31/3.6</f>
        <v>79.222222222222214</v>
      </c>
      <c r="AD1132" s="16">
        <f>+R1132*30/3.6</f>
        <v>46.666666666666664</v>
      </c>
      <c r="AE1132" s="16">
        <f>+S1132*31/3.6</f>
        <v>33.583333333333329</v>
      </c>
      <c r="AF1132" s="17">
        <f>+SUM(T1132:AE1132)</f>
        <v>1308.1944444444446</v>
      </c>
      <c r="AG1132" s="18">
        <f t="shared" si="17"/>
        <v>1085.8013888888891</v>
      </c>
      <c r="AJ1132" s="19"/>
      <c r="AK1132" s="19"/>
      <c r="AL1132" s="19"/>
    </row>
    <row r="1133" spans="1:38" s="11" customFormat="1" ht="12.75" customHeight="1" x14ac:dyDescent="0.25">
      <c r="A1133" s="14">
        <v>19</v>
      </c>
      <c r="B1133" s="14" t="str">
        <f>+VLOOKUP(A1133,COD_REG_PROV!$G$1:$J$21,4,FALSE)</f>
        <v>SICILIA</v>
      </c>
      <c r="C1133" s="3">
        <v>88</v>
      </c>
      <c r="D1133" s="3" t="str">
        <f>+VLOOKUP(A1133,COD_REG_PROV!$A$1:$E$111,4,FALSE)</f>
        <v>Cremona</v>
      </c>
      <c r="E1133" s="3">
        <v>8</v>
      </c>
      <c r="F1133" s="3" t="s">
        <v>1654</v>
      </c>
      <c r="G1133" s="4" t="s">
        <v>1660</v>
      </c>
      <c r="H1133" s="15">
        <v>8.6999999999999993</v>
      </c>
      <c r="I1133" s="15">
        <v>10.199999999999999</v>
      </c>
      <c r="J1133" s="15">
        <v>15.7</v>
      </c>
      <c r="K1133" s="15">
        <v>19.600000000000001</v>
      </c>
      <c r="L1133" s="15">
        <v>23</v>
      </c>
      <c r="M1133" s="15">
        <v>24.4</v>
      </c>
      <c r="N1133" s="15">
        <v>24.4</v>
      </c>
      <c r="O1133" s="15">
        <v>21.8</v>
      </c>
      <c r="P1133" s="15">
        <v>17.5</v>
      </c>
      <c r="Q1133" s="15">
        <v>13.4</v>
      </c>
      <c r="R1133" s="15">
        <v>9.5</v>
      </c>
      <c r="S1133" s="15">
        <v>8</v>
      </c>
      <c r="T1133" s="16">
        <f>+H1133*31/3.6</f>
        <v>74.916666666666657</v>
      </c>
      <c r="U1133" s="16">
        <f>+I1133*28/3.6</f>
        <v>79.333333333333329</v>
      </c>
      <c r="V1133" s="16">
        <f>+J1133*31/3.6</f>
        <v>135.19444444444443</v>
      </c>
      <c r="W1133" s="16">
        <f>+K1133*30/3.6</f>
        <v>163.33333333333334</v>
      </c>
      <c r="X1133" s="16">
        <f>+L1133*31/3.6</f>
        <v>198.05555555555554</v>
      </c>
      <c r="Y1133" s="16">
        <f>+M1133*30/3.6</f>
        <v>203.33333333333331</v>
      </c>
      <c r="Z1133" s="16">
        <f>+N1133*31/3.6</f>
        <v>210.11111111111109</v>
      </c>
      <c r="AA1133" s="16">
        <f>+O1133*31/3.6</f>
        <v>187.72222222222223</v>
      </c>
      <c r="AB1133" s="16">
        <f>+P1133*30/3.6</f>
        <v>145.83333333333334</v>
      </c>
      <c r="AC1133" s="16">
        <f>+Q1133*31/3.6</f>
        <v>115.3888888888889</v>
      </c>
      <c r="AD1133" s="16">
        <f>+R1133*30/3.6</f>
        <v>79.166666666666671</v>
      </c>
      <c r="AE1133" s="16">
        <f>+S1133*31/3.6</f>
        <v>68.888888888888886</v>
      </c>
      <c r="AF1133" s="17">
        <f>+SUM(T1133:AE1133)</f>
        <v>1661.2777777777778</v>
      </c>
      <c r="AG1133" s="18">
        <f t="shared" si="17"/>
        <v>1378.8605555555555</v>
      </c>
      <c r="AJ1133" s="19"/>
      <c r="AK1133" s="19"/>
      <c r="AL1133" s="19"/>
    </row>
    <row r="1134" spans="1:38" s="11" customFormat="1" ht="12.75" customHeight="1" x14ac:dyDescent="0.25">
      <c r="A1134" s="14">
        <v>15</v>
      </c>
      <c r="B1134" s="14" t="str">
        <f>+VLOOKUP(A1134,COD_REG_PROV!$G$1:$J$21,4,FALSE)</f>
        <v>CAMPANIA</v>
      </c>
      <c r="C1134" s="3">
        <v>63</v>
      </c>
      <c r="D1134" s="3" t="str">
        <f>+VLOOKUP(A1134,COD_REG_PROV!$A$1:$E$111,4,FALSE)</f>
        <v>Milano</v>
      </c>
      <c r="E1134" s="3">
        <v>60</v>
      </c>
      <c r="F1134" s="3" t="s">
        <v>1173</v>
      </c>
      <c r="G1134" s="4" t="s">
        <v>1218</v>
      </c>
      <c r="H1134" s="15">
        <v>7</v>
      </c>
      <c r="I1134" s="15">
        <v>9.6999999999999993</v>
      </c>
      <c r="J1134" s="15">
        <v>14.2</v>
      </c>
      <c r="K1134" s="15">
        <v>18.2</v>
      </c>
      <c r="L1134" s="15">
        <v>22</v>
      </c>
      <c r="M1134" s="15">
        <v>23.9</v>
      </c>
      <c r="N1134" s="15">
        <v>23.8</v>
      </c>
      <c r="O1134" s="15">
        <v>21</v>
      </c>
      <c r="P1134" s="15">
        <v>16.3</v>
      </c>
      <c r="Q1134" s="15">
        <v>11.8</v>
      </c>
      <c r="R1134" s="15">
        <v>7.9</v>
      </c>
      <c r="S1134" s="15">
        <v>6.2</v>
      </c>
      <c r="T1134" s="16">
        <f>+H1134*31/3.6</f>
        <v>60.277777777777779</v>
      </c>
      <c r="U1134" s="16">
        <f>+I1134*28/3.6</f>
        <v>75.444444444444429</v>
      </c>
      <c r="V1134" s="16">
        <f>+J1134*31/3.6</f>
        <v>122.27777777777777</v>
      </c>
      <c r="W1134" s="16">
        <f>+K1134*30/3.6</f>
        <v>151.66666666666666</v>
      </c>
      <c r="X1134" s="16">
        <f>+L1134*31/3.6</f>
        <v>189.44444444444443</v>
      </c>
      <c r="Y1134" s="16">
        <f>+M1134*30/3.6</f>
        <v>199.16666666666666</v>
      </c>
      <c r="Z1134" s="16">
        <f>+N1134*31/3.6</f>
        <v>204.94444444444446</v>
      </c>
      <c r="AA1134" s="16">
        <f>+O1134*31/3.6</f>
        <v>180.83333333333334</v>
      </c>
      <c r="AB1134" s="16">
        <f>+P1134*30/3.6</f>
        <v>135.83333333333334</v>
      </c>
      <c r="AC1134" s="16">
        <f>+Q1134*31/3.6</f>
        <v>101.61111111111111</v>
      </c>
      <c r="AD1134" s="16">
        <f>+R1134*30/3.6</f>
        <v>65.833333333333329</v>
      </c>
      <c r="AE1134" s="16">
        <f>+S1134*31/3.6</f>
        <v>53.388888888888893</v>
      </c>
      <c r="AF1134" s="17">
        <f>+SUM(T1134:AE1134)</f>
        <v>1540.7222222222219</v>
      </c>
      <c r="AG1134" s="18">
        <f t="shared" si="17"/>
        <v>1278.7994444444441</v>
      </c>
      <c r="AJ1134" s="19"/>
      <c r="AK1134" s="19"/>
      <c r="AL1134" s="19"/>
    </row>
    <row r="1135" spans="1:38" s="11" customFormat="1" ht="12.75" customHeight="1" x14ac:dyDescent="0.25">
      <c r="A1135" s="14">
        <v>6</v>
      </c>
      <c r="B1135" s="14" t="str">
        <f>+VLOOKUP(A1135,COD_REG_PROV!$G$1:$J$21,4,FALSE)</f>
        <v>FRIULI-VENEZIA GIULIA</v>
      </c>
      <c r="C1135" s="3">
        <v>30</v>
      </c>
      <c r="D1135" s="3" t="str">
        <f>+VLOOKUP(A1135,COD_REG_PROV!$A$1:$E$111,4,FALSE)</f>
        <v>Alessandria</v>
      </c>
      <c r="E1135" s="3">
        <v>79</v>
      </c>
      <c r="F1135" s="3" t="s">
        <v>558</v>
      </c>
      <c r="G1135" s="4" t="s">
        <v>571</v>
      </c>
      <c r="H1135" s="15">
        <v>4.8</v>
      </c>
      <c r="I1135" s="15">
        <v>7.7</v>
      </c>
      <c r="J1135" s="15">
        <v>12.5</v>
      </c>
      <c r="K1135" s="15">
        <v>16.3</v>
      </c>
      <c r="L1135" s="15">
        <v>19.899999999999999</v>
      </c>
      <c r="M1135" s="15">
        <v>21.7</v>
      </c>
      <c r="N1135" s="15">
        <v>21.9</v>
      </c>
      <c r="O1135" s="15">
        <v>18.600000000000001</v>
      </c>
      <c r="P1135" s="15">
        <v>13.8</v>
      </c>
      <c r="Q1135" s="15">
        <v>9.4</v>
      </c>
      <c r="R1135" s="15">
        <v>5.6</v>
      </c>
      <c r="S1135" s="15">
        <v>3.9</v>
      </c>
      <c r="T1135" s="16">
        <f>+H1135*31/3.6</f>
        <v>41.333333333333329</v>
      </c>
      <c r="U1135" s="16">
        <f>+I1135*28/3.6</f>
        <v>59.888888888888886</v>
      </c>
      <c r="V1135" s="16">
        <f>+J1135*31/3.6</f>
        <v>107.63888888888889</v>
      </c>
      <c r="W1135" s="16">
        <f>+K1135*30/3.6</f>
        <v>135.83333333333334</v>
      </c>
      <c r="X1135" s="16">
        <f>+L1135*31/3.6</f>
        <v>171.36111111111111</v>
      </c>
      <c r="Y1135" s="16">
        <f>+M1135*30/3.6</f>
        <v>180.83333333333334</v>
      </c>
      <c r="Z1135" s="16">
        <f>+N1135*31/3.6</f>
        <v>188.58333333333331</v>
      </c>
      <c r="AA1135" s="16">
        <f>+O1135*31/3.6</f>
        <v>160.16666666666666</v>
      </c>
      <c r="AB1135" s="16">
        <f>+P1135*30/3.6</f>
        <v>115</v>
      </c>
      <c r="AC1135" s="16">
        <f>+Q1135*31/3.6</f>
        <v>80.944444444444457</v>
      </c>
      <c r="AD1135" s="16">
        <f>+R1135*30/3.6</f>
        <v>46.666666666666664</v>
      </c>
      <c r="AE1135" s="16">
        <f>+S1135*31/3.6</f>
        <v>33.583333333333329</v>
      </c>
      <c r="AF1135" s="17">
        <f>+SUM(T1135:AE1135)</f>
        <v>1321.8333333333335</v>
      </c>
      <c r="AG1135" s="18">
        <f t="shared" si="17"/>
        <v>1097.1216666666667</v>
      </c>
      <c r="AJ1135" s="19"/>
      <c r="AK1135" s="19"/>
      <c r="AL1135" s="19"/>
    </row>
    <row r="1136" spans="1:38" s="11" customFormat="1" ht="12.75" customHeight="1" x14ac:dyDescent="0.25">
      <c r="A1136" s="14">
        <v>18</v>
      </c>
      <c r="B1136" s="14" t="str">
        <f>+VLOOKUP(A1136,COD_REG_PROV!$G$1:$J$21,4,FALSE)</f>
        <v>CALABRIA</v>
      </c>
      <c r="C1136" s="3">
        <v>78</v>
      </c>
      <c r="D1136" s="3" t="str">
        <f>+VLOOKUP(A1136,COD_REG_PROV!$A$1:$E$111,4,FALSE)</f>
        <v>Pavia</v>
      </c>
      <c r="E1136" s="3">
        <v>101</v>
      </c>
      <c r="F1136" s="3" t="s">
        <v>1445</v>
      </c>
      <c r="G1136" s="4" t="s">
        <v>1463</v>
      </c>
      <c r="H1136" s="15">
        <v>7</v>
      </c>
      <c r="I1136" s="15">
        <v>9.5</v>
      </c>
      <c r="J1136" s="15">
        <v>14.2</v>
      </c>
      <c r="K1136" s="15">
        <v>18</v>
      </c>
      <c r="L1136" s="15">
        <v>21.8</v>
      </c>
      <c r="M1136" s="15">
        <v>23.9</v>
      </c>
      <c r="N1136" s="15">
        <v>23.6</v>
      </c>
      <c r="O1136" s="15">
        <v>20.7</v>
      </c>
      <c r="P1136" s="15">
        <v>16.100000000000001</v>
      </c>
      <c r="Q1136" s="15">
        <v>11.9</v>
      </c>
      <c r="R1136" s="15">
        <v>8</v>
      </c>
      <c r="S1136" s="15">
        <v>6.4</v>
      </c>
      <c r="T1136" s="16">
        <f>+H1136*31/3.6</f>
        <v>60.277777777777779</v>
      </c>
      <c r="U1136" s="16">
        <f>+I1136*28/3.6</f>
        <v>73.888888888888886</v>
      </c>
      <c r="V1136" s="16">
        <f>+J1136*31/3.6</f>
        <v>122.27777777777777</v>
      </c>
      <c r="W1136" s="16">
        <f>+K1136*30/3.6</f>
        <v>150</v>
      </c>
      <c r="X1136" s="16">
        <f>+L1136*31/3.6</f>
        <v>187.72222222222223</v>
      </c>
      <c r="Y1136" s="16">
        <f>+M1136*30/3.6</f>
        <v>199.16666666666666</v>
      </c>
      <c r="Z1136" s="16">
        <f>+N1136*31/3.6</f>
        <v>203.22222222222223</v>
      </c>
      <c r="AA1136" s="16">
        <f>+O1136*31/3.6</f>
        <v>178.24999999999997</v>
      </c>
      <c r="AB1136" s="16">
        <f>+P1136*30/3.6</f>
        <v>134.16666666666669</v>
      </c>
      <c r="AC1136" s="16">
        <f>+Q1136*31/3.6</f>
        <v>102.47222222222223</v>
      </c>
      <c r="AD1136" s="16">
        <f>+R1136*30/3.6</f>
        <v>66.666666666666671</v>
      </c>
      <c r="AE1136" s="16">
        <f>+S1136*31/3.6</f>
        <v>55.111111111111114</v>
      </c>
      <c r="AF1136" s="17">
        <f>+SUM(T1136:AE1136)</f>
        <v>1533.2222222222224</v>
      </c>
      <c r="AG1136" s="18">
        <f t="shared" si="17"/>
        <v>1272.5744444444445</v>
      </c>
      <c r="AJ1136" s="19"/>
      <c r="AK1136" s="19"/>
      <c r="AL1136" s="19"/>
    </row>
    <row r="1137" spans="1:38" s="11" customFormat="1" ht="12.75" customHeight="1" x14ac:dyDescent="0.25">
      <c r="A1137" s="14">
        <v>9</v>
      </c>
      <c r="B1137" s="14" t="str">
        <f>+VLOOKUP(A1137,COD_REG_PROV!$G$1:$J$21,4,FALSE)</f>
        <v>TOSCANA</v>
      </c>
      <c r="C1137" s="3">
        <v>100</v>
      </c>
      <c r="D1137" s="3" t="str">
        <f>+VLOOKUP(A1137,COD_REG_PROV!$A$1:$E$111,4,FALSE)</f>
        <v>Savona</v>
      </c>
      <c r="E1137" s="3">
        <v>5</v>
      </c>
      <c r="F1137" s="3" t="s">
        <v>843</v>
      </c>
      <c r="G1137" s="4" t="s">
        <v>845</v>
      </c>
      <c r="H1137" s="15">
        <v>5.7</v>
      </c>
      <c r="I1137" s="15">
        <v>8.3000000000000007</v>
      </c>
      <c r="J1137" s="15">
        <v>13.5</v>
      </c>
      <c r="K1137" s="15">
        <v>17</v>
      </c>
      <c r="L1137" s="15">
        <v>21.1</v>
      </c>
      <c r="M1137" s="15">
        <v>23</v>
      </c>
      <c r="N1137" s="15">
        <v>23.2</v>
      </c>
      <c r="O1137" s="15">
        <v>19.7</v>
      </c>
      <c r="P1137" s="15">
        <v>15</v>
      </c>
      <c r="Q1137" s="15">
        <v>10.3</v>
      </c>
      <c r="R1137" s="15">
        <v>6.5</v>
      </c>
      <c r="S1137" s="15">
        <v>4.9000000000000004</v>
      </c>
      <c r="T1137" s="16">
        <f>+H1137*31/3.6</f>
        <v>49.083333333333336</v>
      </c>
      <c r="U1137" s="16">
        <f>+I1137*28/3.6</f>
        <v>64.555555555555557</v>
      </c>
      <c r="V1137" s="16">
        <f>+J1137*31/3.6</f>
        <v>116.25</v>
      </c>
      <c r="W1137" s="16">
        <f>+K1137*30/3.6</f>
        <v>141.66666666666666</v>
      </c>
      <c r="X1137" s="16">
        <f>+L1137*31/3.6</f>
        <v>181.69444444444446</v>
      </c>
      <c r="Y1137" s="16">
        <f>+M1137*30/3.6</f>
        <v>191.66666666666666</v>
      </c>
      <c r="Z1137" s="16">
        <f>+N1137*31/3.6</f>
        <v>199.77777777777774</v>
      </c>
      <c r="AA1137" s="16">
        <f>+O1137*31/3.6</f>
        <v>169.63888888888886</v>
      </c>
      <c r="AB1137" s="16">
        <f>+P1137*30/3.6</f>
        <v>125</v>
      </c>
      <c r="AC1137" s="16">
        <f>+Q1137*31/3.6</f>
        <v>88.694444444444443</v>
      </c>
      <c r="AD1137" s="16">
        <f>+R1137*30/3.6</f>
        <v>54.166666666666664</v>
      </c>
      <c r="AE1137" s="16">
        <f>+S1137*31/3.6</f>
        <v>42.194444444444443</v>
      </c>
      <c r="AF1137" s="17">
        <f>+SUM(T1137:AE1137)</f>
        <v>1424.3888888888887</v>
      </c>
      <c r="AG1137" s="18">
        <f t="shared" si="17"/>
        <v>1182.2427777777775</v>
      </c>
      <c r="AJ1137" s="19"/>
      <c r="AK1137" s="19"/>
      <c r="AL1137" s="19"/>
    </row>
    <row r="1138" spans="1:38" s="11" customFormat="1" ht="12.75" customHeight="1" x14ac:dyDescent="0.25">
      <c r="A1138" s="14">
        <v>13</v>
      </c>
      <c r="B1138" s="14" t="str">
        <f>+VLOOKUP(A1138,COD_REG_PROV!$G$1:$J$21,4,FALSE)</f>
        <v>ABRUZZO</v>
      </c>
      <c r="C1138" s="3">
        <v>66</v>
      </c>
      <c r="D1138" s="3" t="str">
        <f>+VLOOKUP(A1138,COD_REG_PROV!$A$1:$E$111,4,FALSE)</f>
        <v>Como</v>
      </c>
      <c r="E1138" s="3">
        <v>75</v>
      </c>
      <c r="F1138" s="3" t="s">
        <v>1054</v>
      </c>
      <c r="G1138" s="4" t="s">
        <v>1061</v>
      </c>
      <c r="H1138" s="15">
        <v>6.2</v>
      </c>
      <c r="I1138" s="15">
        <v>8.6999999999999993</v>
      </c>
      <c r="J1138" s="15">
        <v>13.6</v>
      </c>
      <c r="K1138" s="15">
        <v>17.600000000000001</v>
      </c>
      <c r="L1138" s="15">
        <v>21.3</v>
      </c>
      <c r="M1138" s="15">
        <v>23.2</v>
      </c>
      <c r="N1138" s="15">
        <v>22.9</v>
      </c>
      <c r="O1138" s="15">
        <v>20</v>
      </c>
      <c r="P1138" s="15">
        <v>15.4</v>
      </c>
      <c r="Q1138" s="15">
        <v>11</v>
      </c>
      <c r="R1138" s="15">
        <v>7.1</v>
      </c>
      <c r="S1138" s="15">
        <v>5.5</v>
      </c>
      <c r="T1138" s="16">
        <f>+H1138*31/3.6</f>
        <v>53.388888888888893</v>
      </c>
      <c r="U1138" s="16">
        <f>+I1138*28/3.6</f>
        <v>67.666666666666657</v>
      </c>
      <c r="V1138" s="16">
        <f>+J1138*31/3.6</f>
        <v>117.1111111111111</v>
      </c>
      <c r="W1138" s="16">
        <f>+K1138*30/3.6</f>
        <v>146.66666666666666</v>
      </c>
      <c r="X1138" s="16">
        <f>+L1138*31/3.6</f>
        <v>183.41666666666669</v>
      </c>
      <c r="Y1138" s="16">
        <f>+M1138*30/3.6</f>
        <v>193.33333333333331</v>
      </c>
      <c r="Z1138" s="16">
        <f>+N1138*31/3.6</f>
        <v>197.19444444444443</v>
      </c>
      <c r="AA1138" s="16">
        <f>+O1138*31/3.6</f>
        <v>172.22222222222223</v>
      </c>
      <c r="AB1138" s="16">
        <f>+P1138*30/3.6</f>
        <v>128.33333333333334</v>
      </c>
      <c r="AC1138" s="16">
        <f>+Q1138*31/3.6</f>
        <v>94.722222222222214</v>
      </c>
      <c r="AD1138" s="16">
        <f>+R1138*30/3.6</f>
        <v>59.166666666666664</v>
      </c>
      <c r="AE1138" s="16">
        <f>+S1138*31/3.6</f>
        <v>47.361111111111107</v>
      </c>
      <c r="AF1138" s="17">
        <f>+SUM(T1138:AE1138)</f>
        <v>1460.5833333333333</v>
      </c>
      <c r="AG1138" s="18">
        <f t="shared" si="17"/>
        <v>1212.2841666666666</v>
      </c>
      <c r="AJ1138" s="19"/>
      <c r="AK1138" s="19"/>
      <c r="AL1138" s="19"/>
    </row>
    <row r="1139" spans="1:38" s="11" customFormat="1" ht="12.75" customHeight="1" x14ac:dyDescent="0.25">
      <c r="A1139" s="14">
        <v>8</v>
      </c>
      <c r="B1139" s="14" t="str">
        <f>+VLOOKUP(A1139,COD_REG_PROV!$G$1:$J$21,4,FALSE)</f>
        <v>EMILIA-ROMAGNA</v>
      </c>
      <c r="C1139" s="3">
        <v>40</v>
      </c>
      <c r="D1139" s="3" t="str">
        <f>+VLOOKUP(A1139,COD_REG_PROV!$A$1:$E$111,4,FALSE)</f>
        <v>Imperia</v>
      </c>
      <c r="E1139" s="3">
        <v>32</v>
      </c>
      <c r="F1139" s="3" t="s">
        <v>652</v>
      </c>
      <c r="G1139" s="4" t="s">
        <v>662</v>
      </c>
      <c r="H1139" s="15">
        <v>5.4</v>
      </c>
      <c r="I1139" s="15">
        <v>8.1</v>
      </c>
      <c r="J1139" s="15">
        <v>13.6</v>
      </c>
      <c r="K1139" s="15">
        <v>17.100000000000001</v>
      </c>
      <c r="L1139" s="15">
        <v>21.2</v>
      </c>
      <c r="M1139" s="15">
        <v>23.1</v>
      </c>
      <c r="N1139" s="15">
        <v>23.3</v>
      </c>
      <c r="O1139" s="15">
        <v>19.7</v>
      </c>
      <c r="P1139" s="15">
        <v>15.1</v>
      </c>
      <c r="Q1139" s="15">
        <v>10.199999999999999</v>
      </c>
      <c r="R1139" s="15">
        <v>6.3</v>
      </c>
      <c r="S1139" s="15">
        <v>4.5</v>
      </c>
      <c r="T1139" s="16">
        <f>+H1139*31/3.6</f>
        <v>46.5</v>
      </c>
      <c r="U1139" s="16">
        <f>+I1139*28/3.6</f>
        <v>62.999999999999993</v>
      </c>
      <c r="V1139" s="16">
        <f>+J1139*31/3.6</f>
        <v>117.1111111111111</v>
      </c>
      <c r="W1139" s="16">
        <f>+K1139*30/3.6</f>
        <v>142.5</v>
      </c>
      <c r="X1139" s="16">
        <f>+L1139*31/3.6</f>
        <v>182.55555555555554</v>
      </c>
      <c r="Y1139" s="16">
        <f>+M1139*30/3.6</f>
        <v>192.5</v>
      </c>
      <c r="Z1139" s="16">
        <f>+N1139*31/3.6</f>
        <v>200.63888888888891</v>
      </c>
      <c r="AA1139" s="16">
        <f>+O1139*31/3.6</f>
        <v>169.63888888888886</v>
      </c>
      <c r="AB1139" s="16">
        <f>+P1139*30/3.6</f>
        <v>125.83333333333333</v>
      </c>
      <c r="AC1139" s="16">
        <f>+Q1139*31/3.6</f>
        <v>87.833333333333329</v>
      </c>
      <c r="AD1139" s="16">
        <f>+R1139*30/3.6</f>
        <v>52.5</v>
      </c>
      <c r="AE1139" s="16">
        <f>+S1139*31/3.6</f>
        <v>38.75</v>
      </c>
      <c r="AF1139" s="17">
        <f>+SUM(T1139:AE1139)</f>
        <v>1419.3611111111109</v>
      </c>
      <c r="AG1139" s="18">
        <f t="shared" si="17"/>
        <v>1178.069722222222</v>
      </c>
      <c r="AJ1139" s="19"/>
      <c r="AK1139" s="19"/>
      <c r="AL1139" s="19"/>
    </row>
    <row r="1140" spans="1:38" s="11" customFormat="1" ht="12.75" customHeight="1" x14ac:dyDescent="0.25">
      <c r="A1140" s="14">
        <v>5</v>
      </c>
      <c r="B1140" s="14" t="str">
        <f>+VLOOKUP(A1140,COD_REG_PROV!$G$1:$J$21,4,FALSE)</f>
        <v>VENETO</v>
      </c>
      <c r="C1140" s="3">
        <v>26</v>
      </c>
      <c r="D1140" s="3" t="str">
        <f>+VLOOKUP(A1140,COD_REG_PROV!$A$1:$E$111,4,FALSE)</f>
        <v>Asti</v>
      </c>
      <c r="E1140" s="3">
        <v>63</v>
      </c>
      <c r="F1140" s="3" t="s">
        <v>432</v>
      </c>
      <c r="G1140" s="4" t="s">
        <v>447</v>
      </c>
      <c r="H1140" s="15">
        <v>5.2</v>
      </c>
      <c r="I1140" s="15">
        <v>8.1</v>
      </c>
      <c r="J1140" s="15">
        <v>13</v>
      </c>
      <c r="K1140" s="15">
        <v>16.899999999999999</v>
      </c>
      <c r="L1140" s="15">
        <v>20.399999999999999</v>
      </c>
      <c r="M1140" s="15">
        <v>22.3</v>
      </c>
      <c r="N1140" s="15">
        <v>22.6</v>
      </c>
      <c r="O1140" s="15">
        <v>19.2</v>
      </c>
      <c r="P1140" s="15">
        <v>14.5</v>
      </c>
      <c r="Q1140" s="15">
        <v>9.8000000000000007</v>
      </c>
      <c r="R1140" s="15">
        <v>5.9</v>
      </c>
      <c r="S1140" s="15">
        <v>4.2</v>
      </c>
      <c r="T1140" s="16">
        <f>+H1140*31/3.6</f>
        <v>44.777777777777779</v>
      </c>
      <c r="U1140" s="16">
        <f>+I1140*28/3.6</f>
        <v>62.999999999999993</v>
      </c>
      <c r="V1140" s="16">
        <f>+J1140*31/3.6</f>
        <v>111.94444444444444</v>
      </c>
      <c r="W1140" s="16">
        <f>+K1140*30/3.6</f>
        <v>140.83333333333331</v>
      </c>
      <c r="X1140" s="16">
        <f>+L1140*31/3.6</f>
        <v>175.66666666666666</v>
      </c>
      <c r="Y1140" s="16">
        <f>+M1140*30/3.6</f>
        <v>185.83333333333334</v>
      </c>
      <c r="Z1140" s="16">
        <f>+N1140*31/3.6</f>
        <v>194.61111111111111</v>
      </c>
      <c r="AA1140" s="16">
        <f>+O1140*31/3.6</f>
        <v>165.33333333333331</v>
      </c>
      <c r="AB1140" s="16">
        <f>+P1140*30/3.6</f>
        <v>120.83333333333333</v>
      </c>
      <c r="AC1140" s="16">
        <f>+Q1140*31/3.6</f>
        <v>84.388888888888886</v>
      </c>
      <c r="AD1140" s="16">
        <f>+R1140*30/3.6</f>
        <v>49.166666666666664</v>
      </c>
      <c r="AE1140" s="16">
        <f>+S1140*31/3.6</f>
        <v>36.166666666666671</v>
      </c>
      <c r="AF1140" s="17">
        <f>+SUM(T1140:AE1140)</f>
        <v>1372.5555555555557</v>
      </c>
      <c r="AG1140" s="18">
        <f t="shared" si="17"/>
        <v>1139.2211111111112</v>
      </c>
      <c r="AJ1140" s="19"/>
      <c r="AK1140" s="19"/>
      <c r="AL1140" s="19"/>
    </row>
    <row r="1141" spans="1:38" s="11" customFormat="1" ht="12.75" customHeight="1" x14ac:dyDescent="0.25">
      <c r="A1141" s="14">
        <v>16</v>
      </c>
      <c r="B1141" s="14" t="str">
        <f>+VLOOKUP(A1141,COD_REG_PROV!$G$1:$J$21,4,FALSE)</f>
        <v>PUGLIA</v>
      </c>
      <c r="C1141" s="3">
        <v>75</v>
      </c>
      <c r="D1141" s="3" t="str">
        <f>+VLOOKUP(A1141,COD_REG_PROV!$A$1:$E$111,4,FALSE)</f>
        <v>Bergamo</v>
      </c>
      <c r="E1141" s="3">
        <v>62</v>
      </c>
      <c r="F1141" s="3" t="s">
        <v>1359</v>
      </c>
      <c r="G1141" s="4" t="s">
        <v>1380</v>
      </c>
      <c r="H1141" s="15">
        <v>7.2</v>
      </c>
      <c r="I1141" s="15">
        <v>10</v>
      </c>
      <c r="J1141" s="15">
        <v>14.8</v>
      </c>
      <c r="K1141" s="15">
        <v>18.7</v>
      </c>
      <c r="L1141" s="15">
        <v>22.2</v>
      </c>
      <c r="M1141" s="15">
        <v>24.4</v>
      </c>
      <c r="N1141" s="15">
        <v>24.2</v>
      </c>
      <c r="O1141" s="15">
        <v>21.1</v>
      </c>
      <c r="P1141" s="15">
        <v>16.8</v>
      </c>
      <c r="Q1141" s="15">
        <v>12.3</v>
      </c>
      <c r="R1141" s="15">
        <v>8.1</v>
      </c>
      <c r="S1141" s="15">
        <v>6.4</v>
      </c>
      <c r="T1141" s="16">
        <f>+H1141*31/3.6</f>
        <v>62</v>
      </c>
      <c r="U1141" s="16">
        <f>+I1141*28/3.6</f>
        <v>77.777777777777771</v>
      </c>
      <c r="V1141" s="16">
        <f>+J1141*31/3.6</f>
        <v>127.44444444444444</v>
      </c>
      <c r="W1141" s="16">
        <f>+K1141*30/3.6</f>
        <v>155.83333333333334</v>
      </c>
      <c r="X1141" s="16">
        <f>+L1141*31/3.6</f>
        <v>191.16666666666666</v>
      </c>
      <c r="Y1141" s="16">
        <f>+M1141*30/3.6</f>
        <v>203.33333333333331</v>
      </c>
      <c r="Z1141" s="16">
        <f>+N1141*31/3.6</f>
        <v>208.38888888888886</v>
      </c>
      <c r="AA1141" s="16">
        <f>+O1141*31/3.6</f>
        <v>181.69444444444446</v>
      </c>
      <c r="AB1141" s="16">
        <f>+P1141*30/3.6</f>
        <v>140</v>
      </c>
      <c r="AC1141" s="16">
        <f>+Q1141*31/3.6</f>
        <v>105.91666666666667</v>
      </c>
      <c r="AD1141" s="16">
        <f>+R1141*30/3.6</f>
        <v>67.5</v>
      </c>
      <c r="AE1141" s="16">
        <f>+S1141*31/3.6</f>
        <v>55.111111111111114</v>
      </c>
      <c r="AF1141" s="17">
        <f>+SUM(T1141:AE1141)</f>
        <v>1576.1666666666665</v>
      </c>
      <c r="AG1141" s="18">
        <f t="shared" si="17"/>
        <v>1308.2183333333332</v>
      </c>
      <c r="AJ1141" s="19"/>
      <c r="AK1141" s="19"/>
      <c r="AL1141" s="19"/>
    </row>
    <row r="1142" spans="1:38" s="11" customFormat="1" ht="12.75" customHeight="1" x14ac:dyDescent="0.25">
      <c r="A1142" s="14">
        <v>19</v>
      </c>
      <c r="B1142" s="14" t="str">
        <f>+VLOOKUP(A1142,COD_REG_PROV!$G$1:$J$21,4,FALSE)</f>
        <v>SICILIA</v>
      </c>
      <c r="C1142" s="3">
        <v>89</v>
      </c>
      <c r="D1142" s="3" t="str">
        <f>+VLOOKUP(A1142,COD_REG_PROV!$A$1:$E$111,4,FALSE)</f>
        <v>Cremona</v>
      </c>
      <c r="E1142" s="3">
        <v>21</v>
      </c>
      <c r="F1142" s="3" t="s">
        <v>1665</v>
      </c>
      <c r="G1142" s="4" t="s">
        <v>1677</v>
      </c>
      <c r="H1142" s="15">
        <v>8.4</v>
      </c>
      <c r="I1142" s="15">
        <v>11.5</v>
      </c>
      <c r="J1142" s="15">
        <v>15.5</v>
      </c>
      <c r="K1142" s="15">
        <v>19.3</v>
      </c>
      <c r="L1142" s="15">
        <v>22.8</v>
      </c>
      <c r="M1142" s="15">
        <v>24.4</v>
      </c>
      <c r="N1142" s="15">
        <v>24.3</v>
      </c>
      <c r="O1142" s="15">
        <v>21.5</v>
      </c>
      <c r="P1142" s="15">
        <v>17.2</v>
      </c>
      <c r="Q1142" s="15">
        <v>13.2</v>
      </c>
      <c r="R1142" s="15">
        <v>9.1999999999999993</v>
      </c>
      <c r="S1142" s="15">
        <v>7.8</v>
      </c>
      <c r="T1142" s="16">
        <f>+H1142*31/3.6</f>
        <v>72.333333333333343</v>
      </c>
      <c r="U1142" s="16">
        <f>+I1142*28/3.6</f>
        <v>89.444444444444443</v>
      </c>
      <c r="V1142" s="16">
        <f>+J1142*31/3.6</f>
        <v>133.47222222222223</v>
      </c>
      <c r="W1142" s="16">
        <f>+K1142*30/3.6</f>
        <v>160.83333333333334</v>
      </c>
      <c r="X1142" s="16">
        <f>+L1142*31/3.6</f>
        <v>196.33333333333334</v>
      </c>
      <c r="Y1142" s="16">
        <f>+M1142*30/3.6</f>
        <v>203.33333333333331</v>
      </c>
      <c r="Z1142" s="16">
        <f>+N1142*31/3.6</f>
        <v>209.25</v>
      </c>
      <c r="AA1142" s="16">
        <f>+O1142*31/3.6</f>
        <v>185.13888888888889</v>
      </c>
      <c r="AB1142" s="16">
        <f>+P1142*30/3.6</f>
        <v>143.33333333333334</v>
      </c>
      <c r="AC1142" s="16">
        <f>+Q1142*31/3.6</f>
        <v>113.66666666666666</v>
      </c>
      <c r="AD1142" s="16">
        <f>+R1142*30/3.6</f>
        <v>76.666666666666671</v>
      </c>
      <c r="AE1142" s="16">
        <f>+S1142*31/3.6</f>
        <v>67.166666666666657</v>
      </c>
      <c r="AF1142" s="17">
        <f>+SUM(T1142:AE1142)</f>
        <v>1650.9722222222224</v>
      </c>
      <c r="AG1142" s="18">
        <f t="shared" si="17"/>
        <v>1370.3069444444445</v>
      </c>
      <c r="AJ1142" s="19"/>
      <c r="AK1142" s="19"/>
      <c r="AL1142" s="19"/>
    </row>
    <row r="1143" spans="1:38" s="11" customFormat="1" ht="12.75" customHeight="1" x14ac:dyDescent="0.25">
      <c r="A1143" s="14">
        <v>12</v>
      </c>
      <c r="B1143" s="14" t="str">
        <f>+VLOOKUP(A1143,COD_REG_PROV!$G$1:$J$21,4,FALSE)</f>
        <v>LAZIO</v>
      </c>
      <c r="C1143" s="3">
        <v>59</v>
      </c>
      <c r="D1143" s="3" t="str">
        <f>+VLOOKUP(A1143,COD_REG_PROV!$A$1:$E$111,4,FALSE)</f>
        <v>Varese</v>
      </c>
      <c r="E1143" s="3">
        <v>19</v>
      </c>
      <c r="F1143" s="3" t="s">
        <v>975</v>
      </c>
      <c r="G1143" s="4" t="s">
        <v>987</v>
      </c>
      <c r="H1143" s="15">
        <v>6.9</v>
      </c>
      <c r="I1143" s="15">
        <v>9.4</v>
      </c>
      <c r="J1143" s="15">
        <v>14</v>
      </c>
      <c r="K1143" s="15">
        <v>17.7</v>
      </c>
      <c r="L1143" s="15">
        <v>21.7</v>
      </c>
      <c r="M1143" s="15">
        <v>23.5</v>
      </c>
      <c r="N1143" s="15">
        <v>23.6</v>
      </c>
      <c r="O1143" s="15">
        <v>20.6</v>
      </c>
      <c r="P1143" s="15">
        <v>15.8</v>
      </c>
      <c r="Q1143" s="15">
        <v>11.4</v>
      </c>
      <c r="R1143" s="15">
        <v>7.6</v>
      </c>
      <c r="S1143" s="15">
        <v>5.8</v>
      </c>
      <c r="T1143" s="16">
        <f>+H1143*31/3.6</f>
        <v>59.416666666666664</v>
      </c>
      <c r="U1143" s="16">
        <f>+I1143*28/3.6</f>
        <v>73.1111111111111</v>
      </c>
      <c r="V1143" s="16">
        <f>+J1143*31/3.6</f>
        <v>120.55555555555556</v>
      </c>
      <c r="W1143" s="16">
        <f>+K1143*30/3.6</f>
        <v>147.5</v>
      </c>
      <c r="X1143" s="16">
        <f>+L1143*31/3.6</f>
        <v>186.86111111111109</v>
      </c>
      <c r="Y1143" s="16">
        <f>+M1143*30/3.6</f>
        <v>195.83333333333331</v>
      </c>
      <c r="Z1143" s="16">
        <f>+N1143*31/3.6</f>
        <v>203.22222222222223</v>
      </c>
      <c r="AA1143" s="16">
        <f>+O1143*31/3.6</f>
        <v>177.38888888888889</v>
      </c>
      <c r="AB1143" s="16">
        <f>+P1143*30/3.6</f>
        <v>131.66666666666666</v>
      </c>
      <c r="AC1143" s="16">
        <f>+Q1143*31/3.6</f>
        <v>98.166666666666671</v>
      </c>
      <c r="AD1143" s="16">
        <f>+R1143*30/3.6</f>
        <v>63.333333333333329</v>
      </c>
      <c r="AE1143" s="16">
        <f>+S1143*31/3.6</f>
        <v>49.944444444444436</v>
      </c>
      <c r="AF1143" s="17">
        <f>+SUM(T1143:AE1143)</f>
        <v>1506.9999999999998</v>
      </c>
      <c r="AG1143" s="18">
        <f t="shared" si="17"/>
        <v>1250.8099999999997</v>
      </c>
      <c r="AJ1143" s="19"/>
      <c r="AK1143" s="19"/>
      <c r="AL1143" s="19"/>
    </row>
    <row r="1144" spans="1:38" s="11" customFormat="1" ht="12.75" customHeight="1" x14ac:dyDescent="0.25">
      <c r="A1144" s="14">
        <v>19</v>
      </c>
      <c r="B1144" s="14" t="str">
        <f>+VLOOKUP(A1144,COD_REG_PROV!$G$1:$J$21,4,FALSE)</f>
        <v>SICILIA</v>
      </c>
      <c r="C1144" s="3">
        <v>82</v>
      </c>
      <c r="D1144" s="3" t="str">
        <f>+VLOOKUP(A1144,COD_REG_PROV!$A$1:$E$111,4,FALSE)</f>
        <v>Cremona</v>
      </c>
      <c r="E1144" s="3">
        <v>60</v>
      </c>
      <c r="F1144" s="3" t="s">
        <v>1628</v>
      </c>
      <c r="G1144" s="4" t="s">
        <v>1649</v>
      </c>
      <c r="H1144" s="15">
        <v>8.1</v>
      </c>
      <c r="I1144" s="15">
        <v>11</v>
      </c>
      <c r="J1144" s="15">
        <v>15.4</v>
      </c>
      <c r="K1144" s="15">
        <v>19.100000000000001</v>
      </c>
      <c r="L1144" s="15">
        <v>22.7</v>
      </c>
      <c r="M1144" s="15">
        <v>24.2</v>
      </c>
      <c r="N1144" s="15">
        <v>24.3</v>
      </c>
      <c r="O1144" s="15">
        <v>21.4</v>
      </c>
      <c r="P1144" s="15">
        <v>17</v>
      </c>
      <c r="Q1144" s="15">
        <v>12.9</v>
      </c>
      <c r="R1144" s="15">
        <v>8.9</v>
      </c>
      <c r="S1144" s="15">
        <v>7.4</v>
      </c>
      <c r="T1144" s="16">
        <f>+H1144*31/3.6</f>
        <v>69.75</v>
      </c>
      <c r="U1144" s="16">
        <f>+I1144*28/3.6</f>
        <v>85.555555555555557</v>
      </c>
      <c r="V1144" s="16">
        <f>+J1144*31/3.6</f>
        <v>132.61111111111111</v>
      </c>
      <c r="W1144" s="16">
        <f>+K1144*30/3.6</f>
        <v>159.16666666666666</v>
      </c>
      <c r="X1144" s="16">
        <f>+L1144*31/3.6</f>
        <v>195.4722222222222</v>
      </c>
      <c r="Y1144" s="16">
        <f>+M1144*30/3.6</f>
        <v>201.66666666666666</v>
      </c>
      <c r="Z1144" s="16">
        <f>+N1144*31/3.6</f>
        <v>209.25</v>
      </c>
      <c r="AA1144" s="16">
        <f>+O1144*31/3.6</f>
        <v>184.27777777777777</v>
      </c>
      <c r="AB1144" s="16">
        <f>+P1144*30/3.6</f>
        <v>141.66666666666666</v>
      </c>
      <c r="AC1144" s="16">
        <f>+Q1144*31/3.6</f>
        <v>111.08333333333334</v>
      </c>
      <c r="AD1144" s="16">
        <f>+R1144*30/3.6</f>
        <v>74.166666666666671</v>
      </c>
      <c r="AE1144" s="16">
        <f>+S1144*31/3.6</f>
        <v>63.722222222222221</v>
      </c>
      <c r="AF1144" s="17">
        <f>+SUM(T1144:AE1144)</f>
        <v>1628.3888888888889</v>
      </c>
      <c r="AG1144" s="18">
        <f t="shared" si="17"/>
        <v>1351.5627777777777</v>
      </c>
      <c r="AJ1144" s="19"/>
      <c r="AK1144" s="19"/>
      <c r="AL1144" s="19"/>
    </row>
    <row r="1145" spans="1:38" s="11" customFormat="1" ht="12.75" customHeight="1" x14ac:dyDescent="0.25">
      <c r="A1145" s="14">
        <v>15</v>
      </c>
      <c r="B1145" s="14" t="str">
        <f>+VLOOKUP(A1145,COD_REG_PROV!$G$1:$J$21,4,FALSE)</f>
        <v>CAMPANIA</v>
      </c>
      <c r="C1145" s="3">
        <v>63</v>
      </c>
      <c r="D1145" s="3" t="str">
        <f>+VLOOKUP(A1145,COD_REG_PROV!$A$1:$E$111,4,FALSE)</f>
        <v>Milano</v>
      </c>
      <c r="E1145" s="3">
        <v>61</v>
      </c>
      <c r="F1145" s="3" t="s">
        <v>1173</v>
      </c>
      <c r="G1145" s="4" t="s">
        <v>1219</v>
      </c>
      <c r="H1145" s="15">
        <v>7.1</v>
      </c>
      <c r="I1145" s="15">
        <v>9.8000000000000007</v>
      </c>
      <c r="J1145" s="15">
        <v>14.3</v>
      </c>
      <c r="K1145" s="15">
        <v>18.3</v>
      </c>
      <c r="L1145" s="15">
        <v>22.1</v>
      </c>
      <c r="M1145" s="15">
        <v>23.9</v>
      </c>
      <c r="N1145" s="15">
        <v>23.9</v>
      </c>
      <c r="O1145" s="15">
        <v>21.1</v>
      </c>
      <c r="P1145" s="15">
        <v>16.3</v>
      </c>
      <c r="Q1145" s="15">
        <v>11.9</v>
      </c>
      <c r="R1145" s="15">
        <v>7.9</v>
      </c>
      <c r="S1145" s="15">
        <v>6.2</v>
      </c>
      <c r="T1145" s="16">
        <f>+H1145*31/3.6</f>
        <v>61.138888888888886</v>
      </c>
      <c r="U1145" s="16">
        <f>+I1145*28/3.6</f>
        <v>76.222222222222229</v>
      </c>
      <c r="V1145" s="16">
        <f>+J1145*31/3.6</f>
        <v>123.13888888888889</v>
      </c>
      <c r="W1145" s="16">
        <f>+K1145*30/3.6</f>
        <v>152.5</v>
      </c>
      <c r="X1145" s="16">
        <f>+L1145*31/3.6</f>
        <v>190.30555555555557</v>
      </c>
      <c r="Y1145" s="16">
        <f>+M1145*30/3.6</f>
        <v>199.16666666666666</v>
      </c>
      <c r="Z1145" s="16">
        <f>+N1145*31/3.6</f>
        <v>205.80555555555554</v>
      </c>
      <c r="AA1145" s="16">
        <f>+O1145*31/3.6</f>
        <v>181.69444444444446</v>
      </c>
      <c r="AB1145" s="16">
        <f>+P1145*30/3.6</f>
        <v>135.83333333333334</v>
      </c>
      <c r="AC1145" s="16">
        <f>+Q1145*31/3.6</f>
        <v>102.47222222222223</v>
      </c>
      <c r="AD1145" s="16">
        <f>+R1145*30/3.6</f>
        <v>65.833333333333329</v>
      </c>
      <c r="AE1145" s="16">
        <f>+S1145*31/3.6</f>
        <v>53.388888888888893</v>
      </c>
      <c r="AF1145" s="17">
        <f>+SUM(T1145:AE1145)</f>
        <v>1547.4999999999998</v>
      </c>
      <c r="AG1145" s="18">
        <f t="shared" si="17"/>
        <v>1284.4249999999997</v>
      </c>
      <c r="AJ1145" s="19"/>
      <c r="AK1145" s="19"/>
      <c r="AL1145" s="19"/>
    </row>
    <row r="1146" spans="1:38" s="11" customFormat="1" ht="12.75" customHeight="1" x14ac:dyDescent="0.25">
      <c r="A1146" s="14">
        <v>20</v>
      </c>
      <c r="B1146" s="14" t="str">
        <f>+VLOOKUP(A1146,COD_REG_PROV!$G$1:$J$21,4,FALSE)</f>
        <v>SARDEGNA</v>
      </c>
      <c r="C1146" s="3">
        <v>92</v>
      </c>
      <c r="D1146" s="3" t="str">
        <f>+VLOOKUP(A1146,COD_REG_PROV!$A$1:$E$111,4,FALSE)</f>
        <v>Mantova</v>
      </c>
      <c r="E1146" s="3">
        <v>50</v>
      </c>
      <c r="F1146" s="3" t="s">
        <v>1697</v>
      </c>
      <c r="G1146" s="4" t="s">
        <v>1712</v>
      </c>
      <c r="H1146" s="15">
        <v>8</v>
      </c>
      <c r="I1146" s="15">
        <v>10.8</v>
      </c>
      <c r="J1146" s="15">
        <v>15.5</v>
      </c>
      <c r="K1146" s="15">
        <v>18.899999999999999</v>
      </c>
      <c r="L1146" s="15">
        <v>22.4</v>
      </c>
      <c r="M1146" s="15">
        <v>24.2</v>
      </c>
      <c r="N1146" s="15">
        <v>24.3</v>
      </c>
      <c r="O1146" s="15">
        <v>21.4</v>
      </c>
      <c r="P1146" s="15">
        <v>16.8</v>
      </c>
      <c r="Q1146" s="15">
        <v>12.5</v>
      </c>
      <c r="R1146" s="15">
        <v>8.6999999999999993</v>
      </c>
      <c r="S1146" s="15">
        <v>7.2</v>
      </c>
      <c r="T1146" s="16">
        <f>+H1146*31/3.6</f>
        <v>68.888888888888886</v>
      </c>
      <c r="U1146" s="16">
        <f>+I1146*28/3.6</f>
        <v>84.000000000000014</v>
      </c>
      <c r="V1146" s="16">
        <f>+J1146*31/3.6</f>
        <v>133.47222222222223</v>
      </c>
      <c r="W1146" s="16">
        <f>+K1146*30/3.6</f>
        <v>157.5</v>
      </c>
      <c r="X1146" s="16">
        <f>+L1146*31/3.6</f>
        <v>192.88888888888889</v>
      </c>
      <c r="Y1146" s="16">
        <f>+M1146*30/3.6</f>
        <v>201.66666666666666</v>
      </c>
      <c r="Z1146" s="16">
        <f>+N1146*31/3.6</f>
        <v>209.25</v>
      </c>
      <c r="AA1146" s="16">
        <f>+O1146*31/3.6</f>
        <v>184.27777777777777</v>
      </c>
      <c r="AB1146" s="16">
        <f>+P1146*30/3.6</f>
        <v>140</v>
      </c>
      <c r="AC1146" s="16">
        <f>+Q1146*31/3.6</f>
        <v>107.63888888888889</v>
      </c>
      <c r="AD1146" s="16">
        <f>+R1146*30/3.6</f>
        <v>72.5</v>
      </c>
      <c r="AE1146" s="16">
        <f>+S1146*31/3.6</f>
        <v>62</v>
      </c>
      <c r="AF1146" s="17">
        <f>+SUM(T1146:AE1146)</f>
        <v>1614.0833333333333</v>
      </c>
      <c r="AG1146" s="18">
        <f t="shared" si="17"/>
        <v>1339.6891666666666</v>
      </c>
      <c r="AJ1146" s="19"/>
      <c r="AK1146" s="19"/>
      <c r="AL1146" s="19"/>
    </row>
    <row r="1147" spans="1:38" s="11" customFormat="1" ht="12.75" customHeight="1" x14ac:dyDescent="0.25">
      <c r="A1147" s="14">
        <v>16</v>
      </c>
      <c r="B1147" s="14" t="str">
        <f>+VLOOKUP(A1147,COD_REG_PROV!$G$1:$J$21,4,FALSE)</f>
        <v>PUGLIA</v>
      </c>
      <c r="C1147" s="3">
        <v>73</v>
      </c>
      <c r="D1147" s="3" t="str">
        <f>+VLOOKUP(A1147,COD_REG_PROV!$A$1:$E$111,4,FALSE)</f>
        <v>Bergamo</v>
      </c>
      <c r="E1147" s="3">
        <v>22</v>
      </c>
      <c r="F1147" s="3" t="s">
        <v>1392</v>
      </c>
      <c r="G1147" s="4" t="s">
        <v>1406</v>
      </c>
      <c r="H1147" s="15">
        <v>7.1</v>
      </c>
      <c r="I1147" s="15">
        <v>9.6999999999999993</v>
      </c>
      <c r="J1147" s="15">
        <v>14.5</v>
      </c>
      <c r="K1147" s="15">
        <v>18.399999999999999</v>
      </c>
      <c r="L1147" s="15">
        <v>22</v>
      </c>
      <c r="M1147" s="15">
        <v>24.2</v>
      </c>
      <c r="N1147" s="15">
        <v>24</v>
      </c>
      <c r="O1147" s="15">
        <v>20.9</v>
      </c>
      <c r="P1147" s="15">
        <v>16.5</v>
      </c>
      <c r="Q1147" s="15">
        <v>12</v>
      </c>
      <c r="R1147" s="15">
        <v>7.8</v>
      </c>
      <c r="S1147" s="15">
        <v>6.4</v>
      </c>
      <c r="T1147" s="16">
        <f>+H1147*31/3.6</f>
        <v>61.138888888888886</v>
      </c>
      <c r="U1147" s="16">
        <f>+I1147*28/3.6</f>
        <v>75.444444444444429</v>
      </c>
      <c r="V1147" s="16">
        <f>+J1147*31/3.6</f>
        <v>124.86111111111111</v>
      </c>
      <c r="W1147" s="16">
        <f>+K1147*30/3.6</f>
        <v>153.33333333333334</v>
      </c>
      <c r="X1147" s="16">
        <f>+L1147*31/3.6</f>
        <v>189.44444444444443</v>
      </c>
      <c r="Y1147" s="16">
        <f>+M1147*30/3.6</f>
        <v>201.66666666666666</v>
      </c>
      <c r="Z1147" s="16">
        <f>+N1147*31/3.6</f>
        <v>206.66666666666666</v>
      </c>
      <c r="AA1147" s="16">
        <f>+O1147*31/3.6</f>
        <v>179.9722222222222</v>
      </c>
      <c r="AB1147" s="16">
        <f>+P1147*30/3.6</f>
        <v>137.5</v>
      </c>
      <c r="AC1147" s="16">
        <f>+Q1147*31/3.6</f>
        <v>103.33333333333333</v>
      </c>
      <c r="AD1147" s="16">
        <f>+R1147*30/3.6</f>
        <v>65</v>
      </c>
      <c r="AE1147" s="16">
        <f>+S1147*31/3.6</f>
        <v>55.111111111111114</v>
      </c>
      <c r="AF1147" s="17">
        <f>+SUM(T1147:AE1147)</f>
        <v>1553.4722222222222</v>
      </c>
      <c r="AG1147" s="18">
        <f t="shared" si="17"/>
        <v>1289.3819444444443</v>
      </c>
      <c r="AJ1147" s="19"/>
      <c r="AK1147" s="19"/>
      <c r="AL1147" s="19"/>
    </row>
    <row r="1148" spans="1:38" s="11" customFormat="1" ht="12.75" customHeight="1" x14ac:dyDescent="0.25">
      <c r="A1148" s="14">
        <v>16</v>
      </c>
      <c r="B1148" s="14" t="str">
        <f>+VLOOKUP(A1148,COD_REG_PROV!$G$1:$J$21,4,FALSE)</f>
        <v>PUGLIA</v>
      </c>
      <c r="C1148" s="3">
        <v>72</v>
      </c>
      <c r="D1148" s="3" t="str">
        <f>+VLOOKUP(A1148,COD_REG_PROV!$A$1:$E$111,4,FALSE)</f>
        <v>Bergamo</v>
      </c>
      <c r="E1148" s="3">
        <v>36</v>
      </c>
      <c r="F1148" s="3" t="s">
        <v>1272</v>
      </c>
      <c r="G1148" s="4" t="s">
        <v>1303</v>
      </c>
      <c r="H1148" s="15">
        <v>6.8</v>
      </c>
      <c r="I1148" s="15">
        <v>9.4</v>
      </c>
      <c r="J1148" s="15">
        <v>14.4</v>
      </c>
      <c r="K1148" s="15">
        <v>18.3</v>
      </c>
      <c r="L1148" s="15">
        <v>21.9</v>
      </c>
      <c r="M1148" s="15">
        <v>24.2</v>
      </c>
      <c r="N1148" s="15">
        <v>23.9</v>
      </c>
      <c r="O1148" s="15">
        <v>20.9</v>
      </c>
      <c r="P1148" s="15">
        <v>16.399999999999999</v>
      </c>
      <c r="Q1148" s="15">
        <v>11.8</v>
      </c>
      <c r="R1148" s="15">
        <v>7.6</v>
      </c>
      <c r="S1148" s="15">
        <v>6.2</v>
      </c>
      <c r="T1148" s="16">
        <f>+H1148*31/3.6</f>
        <v>58.55555555555555</v>
      </c>
      <c r="U1148" s="16">
        <f>+I1148*28/3.6</f>
        <v>73.1111111111111</v>
      </c>
      <c r="V1148" s="16">
        <f>+J1148*31/3.6</f>
        <v>124</v>
      </c>
      <c r="W1148" s="16">
        <f>+K1148*30/3.6</f>
        <v>152.5</v>
      </c>
      <c r="X1148" s="16">
        <f>+L1148*31/3.6</f>
        <v>188.58333333333331</v>
      </c>
      <c r="Y1148" s="16">
        <f>+M1148*30/3.6</f>
        <v>201.66666666666666</v>
      </c>
      <c r="Z1148" s="16">
        <f>+N1148*31/3.6</f>
        <v>205.80555555555554</v>
      </c>
      <c r="AA1148" s="16">
        <f>+O1148*31/3.6</f>
        <v>179.9722222222222</v>
      </c>
      <c r="AB1148" s="16">
        <f>+P1148*30/3.6</f>
        <v>136.66666666666666</v>
      </c>
      <c r="AC1148" s="16">
        <f>+Q1148*31/3.6</f>
        <v>101.61111111111111</v>
      </c>
      <c r="AD1148" s="16">
        <f>+R1148*30/3.6</f>
        <v>63.333333333333329</v>
      </c>
      <c r="AE1148" s="16">
        <f>+S1148*31/3.6</f>
        <v>53.388888888888893</v>
      </c>
      <c r="AF1148" s="17">
        <f>+SUM(T1148:AE1148)</f>
        <v>1539.1944444444443</v>
      </c>
      <c r="AG1148" s="18">
        <f t="shared" si="17"/>
        <v>1277.5313888888888</v>
      </c>
      <c r="AJ1148" s="19"/>
      <c r="AK1148" s="19"/>
      <c r="AL1148" s="19"/>
    </row>
    <row r="1149" spans="1:38" s="11" customFormat="1" ht="12.75" customHeight="1" x14ac:dyDescent="0.25">
      <c r="A1149" s="14">
        <v>15</v>
      </c>
      <c r="B1149" s="14" t="str">
        <f>+VLOOKUP(A1149,COD_REG_PROV!$G$1:$J$21,4,FALSE)</f>
        <v>CAMPANIA</v>
      </c>
      <c r="C1149" s="3">
        <v>63</v>
      </c>
      <c r="D1149" s="3" t="str">
        <f>+VLOOKUP(A1149,COD_REG_PROV!$A$1:$E$111,4,FALSE)</f>
        <v>Milano</v>
      </c>
      <c r="E1149" s="3">
        <v>62</v>
      </c>
      <c r="F1149" s="3" t="s">
        <v>1173</v>
      </c>
      <c r="G1149" s="4" t="s">
        <v>1220</v>
      </c>
      <c r="H1149" s="15">
        <v>6.9</v>
      </c>
      <c r="I1149" s="15">
        <v>9.6</v>
      </c>
      <c r="J1149" s="15">
        <v>14.1</v>
      </c>
      <c r="K1149" s="15">
        <v>18.100000000000001</v>
      </c>
      <c r="L1149" s="15">
        <v>21.9</v>
      </c>
      <c r="M1149" s="15">
        <v>23.9</v>
      </c>
      <c r="N1149" s="15">
        <v>23.7</v>
      </c>
      <c r="O1149" s="15">
        <v>20.9</v>
      </c>
      <c r="P1149" s="15">
        <v>16.2</v>
      </c>
      <c r="Q1149" s="15">
        <v>11.7</v>
      </c>
      <c r="R1149" s="15">
        <v>7.8</v>
      </c>
      <c r="S1149" s="15">
        <v>6.1</v>
      </c>
      <c r="T1149" s="16">
        <f>+H1149*31/3.6</f>
        <v>59.416666666666664</v>
      </c>
      <c r="U1149" s="16">
        <f>+I1149*28/3.6</f>
        <v>74.666666666666671</v>
      </c>
      <c r="V1149" s="16">
        <f>+J1149*31/3.6</f>
        <v>121.41666666666666</v>
      </c>
      <c r="W1149" s="16">
        <f>+K1149*30/3.6</f>
        <v>150.83333333333334</v>
      </c>
      <c r="X1149" s="16">
        <f>+L1149*31/3.6</f>
        <v>188.58333333333331</v>
      </c>
      <c r="Y1149" s="16">
        <f>+M1149*30/3.6</f>
        <v>199.16666666666666</v>
      </c>
      <c r="Z1149" s="16">
        <f>+N1149*31/3.6</f>
        <v>204.08333333333331</v>
      </c>
      <c r="AA1149" s="16">
        <f>+O1149*31/3.6</f>
        <v>179.9722222222222</v>
      </c>
      <c r="AB1149" s="16">
        <f>+P1149*30/3.6</f>
        <v>135</v>
      </c>
      <c r="AC1149" s="16">
        <f>+Q1149*31/3.6</f>
        <v>100.75</v>
      </c>
      <c r="AD1149" s="16">
        <f>+R1149*30/3.6</f>
        <v>65</v>
      </c>
      <c r="AE1149" s="16">
        <f>+S1149*31/3.6</f>
        <v>52.527777777777771</v>
      </c>
      <c r="AF1149" s="17">
        <f>+SUM(T1149:AE1149)</f>
        <v>1531.4166666666667</v>
      </c>
      <c r="AG1149" s="18">
        <f t="shared" si="17"/>
        <v>1271.0758333333333</v>
      </c>
      <c r="AJ1149" s="19"/>
      <c r="AK1149" s="19"/>
      <c r="AL1149" s="19"/>
    </row>
    <row r="1150" spans="1:38" s="11" customFormat="1" ht="12.75" customHeight="1" x14ac:dyDescent="0.25">
      <c r="A1150" s="14">
        <v>9</v>
      </c>
      <c r="B1150" s="14" t="str">
        <f>+VLOOKUP(A1150,COD_REG_PROV!$G$1:$J$21,4,FALSE)</f>
        <v>TOSCANA</v>
      </c>
      <c r="C1150" s="3">
        <v>47</v>
      </c>
      <c r="D1150" s="3" t="str">
        <f>+VLOOKUP(A1150,COD_REG_PROV!$A$1:$E$111,4,FALSE)</f>
        <v>Savona</v>
      </c>
      <c r="E1150" s="3">
        <v>17</v>
      </c>
      <c r="F1150" s="3" t="s">
        <v>846</v>
      </c>
      <c r="G1150" s="4" t="s">
        <v>852</v>
      </c>
      <c r="H1150" s="15">
        <v>5.8</v>
      </c>
      <c r="I1150" s="15">
        <v>8.4</v>
      </c>
      <c r="J1150" s="15">
        <v>13.5</v>
      </c>
      <c r="K1150" s="15">
        <v>17</v>
      </c>
      <c r="L1150" s="15">
        <v>21.1</v>
      </c>
      <c r="M1150" s="15">
        <v>23</v>
      </c>
      <c r="N1150" s="15">
        <v>23.2</v>
      </c>
      <c r="O1150" s="15">
        <v>19.7</v>
      </c>
      <c r="P1150" s="15">
        <v>15</v>
      </c>
      <c r="Q1150" s="15">
        <v>10.3</v>
      </c>
      <c r="R1150" s="15">
        <v>6.6</v>
      </c>
      <c r="S1150" s="15">
        <v>4.9000000000000004</v>
      </c>
      <c r="T1150" s="16">
        <f>+H1150*31/3.6</f>
        <v>49.944444444444436</v>
      </c>
      <c r="U1150" s="16">
        <f>+I1150*28/3.6</f>
        <v>65.333333333333343</v>
      </c>
      <c r="V1150" s="16">
        <f>+J1150*31/3.6</f>
        <v>116.25</v>
      </c>
      <c r="W1150" s="16">
        <f>+K1150*30/3.6</f>
        <v>141.66666666666666</v>
      </c>
      <c r="X1150" s="16">
        <f>+L1150*31/3.6</f>
        <v>181.69444444444446</v>
      </c>
      <c r="Y1150" s="16">
        <f>+M1150*30/3.6</f>
        <v>191.66666666666666</v>
      </c>
      <c r="Z1150" s="16">
        <f>+N1150*31/3.6</f>
        <v>199.77777777777774</v>
      </c>
      <c r="AA1150" s="16">
        <f>+O1150*31/3.6</f>
        <v>169.63888888888886</v>
      </c>
      <c r="AB1150" s="16">
        <f>+P1150*30/3.6</f>
        <v>125</v>
      </c>
      <c r="AC1150" s="16">
        <f>+Q1150*31/3.6</f>
        <v>88.694444444444443</v>
      </c>
      <c r="AD1150" s="16">
        <f>+R1150*30/3.6</f>
        <v>55</v>
      </c>
      <c r="AE1150" s="16">
        <f>+S1150*31/3.6</f>
        <v>42.194444444444443</v>
      </c>
      <c r="AF1150" s="17">
        <f>+SUM(T1150:AE1150)</f>
        <v>1426.8611111111109</v>
      </c>
      <c r="AG1150" s="18">
        <f t="shared" si="17"/>
        <v>1184.2947222222219</v>
      </c>
      <c r="AJ1150" s="19"/>
      <c r="AK1150" s="19"/>
      <c r="AL1150" s="19"/>
    </row>
    <row r="1151" spans="1:38" s="11" customFormat="1" ht="12.75" customHeight="1" x14ac:dyDescent="0.25">
      <c r="A1151" s="14">
        <v>15</v>
      </c>
      <c r="B1151" s="14" t="str">
        <f>+VLOOKUP(A1151,COD_REG_PROV!$G$1:$J$21,4,FALSE)</f>
        <v>CAMPANIA</v>
      </c>
      <c r="C1151" s="3">
        <v>63</v>
      </c>
      <c r="D1151" s="3" t="str">
        <f>+VLOOKUP(A1151,COD_REG_PROV!$A$1:$E$111,4,FALSE)</f>
        <v>Milano</v>
      </c>
      <c r="E1151" s="3">
        <v>63</v>
      </c>
      <c r="F1151" s="3" t="s">
        <v>1173</v>
      </c>
      <c r="G1151" s="4" t="s">
        <v>1221</v>
      </c>
      <c r="H1151" s="15">
        <v>7</v>
      </c>
      <c r="I1151" s="15">
        <v>9.6</v>
      </c>
      <c r="J1151" s="15">
        <v>14.1</v>
      </c>
      <c r="K1151" s="15">
        <v>18.100000000000001</v>
      </c>
      <c r="L1151" s="15">
        <v>21.9</v>
      </c>
      <c r="M1151" s="15">
        <v>23.9</v>
      </c>
      <c r="N1151" s="15">
        <v>23.8</v>
      </c>
      <c r="O1151" s="15">
        <v>20.9</v>
      </c>
      <c r="P1151" s="15">
        <v>16.2</v>
      </c>
      <c r="Q1151" s="15">
        <v>11.8</v>
      </c>
      <c r="R1151" s="15">
        <v>7.9</v>
      </c>
      <c r="S1151" s="15">
        <v>6.1</v>
      </c>
      <c r="T1151" s="16">
        <f>+H1151*31/3.6</f>
        <v>60.277777777777779</v>
      </c>
      <c r="U1151" s="16">
        <f>+I1151*28/3.6</f>
        <v>74.666666666666671</v>
      </c>
      <c r="V1151" s="16">
        <f>+J1151*31/3.6</f>
        <v>121.41666666666666</v>
      </c>
      <c r="W1151" s="16">
        <f>+K1151*30/3.6</f>
        <v>150.83333333333334</v>
      </c>
      <c r="X1151" s="16">
        <f>+L1151*31/3.6</f>
        <v>188.58333333333331</v>
      </c>
      <c r="Y1151" s="16">
        <f>+M1151*30/3.6</f>
        <v>199.16666666666666</v>
      </c>
      <c r="Z1151" s="16">
        <f>+N1151*31/3.6</f>
        <v>204.94444444444446</v>
      </c>
      <c r="AA1151" s="16">
        <f>+O1151*31/3.6</f>
        <v>179.9722222222222</v>
      </c>
      <c r="AB1151" s="16">
        <f>+P1151*30/3.6</f>
        <v>135</v>
      </c>
      <c r="AC1151" s="16">
        <f>+Q1151*31/3.6</f>
        <v>101.61111111111111</v>
      </c>
      <c r="AD1151" s="16">
        <f>+R1151*30/3.6</f>
        <v>65.833333333333329</v>
      </c>
      <c r="AE1151" s="16">
        <f>+S1151*31/3.6</f>
        <v>52.527777777777771</v>
      </c>
      <c r="AF1151" s="17">
        <f>+SUM(T1151:AE1151)</f>
        <v>1534.8333333333333</v>
      </c>
      <c r="AG1151" s="18">
        <f t="shared" si="17"/>
        <v>1273.9116666666666</v>
      </c>
      <c r="AJ1151" s="19"/>
      <c r="AK1151" s="19"/>
      <c r="AL1151" s="19"/>
    </row>
    <row r="1152" spans="1:38" s="11" customFormat="1" ht="12.75" customHeight="1" x14ac:dyDescent="0.25">
      <c r="A1152" s="14">
        <v>20</v>
      </c>
      <c r="B1152" s="14" t="str">
        <f>+VLOOKUP(A1152,COD_REG_PROV!$G$1:$J$21,4,FALSE)</f>
        <v>SARDEGNA</v>
      </c>
      <c r="C1152" s="3">
        <v>92</v>
      </c>
      <c r="D1152" s="3" t="str">
        <f>+VLOOKUP(A1152,COD_REG_PROV!$A$1:$E$111,4,FALSE)</f>
        <v>Mantova</v>
      </c>
      <c r="E1152" s="3">
        <v>51</v>
      </c>
      <c r="F1152" s="3" t="s">
        <v>1697</v>
      </c>
      <c r="G1152" s="4" t="s">
        <v>1713</v>
      </c>
      <c r="H1152" s="15">
        <v>7.8</v>
      </c>
      <c r="I1152" s="15">
        <v>10.7</v>
      </c>
      <c r="J1152" s="15">
        <v>15.4</v>
      </c>
      <c r="K1152" s="15">
        <v>18.7</v>
      </c>
      <c r="L1152" s="15">
        <v>22.3</v>
      </c>
      <c r="M1152" s="15">
        <v>24.1</v>
      </c>
      <c r="N1152" s="15">
        <v>24.2</v>
      </c>
      <c r="O1152" s="15">
        <v>21.3</v>
      </c>
      <c r="P1152" s="15">
        <v>16.7</v>
      </c>
      <c r="Q1152" s="15">
        <v>12.4</v>
      </c>
      <c r="R1152" s="15">
        <v>8.6</v>
      </c>
      <c r="S1152" s="15">
        <v>7</v>
      </c>
      <c r="T1152" s="16">
        <f>+H1152*31/3.6</f>
        <v>67.166666666666657</v>
      </c>
      <c r="U1152" s="16">
        <f>+I1152*28/3.6</f>
        <v>83.222222222222214</v>
      </c>
      <c r="V1152" s="16">
        <f>+J1152*31/3.6</f>
        <v>132.61111111111111</v>
      </c>
      <c r="W1152" s="16">
        <f>+K1152*30/3.6</f>
        <v>155.83333333333334</v>
      </c>
      <c r="X1152" s="16">
        <f>+L1152*31/3.6</f>
        <v>192.0277777777778</v>
      </c>
      <c r="Y1152" s="16">
        <f>+M1152*30/3.6</f>
        <v>200.83333333333331</v>
      </c>
      <c r="Z1152" s="16">
        <f>+N1152*31/3.6</f>
        <v>208.38888888888886</v>
      </c>
      <c r="AA1152" s="16">
        <f>+O1152*31/3.6</f>
        <v>183.41666666666669</v>
      </c>
      <c r="AB1152" s="16">
        <f>+P1152*30/3.6</f>
        <v>139.16666666666666</v>
      </c>
      <c r="AC1152" s="16">
        <f>+Q1152*31/3.6</f>
        <v>106.77777777777779</v>
      </c>
      <c r="AD1152" s="16">
        <f>+R1152*30/3.6</f>
        <v>71.666666666666671</v>
      </c>
      <c r="AE1152" s="16">
        <f>+S1152*31/3.6</f>
        <v>60.277777777777779</v>
      </c>
      <c r="AF1152" s="17">
        <f>+SUM(T1152:AE1152)</f>
        <v>1601.3888888888894</v>
      </c>
      <c r="AG1152" s="18">
        <f t="shared" si="17"/>
        <v>1329.1527777777781</v>
      </c>
      <c r="AJ1152" s="19"/>
      <c r="AK1152" s="19"/>
      <c r="AL1152" s="19"/>
    </row>
    <row r="1153" spans="1:38" s="11" customFormat="1" ht="12.75" customHeight="1" x14ac:dyDescent="0.25">
      <c r="A1153" s="14">
        <v>8</v>
      </c>
      <c r="B1153" s="14" t="str">
        <f>+VLOOKUP(A1153,COD_REG_PROV!$G$1:$J$21,4,FALSE)</f>
        <v>EMILIA-ROMAGNA</v>
      </c>
      <c r="C1153" s="3">
        <v>35</v>
      </c>
      <c r="D1153" s="3" t="str">
        <f>+VLOOKUP(A1153,COD_REG_PROV!$A$1:$E$111,4,FALSE)</f>
        <v>Imperia</v>
      </c>
      <c r="E1153" s="3">
        <v>30</v>
      </c>
      <c r="F1153" s="3" t="s">
        <v>723</v>
      </c>
      <c r="G1153" s="4" t="s">
        <v>734</v>
      </c>
      <c r="H1153" s="15">
        <v>5.5</v>
      </c>
      <c r="I1153" s="15">
        <v>8.1999999999999993</v>
      </c>
      <c r="J1153" s="15">
        <v>13.7</v>
      </c>
      <c r="K1153" s="15">
        <v>17.3</v>
      </c>
      <c r="L1153" s="15">
        <v>20.9</v>
      </c>
      <c r="M1153" s="15">
        <v>22.9</v>
      </c>
      <c r="N1153" s="15">
        <v>23.2</v>
      </c>
      <c r="O1153" s="15">
        <v>19.600000000000001</v>
      </c>
      <c r="P1153" s="15">
        <v>14.9</v>
      </c>
      <c r="Q1153" s="15">
        <v>10.1</v>
      </c>
      <c r="R1153" s="15">
        <v>6</v>
      </c>
      <c r="S1153" s="15">
        <v>4.5</v>
      </c>
      <c r="T1153" s="16">
        <f>+H1153*31/3.6</f>
        <v>47.361111111111107</v>
      </c>
      <c r="U1153" s="16">
        <f>+I1153*28/3.6</f>
        <v>63.777777777777764</v>
      </c>
      <c r="V1153" s="16">
        <f>+J1153*31/3.6</f>
        <v>117.97222222222221</v>
      </c>
      <c r="W1153" s="16">
        <f>+K1153*30/3.6</f>
        <v>144.16666666666666</v>
      </c>
      <c r="X1153" s="16">
        <f>+L1153*31/3.6</f>
        <v>179.9722222222222</v>
      </c>
      <c r="Y1153" s="16">
        <f>+M1153*30/3.6</f>
        <v>190.83333333333334</v>
      </c>
      <c r="Z1153" s="16">
        <f>+N1153*31/3.6</f>
        <v>199.77777777777774</v>
      </c>
      <c r="AA1153" s="16">
        <f>+O1153*31/3.6</f>
        <v>168.77777777777777</v>
      </c>
      <c r="AB1153" s="16">
        <f>+P1153*30/3.6</f>
        <v>124.16666666666666</v>
      </c>
      <c r="AC1153" s="16">
        <f>+Q1153*31/3.6</f>
        <v>86.972222222222214</v>
      </c>
      <c r="AD1153" s="16">
        <f>+R1153*30/3.6</f>
        <v>50</v>
      </c>
      <c r="AE1153" s="16">
        <f>+S1153*31/3.6</f>
        <v>38.75</v>
      </c>
      <c r="AF1153" s="17">
        <f>+SUM(T1153:AE1153)</f>
        <v>1412.5277777777776</v>
      </c>
      <c r="AG1153" s="18">
        <f t="shared" si="17"/>
        <v>1172.3980555555554</v>
      </c>
      <c r="AJ1153" s="19"/>
      <c r="AK1153" s="19"/>
      <c r="AL1153" s="19"/>
    </row>
    <row r="1154" spans="1:38" s="11" customFormat="1" ht="12.75" customHeight="1" x14ac:dyDescent="0.25">
      <c r="A1154" s="14">
        <v>19</v>
      </c>
      <c r="B1154" s="14" t="str">
        <f>+VLOOKUP(A1154,COD_REG_PROV!$G$1:$J$21,4,FALSE)</f>
        <v>SICILIA</v>
      </c>
      <c r="C1154" s="3">
        <v>84</v>
      </c>
      <c r="D1154" s="3" t="str">
        <f>+VLOOKUP(A1154,COD_REG_PROV!$A$1:$E$111,4,FALSE)</f>
        <v>Cremona</v>
      </c>
      <c r="E1154" s="3">
        <v>29</v>
      </c>
      <c r="F1154" s="3" t="s">
        <v>1527</v>
      </c>
      <c r="G1154" s="4" t="s">
        <v>1543</v>
      </c>
      <c r="H1154" s="15">
        <v>8.3000000000000007</v>
      </c>
      <c r="I1154" s="15">
        <v>11.3</v>
      </c>
      <c r="J1154" s="15">
        <v>15.5</v>
      </c>
      <c r="K1154" s="15">
        <v>19.2</v>
      </c>
      <c r="L1154" s="15">
        <v>22.8</v>
      </c>
      <c r="M1154" s="15">
        <v>24.2</v>
      </c>
      <c r="N1154" s="15">
        <v>24.3</v>
      </c>
      <c r="O1154" s="15">
        <v>21.5</v>
      </c>
      <c r="P1154" s="15">
        <v>17.100000000000001</v>
      </c>
      <c r="Q1154" s="15">
        <v>13</v>
      </c>
      <c r="R1154" s="15">
        <v>9.1</v>
      </c>
      <c r="S1154" s="15">
        <v>7.6</v>
      </c>
      <c r="T1154" s="16">
        <f>+H1154*31/3.6</f>
        <v>71.472222222222229</v>
      </c>
      <c r="U1154" s="16">
        <f>+I1154*28/3.6</f>
        <v>87.8888888888889</v>
      </c>
      <c r="V1154" s="16">
        <f>+J1154*31/3.6</f>
        <v>133.47222222222223</v>
      </c>
      <c r="W1154" s="16">
        <f>+K1154*30/3.6</f>
        <v>160</v>
      </c>
      <c r="X1154" s="16">
        <f>+L1154*31/3.6</f>
        <v>196.33333333333334</v>
      </c>
      <c r="Y1154" s="16">
        <f>+M1154*30/3.6</f>
        <v>201.66666666666666</v>
      </c>
      <c r="Z1154" s="16">
        <f>+N1154*31/3.6</f>
        <v>209.25</v>
      </c>
      <c r="AA1154" s="16">
        <f>+O1154*31/3.6</f>
        <v>185.13888888888889</v>
      </c>
      <c r="AB1154" s="16">
        <f>+P1154*30/3.6</f>
        <v>142.5</v>
      </c>
      <c r="AC1154" s="16">
        <f>+Q1154*31/3.6</f>
        <v>111.94444444444444</v>
      </c>
      <c r="AD1154" s="16">
        <f>+R1154*30/3.6</f>
        <v>75.833333333333329</v>
      </c>
      <c r="AE1154" s="16">
        <f>+S1154*31/3.6</f>
        <v>65.444444444444443</v>
      </c>
      <c r="AF1154" s="17">
        <f>+SUM(T1154:AE1154)</f>
        <v>1640.9444444444443</v>
      </c>
      <c r="AG1154" s="18">
        <f t="shared" si="17"/>
        <v>1361.9838888888887</v>
      </c>
      <c r="AJ1154" s="19"/>
      <c r="AK1154" s="19"/>
      <c r="AL1154" s="19"/>
    </row>
    <row r="1155" spans="1:38" s="11" customFormat="1" ht="12.75" customHeight="1" x14ac:dyDescent="0.25">
      <c r="A1155" s="14">
        <v>1</v>
      </c>
      <c r="B1155" s="14" t="str">
        <f>+VLOOKUP(A1155,COD_REG_PROV!$G$1:$J$21,4,FALSE)</f>
        <v>PIEMONTE</v>
      </c>
      <c r="C1155" s="3">
        <v>4</v>
      </c>
      <c r="D1155" s="3" t="str">
        <f>+VLOOKUP(A1155,COD_REG_PROV!$A$1:$E$111,4,FALSE)</f>
        <v>Torino</v>
      </c>
      <c r="E1155" s="3">
        <v>179</v>
      </c>
      <c r="F1155" s="3" t="s">
        <v>43</v>
      </c>
      <c r="G1155" s="4" t="s">
        <v>55</v>
      </c>
      <c r="H1155" s="15">
        <v>5.2</v>
      </c>
      <c r="I1155" s="15">
        <v>8.4</v>
      </c>
      <c r="J1155" s="15">
        <v>13.6</v>
      </c>
      <c r="K1155" s="15">
        <v>17.3</v>
      </c>
      <c r="L1155" s="15">
        <v>20.2</v>
      </c>
      <c r="M1155" s="15">
        <v>22.5</v>
      </c>
      <c r="N1155" s="15">
        <v>22.4</v>
      </c>
      <c r="O1155" s="15">
        <v>18.899999999999999</v>
      </c>
      <c r="P1155" s="15">
        <v>14.3</v>
      </c>
      <c r="Q1155" s="15">
        <v>9.9</v>
      </c>
      <c r="R1155" s="15">
        <v>6.3</v>
      </c>
      <c r="S1155" s="15">
        <v>4.5999999999999996</v>
      </c>
      <c r="T1155" s="16">
        <f>+H1155*31/3.6</f>
        <v>44.777777777777779</v>
      </c>
      <c r="U1155" s="16">
        <f>+I1155*28/3.6</f>
        <v>65.333333333333343</v>
      </c>
      <c r="V1155" s="16">
        <f>+J1155*31/3.6</f>
        <v>117.1111111111111</v>
      </c>
      <c r="W1155" s="16">
        <f>+K1155*30/3.6</f>
        <v>144.16666666666666</v>
      </c>
      <c r="X1155" s="16">
        <f>+L1155*31/3.6</f>
        <v>173.94444444444443</v>
      </c>
      <c r="Y1155" s="16">
        <f>+M1155*30/3.6</f>
        <v>187.5</v>
      </c>
      <c r="Z1155" s="16">
        <f>+N1155*31/3.6</f>
        <v>192.88888888888889</v>
      </c>
      <c r="AA1155" s="16">
        <f>+O1155*31/3.6</f>
        <v>162.75</v>
      </c>
      <c r="AB1155" s="16">
        <f>+P1155*30/3.6</f>
        <v>119.16666666666666</v>
      </c>
      <c r="AC1155" s="16">
        <f>+Q1155*31/3.6</f>
        <v>85.250000000000014</v>
      </c>
      <c r="AD1155" s="16">
        <f>+R1155*30/3.6</f>
        <v>52.5</v>
      </c>
      <c r="AE1155" s="16">
        <f>+S1155*31/3.6</f>
        <v>39.611111111111107</v>
      </c>
      <c r="AF1155" s="17">
        <f>+SUM(T1155:AE1155)</f>
        <v>1385</v>
      </c>
      <c r="AG1155" s="18">
        <f t="shared" si="17"/>
        <v>1149.55</v>
      </c>
      <c r="AJ1155" s="19"/>
      <c r="AK1155" s="19"/>
      <c r="AL1155" s="19"/>
    </row>
    <row r="1156" spans="1:38" s="11" customFormat="1" ht="12.75" customHeight="1" x14ac:dyDescent="0.25">
      <c r="A1156" s="14">
        <v>19</v>
      </c>
      <c r="B1156" s="14" t="str">
        <f>+VLOOKUP(A1156,COD_REG_PROV!$G$1:$J$21,4,FALSE)</f>
        <v>SICILIA</v>
      </c>
      <c r="C1156" s="3">
        <v>84</v>
      </c>
      <c r="D1156" s="3" t="str">
        <f>+VLOOKUP(A1156,COD_REG_PROV!$A$1:$E$111,4,FALSE)</f>
        <v>Cremona</v>
      </c>
      <c r="E1156" s="3">
        <v>30</v>
      </c>
      <c r="F1156" s="3" t="s">
        <v>1527</v>
      </c>
      <c r="G1156" s="4" t="s">
        <v>1544</v>
      </c>
      <c r="H1156" s="15">
        <v>8.3000000000000007</v>
      </c>
      <c r="I1156" s="15">
        <v>11.3</v>
      </c>
      <c r="J1156" s="15">
        <v>15.6</v>
      </c>
      <c r="K1156" s="15">
        <v>19.2</v>
      </c>
      <c r="L1156" s="15">
        <v>22.9</v>
      </c>
      <c r="M1156" s="15">
        <v>24.3</v>
      </c>
      <c r="N1156" s="15">
        <v>24.4</v>
      </c>
      <c r="O1156" s="15">
        <v>21.5</v>
      </c>
      <c r="P1156" s="15">
        <v>17.2</v>
      </c>
      <c r="Q1156" s="15">
        <v>13</v>
      </c>
      <c r="R1156" s="15">
        <v>9.1999999999999993</v>
      </c>
      <c r="S1156" s="15">
        <v>7.6</v>
      </c>
      <c r="T1156" s="16">
        <f>+H1156*31/3.6</f>
        <v>71.472222222222229</v>
      </c>
      <c r="U1156" s="16">
        <f>+I1156*28/3.6</f>
        <v>87.8888888888889</v>
      </c>
      <c r="V1156" s="16">
        <f>+J1156*31/3.6</f>
        <v>134.33333333333331</v>
      </c>
      <c r="W1156" s="16">
        <f>+K1156*30/3.6</f>
        <v>160</v>
      </c>
      <c r="X1156" s="16">
        <f>+L1156*31/3.6</f>
        <v>197.19444444444443</v>
      </c>
      <c r="Y1156" s="16">
        <f>+M1156*30/3.6</f>
        <v>202.5</v>
      </c>
      <c r="Z1156" s="16">
        <f>+N1156*31/3.6</f>
        <v>210.11111111111109</v>
      </c>
      <c r="AA1156" s="16">
        <f>+O1156*31/3.6</f>
        <v>185.13888888888889</v>
      </c>
      <c r="AB1156" s="16">
        <f>+P1156*30/3.6</f>
        <v>143.33333333333334</v>
      </c>
      <c r="AC1156" s="16">
        <f>+Q1156*31/3.6</f>
        <v>111.94444444444444</v>
      </c>
      <c r="AD1156" s="16">
        <f>+R1156*30/3.6</f>
        <v>76.666666666666671</v>
      </c>
      <c r="AE1156" s="16">
        <f>+S1156*31/3.6</f>
        <v>65.444444444444443</v>
      </c>
      <c r="AF1156" s="17">
        <f>+SUM(T1156:AE1156)</f>
        <v>1646.0277777777776</v>
      </c>
      <c r="AG1156" s="18">
        <f t="shared" ref="AG1156:AG1219" si="18">+AF1156*0.83</f>
        <v>1366.2030555555552</v>
      </c>
      <c r="AJ1156" s="19"/>
      <c r="AK1156" s="19"/>
      <c r="AL1156" s="19"/>
    </row>
    <row r="1157" spans="1:38" s="11" customFormat="1" ht="12.75" customHeight="1" x14ac:dyDescent="0.25">
      <c r="A1157" s="14">
        <v>19</v>
      </c>
      <c r="B1157" s="14" t="str">
        <f>+VLOOKUP(A1157,COD_REG_PROV!$G$1:$J$21,4,FALSE)</f>
        <v>SICILIA</v>
      </c>
      <c r="C1157" s="3">
        <v>88</v>
      </c>
      <c r="D1157" s="3" t="str">
        <f>+VLOOKUP(A1157,COD_REG_PROV!$A$1:$E$111,4,FALSE)</f>
        <v>Cremona</v>
      </c>
      <c r="E1157" s="3">
        <v>9</v>
      </c>
      <c r="F1157" s="3" t="s">
        <v>1654</v>
      </c>
      <c r="G1157" s="4" t="s">
        <v>1661</v>
      </c>
      <c r="H1157" s="15">
        <v>8.6</v>
      </c>
      <c r="I1157" s="15">
        <v>10</v>
      </c>
      <c r="J1157" s="15">
        <v>15.6</v>
      </c>
      <c r="K1157" s="15">
        <v>19.399999999999999</v>
      </c>
      <c r="L1157" s="15">
        <v>22.9</v>
      </c>
      <c r="M1157" s="15">
        <v>24.4</v>
      </c>
      <c r="N1157" s="15">
        <v>24.3</v>
      </c>
      <c r="O1157" s="15">
        <v>21.6</v>
      </c>
      <c r="P1157" s="15">
        <v>17.399999999999999</v>
      </c>
      <c r="Q1157" s="15">
        <v>13.3</v>
      </c>
      <c r="R1157" s="15">
        <v>9.3000000000000007</v>
      </c>
      <c r="S1157" s="15">
        <v>7.8</v>
      </c>
      <c r="T1157" s="16">
        <f>+H1157*31/3.6</f>
        <v>74.055555555555543</v>
      </c>
      <c r="U1157" s="16">
        <f>+I1157*28/3.6</f>
        <v>77.777777777777771</v>
      </c>
      <c r="V1157" s="16">
        <f>+J1157*31/3.6</f>
        <v>134.33333333333331</v>
      </c>
      <c r="W1157" s="16">
        <f>+K1157*30/3.6</f>
        <v>161.66666666666666</v>
      </c>
      <c r="X1157" s="16">
        <f>+L1157*31/3.6</f>
        <v>197.19444444444443</v>
      </c>
      <c r="Y1157" s="16">
        <f>+M1157*30/3.6</f>
        <v>203.33333333333331</v>
      </c>
      <c r="Z1157" s="16">
        <f>+N1157*31/3.6</f>
        <v>209.25</v>
      </c>
      <c r="AA1157" s="16">
        <f>+O1157*31/3.6</f>
        <v>186</v>
      </c>
      <c r="AB1157" s="16">
        <f>+P1157*30/3.6</f>
        <v>145</v>
      </c>
      <c r="AC1157" s="16">
        <f>+Q1157*31/3.6</f>
        <v>114.52777777777777</v>
      </c>
      <c r="AD1157" s="16">
        <f>+R1157*30/3.6</f>
        <v>77.5</v>
      </c>
      <c r="AE1157" s="16">
        <f>+S1157*31/3.6</f>
        <v>67.166666666666657</v>
      </c>
      <c r="AF1157" s="17">
        <f>+SUM(T1157:AE1157)</f>
        <v>1647.8055555555557</v>
      </c>
      <c r="AG1157" s="18">
        <f t="shared" si="18"/>
        <v>1367.6786111111112</v>
      </c>
      <c r="AJ1157" s="19"/>
      <c r="AK1157" s="19"/>
      <c r="AL1157" s="19"/>
    </row>
    <row r="1158" spans="1:38" s="11" customFormat="1" ht="12.75" customHeight="1" x14ac:dyDescent="0.25">
      <c r="A1158" s="14">
        <v>19</v>
      </c>
      <c r="B1158" s="14" t="str">
        <f>+VLOOKUP(A1158,COD_REG_PROV!$G$1:$J$21,4,FALSE)</f>
        <v>SICILIA</v>
      </c>
      <c r="C1158" s="3">
        <v>87</v>
      </c>
      <c r="D1158" s="3" t="str">
        <f>+VLOOKUP(A1158,COD_REG_PROV!$A$1:$E$111,4,FALSE)</f>
        <v>Cremona</v>
      </c>
      <c r="E1158" s="3">
        <v>37</v>
      </c>
      <c r="F1158" s="3" t="s">
        <v>1565</v>
      </c>
      <c r="G1158" s="4" t="s">
        <v>1587</v>
      </c>
      <c r="H1158" s="15">
        <v>8.1999999999999993</v>
      </c>
      <c r="I1158" s="15">
        <v>11.2</v>
      </c>
      <c r="J1158" s="15">
        <v>15.4</v>
      </c>
      <c r="K1158" s="15">
        <v>19.100000000000001</v>
      </c>
      <c r="L1158" s="15">
        <v>22.7</v>
      </c>
      <c r="M1158" s="15">
        <v>24.3</v>
      </c>
      <c r="N1158" s="15">
        <v>24.1</v>
      </c>
      <c r="O1158" s="15">
        <v>21.3</v>
      </c>
      <c r="P1158" s="15">
        <v>17</v>
      </c>
      <c r="Q1158" s="15">
        <v>13</v>
      </c>
      <c r="R1158" s="15">
        <v>9</v>
      </c>
      <c r="S1158" s="15">
        <v>7.6</v>
      </c>
      <c r="T1158" s="16">
        <f>+H1158*31/3.6</f>
        <v>70.6111111111111</v>
      </c>
      <c r="U1158" s="16">
        <f>+I1158*28/3.6</f>
        <v>87.1111111111111</v>
      </c>
      <c r="V1158" s="16">
        <f>+J1158*31/3.6</f>
        <v>132.61111111111111</v>
      </c>
      <c r="W1158" s="16">
        <f>+K1158*30/3.6</f>
        <v>159.16666666666666</v>
      </c>
      <c r="X1158" s="16">
        <f>+L1158*31/3.6</f>
        <v>195.4722222222222</v>
      </c>
      <c r="Y1158" s="16">
        <f>+M1158*30/3.6</f>
        <v>202.5</v>
      </c>
      <c r="Z1158" s="16">
        <f>+N1158*31/3.6</f>
        <v>207.52777777777777</v>
      </c>
      <c r="AA1158" s="16">
        <f>+O1158*31/3.6</f>
        <v>183.41666666666669</v>
      </c>
      <c r="AB1158" s="16">
        <f>+P1158*30/3.6</f>
        <v>141.66666666666666</v>
      </c>
      <c r="AC1158" s="16">
        <f>+Q1158*31/3.6</f>
        <v>111.94444444444444</v>
      </c>
      <c r="AD1158" s="16">
        <f>+R1158*30/3.6</f>
        <v>75</v>
      </c>
      <c r="AE1158" s="16">
        <f>+S1158*31/3.6</f>
        <v>65.444444444444443</v>
      </c>
      <c r="AF1158" s="17">
        <f>+SUM(T1158:AE1158)</f>
        <v>1632.4722222222222</v>
      </c>
      <c r="AG1158" s="18">
        <f t="shared" si="18"/>
        <v>1354.9519444444443</v>
      </c>
      <c r="AJ1158" s="19"/>
      <c r="AK1158" s="19"/>
      <c r="AL1158" s="19"/>
    </row>
    <row r="1159" spans="1:38" s="11" customFormat="1" ht="12.75" customHeight="1" x14ac:dyDescent="0.25">
      <c r="A1159" s="14">
        <v>19</v>
      </c>
      <c r="B1159" s="14" t="str">
        <f>+VLOOKUP(A1159,COD_REG_PROV!$G$1:$J$21,4,FALSE)</f>
        <v>SICILIA</v>
      </c>
      <c r="C1159" s="3">
        <v>87</v>
      </c>
      <c r="D1159" s="3" t="str">
        <f>+VLOOKUP(A1159,COD_REG_PROV!$A$1:$E$111,4,FALSE)</f>
        <v>Cremona</v>
      </c>
      <c r="E1159" s="3">
        <v>38</v>
      </c>
      <c r="F1159" s="3" t="s">
        <v>1565</v>
      </c>
      <c r="G1159" s="4" t="s">
        <v>1588</v>
      </c>
      <c r="H1159" s="15">
        <v>7.8</v>
      </c>
      <c r="I1159" s="15">
        <v>10.8</v>
      </c>
      <c r="J1159" s="15">
        <v>15.2</v>
      </c>
      <c r="K1159" s="15">
        <v>18.8</v>
      </c>
      <c r="L1159" s="15">
        <v>22.5</v>
      </c>
      <c r="M1159" s="15">
        <v>24.1</v>
      </c>
      <c r="N1159" s="15">
        <v>24</v>
      </c>
      <c r="O1159" s="15">
        <v>21.1</v>
      </c>
      <c r="P1159" s="15">
        <v>16.8</v>
      </c>
      <c r="Q1159" s="15">
        <v>12.8</v>
      </c>
      <c r="R1159" s="15">
        <v>8.6</v>
      </c>
      <c r="S1159" s="15">
        <v>7.3</v>
      </c>
      <c r="T1159" s="16">
        <f>+H1159*31/3.6</f>
        <v>67.166666666666657</v>
      </c>
      <c r="U1159" s="16">
        <f>+I1159*28/3.6</f>
        <v>84.000000000000014</v>
      </c>
      <c r="V1159" s="16">
        <f>+J1159*31/3.6</f>
        <v>130.88888888888889</v>
      </c>
      <c r="W1159" s="16">
        <f>+K1159*30/3.6</f>
        <v>156.66666666666666</v>
      </c>
      <c r="X1159" s="16">
        <f>+L1159*31/3.6</f>
        <v>193.75</v>
      </c>
      <c r="Y1159" s="16">
        <f>+M1159*30/3.6</f>
        <v>200.83333333333331</v>
      </c>
      <c r="Z1159" s="16">
        <f>+N1159*31/3.6</f>
        <v>206.66666666666666</v>
      </c>
      <c r="AA1159" s="16">
        <f>+O1159*31/3.6</f>
        <v>181.69444444444446</v>
      </c>
      <c r="AB1159" s="16">
        <f>+P1159*30/3.6</f>
        <v>140</v>
      </c>
      <c r="AC1159" s="16">
        <f>+Q1159*31/3.6</f>
        <v>110.22222222222223</v>
      </c>
      <c r="AD1159" s="16">
        <f>+R1159*30/3.6</f>
        <v>71.666666666666671</v>
      </c>
      <c r="AE1159" s="16">
        <f>+S1159*31/3.6</f>
        <v>62.861111111111107</v>
      </c>
      <c r="AF1159" s="17">
        <f>+SUM(T1159:AE1159)</f>
        <v>1606.4166666666665</v>
      </c>
      <c r="AG1159" s="18">
        <f t="shared" si="18"/>
        <v>1333.3258333333331</v>
      </c>
      <c r="AJ1159" s="19"/>
      <c r="AK1159" s="19"/>
      <c r="AL1159" s="19"/>
    </row>
    <row r="1160" spans="1:38" s="11" customFormat="1" ht="12.75" customHeight="1" x14ac:dyDescent="0.25">
      <c r="A1160" s="14">
        <v>7</v>
      </c>
      <c r="B1160" s="14" t="str">
        <f>+VLOOKUP(A1160,COD_REG_PROV!$G$1:$J$21,4,FALSE)</f>
        <v>LIGURIA</v>
      </c>
      <c r="C1160" s="3">
        <v>10</v>
      </c>
      <c r="D1160" s="3" t="str">
        <f>+VLOOKUP(A1160,COD_REG_PROV!$A$1:$E$111,4,FALSE)</f>
        <v>Valle d'Aosta/Vallée d'Aoste</v>
      </c>
      <c r="E1160" s="3">
        <v>46</v>
      </c>
      <c r="F1160" s="3" t="s">
        <v>579</v>
      </c>
      <c r="G1160" s="4" t="s">
        <v>585</v>
      </c>
      <c r="H1160" s="15">
        <v>5.6</v>
      </c>
      <c r="I1160" s="15">
        <v>8.1999999999999993</v>
      </c>
      <c r="J1160" s="15">
        <v>13.5</v>
      </c>
      <c r="K1160" s="15">
        <v>17.3</v>
      </c>
      <c r="L1160" s="15">
        <v>20.7</v>
      </c>
      <c r="M1160" s="15">
        <v>22.9</v>
      </c>
      <c r="N1160" s="15">
        <v>23</v>
      </c>
      <c r="O1160" s="15">
        <v>19.5</v>
      </c>
      <c r="P1160" s="15">
        <v>14.6</v>
      </c>
      <c r="Q1160" s="15">
        <v>9.9</v>
      </c>
      <c r="R1160" s="15">
        <v>6.3</v>
      </c>
      <c r="S1160" s="15">
        <v>4.5</v>
      </c>
      <c r="T1160" s="16">
        <f>+H1160*31/3.6</f>
        <v>48.222222222222221</v>
      </c>
      <c r="U1160" s="16">
        <f>+I1160*28/3.6</f>
        <v>63.777777777777764</v>
      </c>
      <c r="V1160" s="16">
        <f>+J1160*31/3.6</f>
        <v>116.25</v>
      </c>
      <c r="W1160" s="16">
        <f>+K1160*30/3.6</f>
        <v>144.16666666666666</v>
      </c>
      <c r="X1160" s="16">
        <f>+L1160*31/3.6</f>
        <v>178.24999999999997</v>
      </c>
      <c r="Y1160" s="16">
        <f>+M1160*30/3.6</f>
        <v>190.83333333333334</v>
      </c>
      <c r="Z1160" s="16">
        <f>+N1160*31/3.6</f>
        <v>198.05555555555554</v>
      </c>
      <c r="AA1160" s="16">
        <f>+O1160*31/3.6</f>
        <v>167.91666666666666</v>
      </c>
      <c r="AB1160" s="16">
        <f>+P1160*30/3.6</f>
        <v>121.66666666666666</v>
      </c>
      <c r="AC1160" s="16">
        <f>+Q1160*31/3.6</f>
        <v>85.250000000000014</v>
      </c>
      <c r="AD1160" s="16">
        <f>+R1160*30/3.6</f>
        <v>52.5</v>
      </c>
      <c r="AE1160" s="16">
        <f>+S1160*31/3.6</f>
        <v>38.75</v>
      </c>
      <c r="AF1160" s="17">
        <f>+SUM(T1160:AE1160)</f>
        <v>1405.6388888888889</v>
      </c>
      <c r="AG1160" s="18">
        <f t="shared" si="18"/>
        <v>1166.6802777777777</v>
      </c>
      <c r="AJ1160" s="19"/>
      <c r="AK1160" s="19"/>
      <c r="AL1160" s="19"/>
    </row>
    <row r="1161" spans="1:38" s="11" customFormat="1" ht="12.75" customHeight="1" x14ac:dyDescent="0.25">
      <c r="A1161" s="14">
        <v>19</v>
      </c>
      <c r="B1161" s="14" t="str">
        <f>+VLOOKUP(A1161,COD_REG_PROV!$G$1:$J$21,4,FALSE)</f>
        <v>SICILIA</v>
      </c>
      <c r="C1161" s="3">
        <v>84</v>
      </c>
      <c r="D1161" s="3" t="str">
        <f>+VLOOKUP(A1161,COD_REG_PROV!$A$1:$E$111,4,FALSE)</f>
        <v>Cremona</v>
      </c>
      <c r="E1161" s="3">
        <v>31</v>
      </c>
      <c r="F1161" s="3" t="s">
        <v>1527</v>
      </c>
      <c r="G1161" s="4" t="s">
        <v>1545</v>
      </c>
      <c r="H1161" s="15">
        <v>8.4</v>
      </c>
      <c r="I1161" s="15">
        <v>11.4</v>
      </c>
      <c r="J1161" s="15">
        <v>15.6</v>
      </c>
      <c r="K1161" s="15">
        <v>19.3</v>
      </c>
      <c r="L1161" s="15">
        <v>22.8</v>
      </c>
      <c r="M1161" s="15">
        <v>24.3</v>
      </c>
      <c r="N1161" s="15">
        <v>24.3</v>
      </c>
      <c r="O1161" s="15">
        <v>21.5</v>
      </c>
      <c r="P1161" s="15">
        <v>17.2</v>
      </c>
      <c r="Q1161" s="15">
        <v>13.1</v>
      </c>
      <c r="R1161" s="15">
        <v>9.1999999999999993</v>
      </c>
      <c r="S1161" s="15">
        <v>7.6</v>
      </c>
      <c r="T1161" s="16">
        <f>+H1161*31/3.6</f>
        <v>72.333333333333343</v>
      </c>
      <c r="U1161" s="16">
        <f>+I1161*28/3.6</f>
        <v>88.666666666666657</v>
      </c>
      <c r="V1161" s="16">
        <f>+J1161*31/3.6</f>
        <v>134.33333333333331</v>
      </c>
      <c r="W1161" s="16">
        <f>+K1161*30/3.6</f>
        <v>160.83333333333334</v>
      </c>
      <c r="X1161" s="16">
        <f>+L1161*31/3.6</f>
        <v>196.33333333333334</v>
      </c>
      <c r="Y1161" s="16">
        <f>+M1161*30/3.6</f>
        <v>202.5</v>
      </c>
      <c r="Z1161" s="16">
        <f>+N1161*31/3.6</f>
        <v>209.25</v>
      </c>
      <c r="AA1161" s="16">
        <f>+O1161*31/3.6</f>
        <v>185.13888888888889</v>
      </c>
      <c r="AB1161" s="16">
        <f>+P1161*30/3.6</f>
        <v>143.33333333333334</v>
      </c>
      <c r="AC1161" s="16">
        <f>+Q1161*31/3.6</f>
        <v>112.80555555555554</v>
      </c>
      <c r="AD1161" s="16">
        <f>+R1161*30/3.6</f>
        <v>76.666666666666671</v>
      </c>
      <c r="AE1161" s="16">
        <f>+S1161*31/3.6</f>
        <v>65.444444444444443</v>
      </c>
      <c r="AF1161" s="17">
        <f>+SUM(T1161:AE1161)</f>
        <v>1647.6388888888889</v>
      </c>
      <c r="AG1161" s="18">
        <f t="shared" si="18"/>
        <v>1367.5402777777776</v>
      </c>
      <c r="AJ1161" s="19"/>
      <c r="AK1161" s="19"/>
      <c r="AL1161" s="19"/>
    </row>
    <row r="1162" spans="1:38" s="11" customFormat="1" ht="12.75" customHeight="1" x14ac:dyDescent="0.25">
      <c r="A1162" s="14">
        <v>8</v>
      </c>
      <c r="B1162" s="14" t="str">
        <f>+VLOOKUP(A1162,COD_REG_PROV!$G$1:$J$21,4,FALSE)</f>
        <v>EMILIA-ROMAGNA</v>
      </c>
      <c r="C1162" s="3">
        <v>39</v>
      </c>
      <c r="D1162" s="3" t="str">
        <f>+VLOOKUP(A1162,COD_REG_PROV!$A$1:$E$111,4,FALSE)</f>
        <v>Imperia</v>
      </c>
      <c r="E1162" s="3">
        <v>14</v>
      </c>
      <c r="F1162" s="3" t="s">
        <v>710</v>
      </c>
      <c r="G1162" s="4" t="s">
        <v>720</v>
      </c>
      <c r="H1162" s="15">
        <v>5.3</v>
      </c>
      <c r="I1162" s="15">
        <v>8.1</v>
      </c>
      <c r="J1162" s="15">
        <v>13.6</v>
      </c>
      <c r="K1162" s="15">
        <v>17.3</v>
      </c>
      <c r="L1162" s="15">
        <v>21.3</v>
      </c>
      <c r="M1162" s="15">
        <v>23.2</v>
      </c>
      <c r="N1162" s="15">
        <v>23.3</v>
      </c>
      <c r="O1162" s="15">
        <v>19.8</v>
      </c>
      <c r="P1162" s="15">
        <v>15.2</v>
      </c>
      <c r="Q1162" s="15">
        <v>10.199999999999999</v>
      </c>
      <c r="R1162" s="15">
        <v>6</v>
      </c>
      <c r="S1162" s="15">
        <v>4.3</v>
      </c>
      <c r="T1162" s="16">
        <f>+H1162*31/3.6</f>
        <v>45.638888888888886</v>
      </c>
      <c r="U1162" s="16">
        <f>+I1162*28/3.6</f>
        <v>62.999999999999993</v>
      </c>
      <c r="V1162" s="16">
        <f>+J1162*31/3.6</f>
        <v>117.1111111111111</v>
      </c>
      <c r="W1162" s="16">
        <f>+K1162*30/3.6</f>
        <v>144.16666666666666</v>
      </c>
      <c r="X1162" s="16">
        <f>+L1162*31/3.6</f>
        <v>183.41666666666669</v>
      </c>
      <c r="Y1162" s="16">
        <f>+M1162*30/3.6</f>
        <v>193.33333333333331</v>
      </c>
      <c r="Z1162" s="16">
        <f>+N1162*31/3.6</f>
        <v>200.63888888888891</v>
      </c>
      <c r="AA1162" s="16">
        <f>+O1162*31/3.6</f>
        <v>170.50000000000003</v>
      </c>
      <c r="AB1162" s="16">
        <f>+P1162*30/3.6</f>
        <v>126.66666666666666</v>
      </c>
      <c r="AC1162" s="16">
        <f>+Q1162*31/3.6</f>
        <v>87.833333333333329</v>
      </c>
      <c r="AD1162" s="16">
        <f>+R1162*30/3.6</f>
        <v>50</v>
      </c>
      <c r="AE1162" s="16">
        <f>+S1162*31/3.6</f>
        <v>37.027777777777771</v>
      </c>
      <c r="AF1162" s="17">
        <f>+SUM(T1162:AE1162)</f>
        <v>1419.3333333333333</v>
      </c>
      <c r="AG1162" s="18">
        <f t="shared" si="18"/>
        <v>1178.0466666666666</v>
      </c>
      <c r="AJ1162" s="19"/>
      <c r="AK1162" s="19"/>
      <c r="AL1162" s="19"/>
    </row>
    <row r="1163" spans="1:38" s="11" customFormat="1" ht="12.75" customHeight="1" x14ac:dyDescent="0.25">
      <c r="A1163" s="14">
        <v>11</v>
      </c>
      <c r="B1163" s="14" t="str">
        <f>+VLOOKUP(A1163,COD_REG_PROV!$G$1:$J$21,4,FALSE)</f>
        <v>MARCHE</v>
      </c>
      <c r="C1163" s="3">
        <v>43</v>
      </c>
      <c r="D1163" s="3" t="str">
        <f>+VLOOKUP(A1163,COD_REG_PROV!$A$1:$E$111,4,FALSE)</f>
        <v>La Spezia</v>
      </c>
      <c r="E1163" s="3">
        <v>44</v>
      </c>
      <c r="F1163" s="3" t="s">
        <v>929</v>
      </c>
      <c r="G1163" s="4" t="s">
        <v>939</v>
      </c>
      <c r="H1163" s="15">
        <v>5.7</v>
      </c>
      <c r="I1163" s="15">
        <v>8.4</v>
      </c>
      <c r="J1163" s="15">
        <v>13.7</v>
      </c>
      <c r="K1163" s="15">
        <v>17.600000000000001</v>
      </c>
      <c r="L1163" s="15">
        <v>21.5</v>
      </c>
      <c r="M1163" s="15">
        <v>23.4</v>
      </c>
      <c r="N1163" s="15">
        <v>23.4</v>
      </c>
      <c r="O1163" s="15">
        <v>20</v>
      </c>
      <c r="P1163" s="15">
        <v>15.4</v>
      </c>
      <c r="Q1163" s="15">
        <v>10.5</v>
      </c>
      <c r="R1163" s="15">
        <v>6.4</v>
      </c>
      <c r="S1163" s="15">
        <v>4.9000000000000004</v>
      </c>
      <c r="T1163" s="16">
        <f>+H1163*31/3.6</f>
        <v>49.083333333333336</v>
      </c>
      <c r="U1163" s="16">
        <f>+I1163*28/3.6</f>
        <v>65.333333333333343</v>
      </c>
      <c r="V1163" s="16">
        <f>+J1163*31/3.6</f>
        <v>117.97222222222221</v>
      </c>
      <c r="W1163" s="16">
        <f>+K1163*30/3.6</f>
        <v>146.66666666666666</v>
      </c>
      <c r="X1163" s="16">
        <f>+L1163*31/3.6</f>
        <v>185.13888888888889</v>
      </c>
      <c r="Y1163" s="16">
        <f>+M1163*30/3.6</f>
        <v>195</v>
      </c>
      <c r="Z1163" s="16">
        <f>+N1163*31/3.6</f>
        <v>201.5</v>
      </c>
      <c r="AA1163" s="16">
        <f>+O1163*31/3.6</f>
        <v>172.22222222222223</v>
      </c>
      <c r="AB1163" s="16">
        <f>+P1163*30/3.6</f>
        <v>128.33333333333334</v>
      </c>
      <c r="AC1163" s="16">
        <f>+Q1163*31/3.6</f>
        <v>90.416666666666671</v>
      </c>
      <c r="AD1163" s="16">
        <f>+R1163*30/3.6</f>
        <v>53.333333333333329</v>
      </c>
      <c r="AE1163" s="16">
        <f>+S1163*31/3.6</f>
        <v>42.194444444444443</v>
      </c>
      <c r="AF1163" s="17">
        <f>+SUM(T1163:AE1163)</f>
        <v>1447.1944444444443</v>
      </c>
      <c r="AG1163" s="18">
        <f t="shared" si="18"/>
        <v>1201.1713888888887</v>
      </c>
      <c r="AJ1163" s="19"/>
      <c r="AK1163" s="19"/>
      <c r="AL1163" s="19"/>
    </row>
    <row r="1164" spans="1:38" s="11" customFormat="1" ht="12.75" customHeight="1" x14ac:dyDescent="0.25">
      <c r="A1164" s="14">
        <v>7</v>
      </c>
      <c r="B1164" s="14" t="str">
        <f>+VLOOKUP(A1164,COD_REG_PROV!$G$1:$J$21,4,FALSE)</f>
        <v>LIGURIA</v>
      </c>
      <c r="C1164" s="3">
        <v>10</v>
      </c>
      <c r="D1164" s="3" t="str">
        <f>+VLOOKUP(A1164,COD_REG_PROV!$A$1:$E$111,4,FALSE)</f>
        <v>Valle d'Aosta/Vallée d'Aoste</v>
      </c>
      <c r="E1164" s="3">
        <v>47</v>
      </c>
      <c r="F1164" s="3" t="s">
        <v>579</v>
      </c>
      <c r="G1164" s="4" t="s">
        <v>586</v>
      </c>
      <c r="H1164" s="15">
        <v>5.6</v>
      </c>
      <c r="I1164" s="15">
        <v>8.3000000000000007</v>
      </c>
      <c r="J1164" s="15">
        <v>13.5</v>
      </c>
      <c r="K1164" s="15">
        <v>17.3</v>
      </c>
      <c r="L1164" s="15">
        <v>20.7</v>
      </c>
      <c r="M1164" s="15">
        <v>22.9</v>
      </c>
      <c r="N1164" s="15">
        <v>23</v>
      </c>
      <c r="O1164" s="15">
        <v>19.5</v>
      </c>
      <c r="P1164" s="15">
        <v>14.6</v>
      </c>
      <c r="Q1164" s="15">
        <v>9.9</v>
      </c>
      <c r="R1164" s="15">
        <v>6.3</v>
      </c>
      <c r="S1164" s="15">
        <v>4.5</v>
      </c>
      <c r="T1164" s="16">
        <f>+H1164*31/3.6</f>
        <v>48.222222222222221</v>
      </c>
      <c r="U1164" s="16">
        <f>+I1164*28/3.6</f>
        <v>64.555555555555557</v>
      </c>
      <c r="V1164" s="16">
        <f>+J1164*31/3.6</f>
        <v>116.25</v>
      </c>
      <c r="W1164" s="16">
        <f>+K1164*30/3.6</f>
        <v>144.16666666666666</v>
      </c>
      <c r="X1164" s="16">
        <f>+L1164*31/3.6</f>
        <v>178.24999999999997</v>
      </c>
      <c r="Y1164" s="16">
        <f>+M1164*30/3.6</f>
        <v>190.83333333333334</v>
      </c>
      <c r="Z1164" s="16">
        <f>+N1164*31/3.6</f>
        <v>198.05555555555554</v>
      </c>
      <c r="AA1164" s="16">
        <f>+O1164*31/3.6</f>
        <v>167.91666666666666</v>
      </c>
      <c r="AB1164" s="16">
        <f>+P1164*30/3.6</f>
        <v>121.66666666666666</v>
      </c>
      <c r="AC1164" s="16">
        <f>+Q1164*31/3.6</f>
        <v>85.250000000000014</v>
      </c>
      <c r="AD1164" s="16">
        <f>+R1164*30/3.6</f>
        <v>52.5</v>
      </c>
      <c r="AE1164" s="16">
        <f>+S1164*31/3.6</f>
        <v>38.75</v>
      </c>
      <c r="AF1164" s="17">
        <f>+SUM(T1164:AE1164)</f>
        <v>1406.4166666666667</v>
      </c>
      <c r="AG1164" s="18">
        <f t="shared" si="18"/>
        <v>1167.3258333333333</v>
      </c>
      <c r="AJ1164" s="19"/>
      <c r="AK1164" s="19"/>
      <c r="AL1164" s="19"/>
    </row>
    <row r="1165" spans="1:38" s="11" customFormat="1" ht="12.75" customHeight="1" x14ac:dyDescent="0.25">
      <c r="A1165" s="14">
        <v>5</v>
      </c>
      <c r="B1165" s="14" t="str">
        <f>+VLOOKUP(A1165,COD_REG_PROV!$G$1:$J$21,4,FALSE)</f>
        <v>VENETO</v>
      </c>
      <c r="C1165" s="3">
        <v>24</v>
      </c>
      <c r="D1165" s="3" t="str">
        <f>+VLOOKUP(A1165,COD_REG_PROV!$A$1:$E$111,4,FALSE)</f>
        <v>Asti</v>
      </c>
      <c r="E1165" s="3">
        <v>84</v>
      </c>
      <c r="F1165" s="3" t="s">
        <v>482</v>
      </c>
      <c r="G1165" s="4" t="s">
        <v>497</v>
      </c>
      <c r="H1165" s="15">
        <v>5.3</v>
      </c>
      <c r="I1165" s="15">
        <v>8.1</v>
      </c>
      <c r="J1165" s="15">
        <v>13.2</v>
      </c>
      <c r="K1165" s="15">
        <v>16.8</v>
      </c>
      <c r="L1165" s="15">
        <v>20</v>
      </c>
      <c r="M1165" s="15">
        <v>21.9</v>
      </c>
      <c r="N1165" s="15">
        <v>22.2</v>
      </c>
      <c r="O1165" s="15">
        <v>18.8</v>
      </c>
      <c r="P1165" s="15">
        <v>14.3</v>
      </c>
      <c r="Q1165" s="15">
        <v>9.6999999999999993</v>
      </c>
      <c r="R1165" s="15">
        <v>5.9</v>
      </c>
      <c r="S1165" s="15">
        <v>4.3</v>
      </c>
      <c r="T1165" s="16">
        <f>+H1165*31/3.6</f>
        <v>45.638888888888886</v>
      </c>
      <c r="U1165" s="16">
        <f>+I1165*28/3.6</f>
        <v>62.999999999999993</v>
      </c>
      <c r="V1165" s="16">
        <f>+J1165*31/3.6</f>
        <v>113.66666666666666</v>
      </c>
      <c r="W1165" s="16">
        <f>+K1165*30/3.6</f>
        <v>140</v>
      </c>
      <c r="X1165" s="16">
        <f>+L1165*31/3.6</f>
        <v>172.22222222222223</v>
      </c>
      <c r="Y1165" s="16">
        <f>+M1165*30/3.6</f>
        <v>182.5</v>
      </c>
      <c r="Z1165" s="16">
        <f>+N1165*31/3.6</f>
        <v>191.16666666666666</v>
      </c>
      <c r="AA1165" s="16">
        <f>+O1165*31/3.6</f>
        <v>161.88888888888891</v>
      </c>
      <c r="AB1165" s="16">
        <f>+P1165*30/3.6</f>
        <v>119.16666666666666</v>
      </c>
      <c r="AC1165" s="16">
        <f>+Q1165*31/3.6</f>
        <v>83.527777777777771</v>
      </c>
      <c r="AD1165" s="16">
        <f>+R1165*30/3.6</f>
        <v>49.166666666666664</v>
      </c>
      <c r="AE1165" s="16">
        <f>+S1165*31/3.6</f>
        <v>37.027777777777771</v>
      </c>
      <c r="AF1165" s="17">
        <f>+SUM(T1165:AE1165)</f>
        <v>1358.9722222222226</v>
      </c>
      <c r="AG1165" s="18">
        <f t="shared" si="18"/>
        <v>1127.9469444444446</v>
      </c>
      <c r="AJ1165" s="19"/>
      <c r="AK1165" s="19"/>
      <c r="AL1165" s="19"/>
    </row>
    <row r="1166" spans="1:38" s="11" customFormat="1" ht="12.75" customHeight="1" x14ac:dyDescent="0.25">
      <c r="A1166" s="14">
        <v>19</v>
      </c>
      <c r="B1166" s="14" t="str">
        <f>+VLOOKUP(A1166,COD_REG_PROV!$G$1:$J$21,4,FALSE)</f>
        <v>SICILIA</v>
      </c>
      <c r="C1166" s="3">
        <v>86</v>
      </c>
      <c r="D1166" s="3" t="str">
        <f>+VLOOKUP(A1166,COD_REG_PROV!$A$1:$E$111,4,FALSE)</f>
        <v>Cremona</v>
      </c>
      <c r="E1166" s="3">
        <v>16</v>
      </c>
      <c r="F1166" s="3" t="s">
        <v>1596</v>
      </c>
      <c r="G1166" s="4" t="s">
        <v>1607</v>
      </c>
      <c r="H1166" s="15">
        <v>8</v>
      </c>
      <c r="I1166" s="15">
        <v>11</v>
      </c>
      <c r="J1166" s="15">
        <v>15.2</v>
      </c>
      <c r="K1166" s="15">
        <v>18.899999999999999</v>
      </c>
      <c r="L1166" s="15">
        <v>22.6</v>
      </c>
      <c r="M1166" s="15">
        <v>24.2</v>
      </c>
      <c r="N1166" s="15">
        <v>24.1</v>
      </c>
      <c r="O1166" s="15">
        <v>21.2</v>
      </c>
      <c r="P1166" s="15">
        <v>16.8</v>
      </c>
      <c r="Q1166" s="15">
        <v>12.8</v>
      </c>
      <c r="R1166" s="15">
        <v>8.8000000000000007</v>
      </c>
      <c r="S1166" s="15">
        <v>7.4</v>
      </c>
      <c r="T1166" s="16">
        <f>+H1166*31/3.6</f>
        <v>68.888888888888886</v>
      </c>
      <c r="U1166" s="16">
        <f>+I1166*28/3.6</f>
        <v>85.555555555555557</v>
      </c>
      <c r="V1166" s="16">
        <f>+J1166*31/3.6</f>
        <v>130.88888888888889</v>
      </c>
      <c r="W1166" s="16">
        <f>+K1166*30/3.6</f>
        <v>157.5</v>
      </c>
      <c r="X1166" s="16">
        <f>+L1166*31/3.6</f>
        <v>194.61111111111111</v>
      </c>
      <c r="Y1166" s="16">
        <f>+M1166*30/3.6</f>
        <v>201.66666666666666</v>
      </c>
      <c r="Z1166" s="16">
        <f>+N1166*31/3.6</f>
        <v>207.52777777777777</v>
      </c>
      <c r="AA1166" s="16">
        <f>+O1166*31/3.6</f>
        <v>182.55555555555554</v>
      </c>
      <c r="AB1166" s="16">
        <f>+P1166*30/3.6</f>
        <v>140</v>
      </c>
      <c r="AC1166" s="16">
        <f>+Q1166*31/3.6</f>
        <v>110.22222222222223</v>
      </c>
      <c r="AD1166" s="16">
        <f>+R1166*30/3.6</f>
        <v>73.333333333333329</v>
      </c>
      <c r="AE1166" s="16">
        <f>+S1166*31/3.6</f>
        <v>63.722222222222221</v>
      </c>
      <c r="AF1166" s="17">
        <f>+SUM(T1166:AE1166)</f>
        <v>1616.4722222222219</v>
      </c>
      <c r="AG1166" s="18">
        <f t="shared" si="18"/>
        <v>1341.6719444444441</v>
      </c>
      <c r="AJ1166" s="19"/>
      <c r="AK1166" s="19"/>
      <c r="AL1166" s="19"/>
    </row>
    <row r="1167" spans="1:38" s="11" customFormat="1" ht="12.75" customHeight="1" x14ac:dyDescent="0.25">
      <c r="A1167" s="14">
        <v>9</v>
      </c>
      <c r="B1167" s="14" t="str">
        <f>+VLOOKUP(A1167,COD_REG_PROV!$G$1:$J$21,4,FALSE)</f>
        <v>TOSCANA</v>
      </c>
      <c r="C1167" s="3">
        <v>48</v>
      </c>
      <c r="D1167" s="3" t="str">
        <f>+VLOOKUP(A1167,COD_REG_PROV!$A$1:$E$111,4,FALSE)</f>
        <v>Savona</v>
      </c>
      <c r="E1167" s="3">
        <v>35</v>
      </c>
      <c r="F1167" s="3" t="s">
        <v>762</v>
      </c>
      <c r="G1167" s="4" t="s">
        <v>783</v>
      </c>
      <c r="H1167" s="15">
        <v>5.8</v>
      </c>
      <c r="I1167" s="15">
        <v>8.4</v>
      </c>
      <c r="J1167" s="15">
        <v>13.5</v>
      </c>
      <c r="K1167" s="15">
        <v>17</v>
      </c>
      <c r="L1167" s="15">
        <v>21.2</v>
      </c>
      <c r="M1167" s="15">
        <v>23</v>
      </c>
      <c r="N1167" s="15">
        <v>23.2</v>
      </c>
      <c r="O1167" s="15">
        <v>19.8</v>
      </c>
      <c r="P1167" s="15">
        <v>15</v>
      </c>
      <c r="Q1167" s="15">
        <v>10.3</v>
      </c>
      <c r="R1167" s="15">
        <v>6.7</v>
      </c>
      <c r="S1167" s="15">
        <v>5</v>
      </c>
      <c r="T1167" s="16">
        <f>+H1167*31/3.6</f>
        <v>49.944444444444436</v>
      </c>
      <c r="U1167" s="16">
        <f>+I1167*28/3.6</f>
        <v>65.333333333333343</v>
      </c>
      <c r="V1167" s="16">
        <f>+J1167*31/3.6</f>
        <v>116.25</v>
      </c>
      <c r="W1167" s="16">
        <f>+K1167*30/3.6</f>
        <v>141.66666666666666</v>
      </c>
      <c r="X1167" s="16">
        <f>+L1167*31/3.6</f>
        <v>182.55555555555554</v>
      </c>
      <c r="Y1167" s="16">
        <f>+M1167*30/3.6</f>
        <v>191.66666666666666</v>
      </c>
      <c r="Z1167" s="16">
        <f>+N1167*31/3.6</f>
        <v>199.77777777777774</v>
      </c>
      <c r="AA1167" s="16">
        <f>+O1167*31/3.6</f>
        <v>170.50000000000003</v>
      </c>
      <c r="AB1167" s="16">
        <f>+P1167*30/3.6</f>
        <v>125</v>
      </c>
      <c r="AC1167" s="16">
        <f>+Q1167*31/3.6</f>
        <v>88.694444444444443</v>
      </c>
      <c r="AD1167" s="16">
        <f>+R1167*30/3.6</f>
        <v>55.833333333333329</v>
      </c>
      <c r="AE1167" s="16">
        <f>+S1167*31/3.6</f>
        <v>43.055555555555557</v>
      </c>
      <c r="AF1167" s="17">
        <f>+SUM(T1167:AE1167)</f>
        <v>1430.2777777777776</v>
      </c>
      <c r="AG1167" s="18">
        <f t="shared" si="18"/>
        <v>1187.1305555555552</v>
      </c>
      <c r="AJ1167" s="19"/>
      <c r="AK1167" s="19"/>
      <c r="AL1167" s="19"/>
    </row>
    <row r="1168" spans="1:38" s="11" customFormat="1" ht="12.75" customHeight="1" x14ac:dyDescent="0.25">
      <c r="A1168" s="14">
        <v>18</v>
      </c>
      <c r="B1168" s="14" t="str">
        <f>+VLOOKUP(A1168,COD_REG_PROV!$G$1:$J$21,4,FALSE)</f>
        <v>CALABRIA</v>
      </c>
      <c r="C1168" s="3">
        <v>80</v>
      </c>
      <c r="D1168" s="3" t="str">
        <f>+VLOOKUP(A1168,COD_REG_PROV!$A$1:$E$111,4,FALSE)</f>
        <v>Pavia</v>
      </c>
      <c r="E1168" s="3">
        <v>63</v>
      </c>
      <c r="F1168" s="3" t="s">
        <v>1498</v>
      </c>
      <c r="G1168" s="4" t="s">
        <v>1513</v>
      </c>
      <c r="H1168" s="15">
        <v>7.6</v>
      </c>
      <c r="I1168" s="15">
        <v>10.6</v>
      </c>
      <c r="J1168" s="15">
        <v>15.1</v>
      </c>
      <c r="K1168" s="15">
        <v>18.7</v>
      </c>
      <c r="L1168" s="15">
        <v>22.4</v>
      </c>
      <c r="M1168" s="15">
        <v>24.1</v>
      </c>
      <c r="N1168" s="15">
        <v>24</v>
      </c>
      <c r="O1168" s="15">
        <v>21.2</v>
      </c>
      <c r="P1168" s="15">
        <v>16.7</v>
      </c>
      <c r="Q1168" s="15">
        <v>12.7</v>
      </c>
      <c r="R1168" s="15">
        <v>8.5</v>
      </c>
      <c r="S1168" s="15">
        <v>7.1</v>
      </c>
      <c r="T1168" s="16">
        <f>+H1168*31/3.6</f>
        <v>65.444444444444443</v>
      </c>
      <c r="U1168" s="16">
        <f>+I1168*28/3.6</f>
        <v>82.444444444444443</v>
      </c>
      <c r="V1168" s="16">
        <f>+J1168*31/3.6</f>
        <v>130.02777777777777</v>
      </c>
      <c r="W1168" s="16">
        <f>+K1168*30/3.6</f>
        <v>155.83333333333334</v>
      </c>
      <c r="X1168" s="16">
        <f>+L1168*31/3.6</f>
        <v>192.88888888888889</v>
      </c>
      <c r="Y1168" s="16">
        <f>+M1168*30/3.6</f>
        <v>200.83333333333331</v>
      </c>
      <c r="Z1168" s="16">
        <f>+N1168*31/3.6</f>
        <v>206.66666666666666</v>
      </c>
      <c r="AA1168" s="16">
        <f>+O1168*31/3.6</f>
        <v>182.55555555555554</v>
      </c>
      <c r="AB1168" s="16">
        <f>+P1168*30/3.6</f>
        <v>139.16666666666666</v>
      </c>
      <c r="AC1168" s="16">
        <f>+Q1168*31/3.6</f>
        <v>109.3611111111111</v>
      </c>
      <c r="AD1168" s="16">
        <f>+R1168*30/3.6</f>
        <v>70.833333333333329</v>
      </c>
      <c r="AE1168" s="16">
        <f>+S1168*31/3.6</f>
        <v>61.138888888888886</v>
      </c>
      <c r="AF1168" s="17">
        <f>+SUM(T1168:AE1168)</f>
        <v>1597.1944444444443</v>
      </c>
      <c r="AG1168" s="18">
        <f t="shared" si="18"/>
        <v>1325.6713888888887</v>
      </c>
      <c r="AJ1168" s="19"/>
      <c r="AK1168" s="19"/>
      <c r="AL1168" s="19"/>
    </row>
    <row r="1169" spans="1:38" s="11" customFormat="1" ht="12.75" customHeight="1" x14ac:dyDescent="0.25">
      <c r="A1169" s="14">
        <v>8</v>
      </c>
      <c r="B1169" s="14" t="str">
        <f>+VLOOKUP(A1169,COD_REG_PROV!$G$1:$J$21,4,FALSE)</f>
        <v>EMILIA-ROMAGNA</v>
      </c>
      <c r="C1169" s="3">
        <v>35</v>
      </c>
      <c r="D1169" s="3" t="str">
        <f>+VLOOKUP(A1169,COD_REG_PROV!$A$1:$E$111,4,FALSE)</f>
        <v>Imperia</v>
      </c>
      <c r="E1169" s="3">
        <v>33</v>
      </c>
      <c r="F1169" s="3" t="s">
        <v>723</v>
      </c>
      <c r="G1169" s="4" t="s">
        <v>735</v>
      </c>
      <c r="H1169" s="15">
        <v>5.5</v>
      </c>
      <c r="I1169" s="15">
        <v>8.1999999999999993</v>
      </c>
      <c r="J1169" s="15">
        <v>13.7</v>
      </c>
      <c r="K1169" s="15">
        <v>17.3</v>
      </c>
      <c r="L1169" s="15">
        <v>21</v>
      </c>
      <c r="M1169" s="15">
        <v>22.9</v>
      </c>
      <c r="N1169" s="15">
        <v>23.3</v>
      </c>
      <c r="O1169" s="15">
        <v>19.7</v>
      </c>
      <c r="P1169" s="15">
        <v>14.9</v>
      </c>
      <c r="Q1169" s="15">
        <v>10.1</v>
      </c>
      <c r="R1169" s="15">
        <v>6</v>
      </c>
      <c r="S1169" s="15">
        <v>4.5</v>
      </c>
      <c r="T1169" s="16">
        <f>+H1169*31/3.6</f>
        <v>47.361111111111107</v>
      </c>
      <c r="U1169" s="16">
        <f>+I1169*28/3.6</f>
        <v>63.777777777777764</v>
      </c>
      <c r="V1169" s="16">
        <f>+J1169*31/3.6</f>
        <v>117.97222222222221</v>
      </c>
      <c r="W1169" s="16">
        <f>+K1169*30/3.6</f>
        <v>144.16666666666666</v>
      </c>
      <c r="X1169" s="16">
        <f>+L1169*31/3.6</f>
        <v>180.83333333333334</v>
      </c>
      <c r="Y1169" s="16">
        <f>+M1169*30/3.6</f>
        <v>190.83333333333334</v>
      </c>
      <c r="Z1169" s="16">
        <f>+N1169*31/3.6</f>
        <v>200.63888888888891</v>
      </c>
      <c r="AA1169" s="16">
        <f>+O1169*31/3.6</f>
        <v>169.63888888888886</v>
      </c>
      <c r="AB1169" s="16">
        <f>+P1169*30/3.6</f>
        <v>124.16666666666666</v>
      </c>
      <c r="AC1169" s="16">
        <f>+Q1169*31/3.6</f>
        <v>86.972222222222214</v>
      </c>
      <c r="AD1169" s="16">
        <f>+R1169*30/3.6</f>
        <v>50</v>
      </c>
      <c r="AE1169" s="16">
        <f>+S1169*31/3.6</f>
        <v>38.75</v>
      </c>
      <c r="AF1169" s="17">
        <f>+SUM(T1169:AE1169)</f>
        <v>1415.1111111111111</v>
      </c>
      <c r="AG1169" s="18">
        <f t="shared" si="18"/>
        <v>1174.5422222222221</v>
      </c>
      <c r="AJ1169" s="19"/>
      <c r="AK1169" s="19"/>
      <c r="AL1169" s="19"/>
    </row>
    <row r="1170" spans="1:38" s="11" customFormat="1" ht="12.75" customHeight="1" x14ac:dyDescent="0.25">
      <c r="A1170" s="14">
        <v>8</v>
      </c>
      <c r="B1170" s="14" t="str">
        <f>+VLOOKUP(A1170,COD_REG_PROV!$G$1:$J$21,4,FALSE)</f>
        <v>EMILIA-ROMAGNA</v>
      </c>
      <c r="C1170" s="3">
        <v>35</v>
      </c>
      <c r="D1170" s="3" t="str">
        <f>+VLOOKUP(A1170,COD_REG_PROV!$A$1:$E$111,4,FALSE)</f>
        <v>Imperia</v>
      </c>
      <c r="E1170" s="3">
        <v>32</v>
      </c>
      <c r="F1170" s="3" t="s">
        <v>723</v>
      </c>
      <c r="G1170" s="4" t="s">
        <v>736</v>
      </c>
      <c r="H1170" s="15">
        <v>5.4</v>
      </c>
      <c r="I1170" s="15">
        <v>8.1999999999999993</v>
      </c>
      <c r="J1170" s="15">
        <v>13.7</v>
      </c>
      <c r="K1170" s="15">
        <v>17.399999999999999</v>
      </c>
      <c r="L1170" s="15">
        <v>21</v>
      </c>
      <c r="M1170" s="15">
        <v>22.9</v>
      </c>
      <c r="N1170" s="15">
        <v>23.3</v>
      </c>
      <c r="O1170" s="15">
        <v>19.7</v>
      </c>
      <c r="P1170" s="15">
        <v>15</v>
      </c>
      <c r="Q1170" s="15">
        <v>10.1</v>
      </c>
      <c r="R1170" s="15">
        <v>6</v>
      </c>
      <c r="S1170" s="15">
        <v>4.4000000000000004</v>
      </c>
      <c r="T1170" s="16">
        <f>+H1170*31/3.6</f>
        <v>46.5</v>
      </c>
      <c r="U1170" s="16">
        <f>+I1170*28/3.6</f>
        <v>63.777777777777764</v>
      </c>
      <c r="V1170" s="16">
        <f>+J1170*31/3.6</f>
        <v>117.97222222222221</v>
      </c>
      <c r="W1170" s="16">
        <f>+K1170*30/3.6</f>
        <v>145</v>
      </c>
      <c r="X1170" s="16">
        <f>+L1170*31/3.6</f>
        <v>180.83333333333334</v>
      </c>
      <c r="Y1170" s="16">
        <f>+M1170*30/3.6</f>
        <v>190.83333333333334</v>
      </c>
      <c r="Z1170" s="16">
        <f>+N1170*31/3.6</f>
        <v>200.63888888888891</v>
      </c>
      <c r="AA1170" s="16">
        <f>+O1170*31/3.6</f>
        <v>169.63888888888886</v>
      </c>
      <c r="AB1170" s="16">
        <f>+P1170*30/3.6</f>
        <v>125</v>
      </c>
      <c r="AC1170" s="16">
        <f>+Q1170*31/3.6</f>
        <v>86.972222222222214</v>
      </c>
      <c r="AD1170" s="16">
        <f>+R1170*30/3.6</f>
        <v>50</v>
      </c>
      <c r="AE1170" s="16">
        <f>+S1170*31/3.6</f>
        <v>37.888888888888893</v>
      </c>
      <c r="AF1170" s="17">
        <f>+SUM(T1170:AE1170)</f>
        <v>1415.0555555555557</v>
      </c>
      <c r="AG1170" s="18">
        <f t="shared" si="18"/>
        <v>1174.4961111111111</v>
      </c>
      <c r="AJ1170" s="19"/>
      <c r="AK1170" s="19"/>
      <c r="AL1170" s="19"/>
    </row>
    <row r="1171" spans="1:38" s="11" customFormat="1" ht="12.75" customHeight="1" x14ac:dyDescent="0.25">
      <c r="A1171" s="14">
        <v>18</v>
      </c>
      <c r="B1171" s="14" t="str">
        <f>+VLOOKUP(A1171,COD_REG_PROV!$G$1:$J$21,4,FALSE)</f>
        <v>CALABRIA</v>
      </c>
      <c r="C1171" s="3">
        <v>78</v>
      </c>
      <c r="D1171" s="3" t="str">
        <f>+VLOOKUP(A1171,COD_REG_PROV!$A$1:$E$111,4,FALSE)</f>
        <v>Pavia</v>
      </c>
      <c r="E1171" s="3">
        <v>102</v>
      </c>
      <c r="F1171" s="3" t="s">
        <v>1445</v>
      </c>
      <c r="G1171" s="4" t="s">
        <v>1464</v>
      </c>
      <c r="H1171" s="15">
        <v>7.1</v>
      </c>
      <c r="I1171" s="15">
        <v>9.6999999999999993</v>
      </c>
      <c r="J1171" s="15">
        <v>14.5</v>
      </c>
      <c r="K1171" s="15">
        <v>18.2</v>
      </c>
      <c r="L1171" s="15">
        <v>22</v>
      </c>
      <c r="M1171" s="15">
        <v>24</v>
      </c>
      <c r="N1171" s="15">
        <v>23.7</v>
      </c>
      <c r="O1171" s="15">
        <v>20.9</v>
      </c>
      <c r="P1171" s="15">
        <v>16.3</v>
      </c>
      <c r="Q1171" s="15">
        <v>12.1</v>
      </c>
      <c r="R1171" s="15">
        <v>8.1999999999999993</v>
      </c>
      <c r="S1171" s="15">
        <v>6.5</v>
      </c>
      <c r="T1171" s="16">
        <f>+H1171*31/3.6</f>
        <v>61.138888888888886</v>
      </c>
      <c r="U1171" s="16">
        <f>+I1171*28/3.6</f>
        <v>75.444444444444429</v>
      </c>
      <c r="V1171" s="16">
        <f>+J1171*31/3.6</f>
        <v>124.86111111111111</v>
      </c>
      <c r="W1171" s="16">
        <f>+K1171*30/3.6</f>
        <v>151.66666666666666</v>
      </c>
      <c r="X1171" s="16">
        <f>+L1171*31/3.6</f>
        <v>189.44444444444443</v>
      </c>
      <c r="Y1171" s="16">
        <f>+M1171*30/3.6</f>
        <v>200</v>
      </c>
      <c r="Z1171" s="16">
        <f>+N1171*31/3.6</f>
        <v>204.08333333333331</v>
      </c>
      <c r="AA1171" s="16">
        <f>+O1171*31/3.6</f>
        <v>179.9722222222222</v>
      </c>
      <c r="AB1171" s="16">
        <f>+P1171*30/3.6</f>
        <v>135.83333333333334</v>
      </c>
      <c r="AC1171" s="16">
        <f>+Q1171*31/3.6</f>
        <v>104.19444444444443</v>
      </c>
      <c r="AD1171" s="16">
        <f>+R1171*30/3.6</f>
        <v>68.333333333333329</v>
      </c>
      <c r="AE1171" s="16">
        <f>+S1171*31/3.6</f>
        <v>55.972222222222221</v>
      </c>
      <c r="AF1171" s="17">
        <f>+SUM(T1171:AE1171)</f>
        <v>1550.9444444444441</v>
      </c>
      <c r="AG1171" s="18">
        <f t="shared" si="18"/>
        <v>1287.2838888888884</v>
      </c>
      <c r="AJ1171" s="19"/>
      <c r="AK1171" s="19"/>
      <c r="AL1171" s="19"/>
    </row>
    <row r="1172" spans="1:38" s="11" customFormat="1" ht="12.75" customHeight="1" x14ac:dyDescent="0.25">
      <c r="A1172" s="14">
        <v>4</v>
      </c>
      <c r="B1172" s="14" t="str">
        <f>+VLOOKUP(A1172,COD_REG_PROV!$G$1:$J$21,4,FALSE)</f>
        <v>TRENTINO-ALTO ADIGE/SÜDTIROL</v>
      </c>
      <c r="C1172" s="3">
        <v>21</v>
      </c>
      <c r="D1172" s="3" t="str">
        <f>+VLOOKUP(A1172,COD_REG_PROV!$A$1:$E$111,4,FALSE)</f>
        <v>Cuneo</v>
      </c>
      <c r="E1172" s="3">
        <v>72</v>
      </c>
      <c r="F1172" s="3" t="s">
        <v>354</v>
      </c>
      <c r="G1172" s="4" t="s">
        <v>370</v>
      </c>
      <c r="H1172" s="15">
        <v>4.4000000000000004</v>
      </c>
      <c r="I1172" s="15">
        <v>7.1</v>
      </c>
      <c r="J1172" s="15">
        <v>12.1</v>
      </c>
      <c r="K1172" s="15">
        <v>15.9</v>
      </c>
      <c r="L1172" s="15">
        <v>19.3</v>
      </c>
      <c r="M1172" s="15">
        <v>20.8</v>
      </c>
      <c r="N1172" s="15">
        <v>20.9</v>
      </c>
      <c r="O1172" s="15">
        <v>17.600000000000001</v>
      </c>
      <c r="P1172" s="15">
        <v>13.4</v>
      </c>
      <c r="Q1172" s="15">
        <v>9.1999999999999993</v>
      </c>
      <c r="R1172" s="15">
        <v>5.4</v>
      </c>
      <c r="S1172" s="15">
        <v>3.8</v>
      </c>
      <c r="T1172" s="16">
        <f>+H1172*31/3.6</f>
        <v>37.888888888888893</v>
      </c>
      <c r="U1172" s="16">
        <f>+I1172*28/3.6</f>
        <v>55.222222222222214</v>
      </c>
      <c r="V1172" s="16">
        <f>+J1172*31/3.6</f>
        <v>104.19444444444443</v>
      </c>
      <c r="W1172" s="16">
        <f>+K1172*30/3.6</f>
        <v>132.5</v>
      </c>
      <c r="X1172" s="16">
        <f>+L1172*31/3.6</f>
        <v>166.19444444444446</v>
      </c>
      <c r="Y1172" s="16">
        <f>+M1172*30/3.6</f>
        <v>173.33333333333334</v>
      </c>
      <c r="Z1172" s="16">
        <f>+N1172*31/3.6</f>
        <v>179.9722222222222</v>
      </c>
      <c r="AA1172" s="16">
        <f>+O1172*31/3.6</f>
        <v>151.55555555555557</v>
      </c>
      <c r="AB1172" s="16">
        <f>+P1172*30/3.6</f>
        <v>111.66666666666666</v>
      </c>
      <c r="AC1172" s="16">
        <f>+Q1172*31/3.6</f>
        <v>79.222222222222214</v>
      </c>
      <c r="AD1172" s="16">
        <f>+R1172*30/3.6</f>
        <v>45</v>
      </c>
      <c r="AE1172" s="16">
        <f>+S1172*31/3.6</f>
        <v>32.722222222222221</v>
      </c>
      <c r="AF1172" s="17">
        <f>+SUM(T1172:AE1172)</f>
        <v>1269.4722222222222</v>
      </c>
      <c r="AG1172" s="18">
        <f t="shared" si="18"/>
        <v>1053.6619444444443</v>
      </c>
      <c r="AJ1172" s="19"/>
      <c r="AK1172" s="19"/>
      <c r="AL1172" s="19"/>
    </row>
    <row r="1173" spans="1:38" s="11" customFormat="1" ht="12.75" customHeight="1" x14ac:dyDescent="0.25">
      <c r="A1173" s="14">
        <v>3</v>
      </c>
      <c r="B1173" s="14" t="str">
        <f>+VLOOKUP(A1173,COD_REG_PROV!$G$1:$J$21,4,FALSE)</f>
        <v>LOMBARDIA</v>
      </c>
      <c r="C1173" s="3">
        <v>15</v>
      </c>
      <c r="D1173" s="3" t="str">
        <f>+VLOOKUP(A1173,COD_REG_PROV!$A$1:$E$111,4,FALSE)</f>
        <v>Novara</v>
      </c>
      <c r="E1173" s="3">
        <v>181</v>
      </c>
      <c r="F1173" s="3" t="s">
        <v>210</v>
      </c>
      <c r="G1173" s="4" t="s">
        <v>271</v>
      </c>
      <c r="H1173" s="15">
        <v>5.0999999999999996</v>
      </c>
      <c r="I1173" s="15">
        <v>8.1</v>
      </c>
      <c r="J1173" s="15">
        <v>13.4</v>
      </c>
      <c r="K1173" s="15">
        <v>17.100000000000001</v>
      </c>
      <c r="L1173" s="15">
        <v>20.100000000000001</v>
      </c>
      <c r="M1173" s="15">
        <v>22.4</v>
      </c>
      <c r="N1173" s="15">
        <v>22.5</v>
      </c>
      <c r="O1173" s="15">
        <v>19.2</v>
      </c>
      <c r="P1173" s="15">
        <v>14.1</v>
      </c>
      <c r="Q1173" s="15">
        <v>9.6</v>
      </c>
      <c r="R1173" s="15">
        <v>5.9</v>
      </c>
      <c r="S1173" s="15">
        <v>4.3</v>
      </c>
      <c r="T1173" s="16">
        <f>+H1173*31/3.6</f>
        <v>43.916666666666664</v>
      </c>
      <c r="U1173" s="16">
        <f>+I1173*28/3.6</f>
        <v>62.999999999999993</v>
      </c>
      <c r="V1173" s="16">
        <f>+J1173*31/3.6</f>
        <v>115.3888888888889</v>
      </c>
      <c r="W1173" s="16">
        <f>+K1173*30/3.6</f>
        <v>142.5</v>
      </c>
      <c r="X1173" s="16">
        <f>+L1173*31/3.6</f>
        <v>173.08333333333334</v>
      </c>
      <c r="Y1173" s="16">
        <f>+M1173*30/3.6</f>
        <v>186.66666666666666</v>
      </c>
      <c r="Z1173" s="16">
        <f>+N1173*31/3.6</f>
        <v>193.75</v>
      </c>
      <c r="AA1173" s="16">
        <f>+O1173*31/3.6</f>
        <v>165.33333333333331</v>
      </c>
      <c r="AB1173" s="16">
        <f>+P1173*30/3.6</f>
        <v>117.5</v>
      </c>
      <c r="AC1173" s="16">
        <f>+Q1173*31/3.6</f>
        <v>82.666666666666657</v>
      </c>
      <c r="AD1173" s="16">
        <f>+R1173*30/3.6</f>
        <v>49.166666666666664</v>
      </c>
      <c r="AE1173" s="16">
        <f>+S1173*31/3.6</f>
        <v>37.027777777777771</v>
      </c>
      <c r="AF1173" s="17">
        <f>+SUM(T1173:AE1173)</f>
        <v>1370.0000000000002</v>
      </c>
      <c r="AG1173" s="18">
        <f t="shared" si="18"/>
        <v>1137.1000000000001</v>
      </c>
      <c r="AJ1173" s="19"/>
      <c r="AK1173" s="19"/>
      <c r="AL1173" s="19"/>
    </row>
    <row r="1174" spans="1:38" s="11" customFormat="1" ht="12.75" customHeight="1" x14ac:dyDescent="0.25">
      <c r="A1174" s="14">
        <v>3</v>
      </c>
      <c r="B1174" s="14" t="str">
        <f>+VLOOKUP(A1174,COD_REG_PROV!$G$1:$J$21,4,FALSE)</f>
        <v>LOMBARDIA</v>
      </c>
      <c r="C1174" s="3">
        <v>17</v>
      </c>
      <c r="D1174" s="3" t="str">
        <f>+VLOOKUP(A1174,COD_REG_PROV!$A$1:$E$111,4,FALSE)</f>
        <v>Novara</v>
      </c>
      <c r="E1174" s="3">
        <v>161</v>
      </c>
      <c r="F1174" s="3" t="s">
        <v>149</v>
      </c>
      <c r="G1174" s="4" t="s">
        <v>172</v>
      </c>
      <c r="H1174" s="15">
        <v>5.2</v>
      </c>
      <c r="I1174" s="15">
        <v>7.9</v>
      </c>
      <c r="J1174" s="15">
        <v>13.3</v>
      </c>
      <c r="K1174" s="15">
        <v>17</v>
      </c>
      <c r="L1174" s="15">
        <v>20.3</v>
      </c>
      <c r="M1174" s="15">
        <v>22.2</v>
      </c>
      <c r="N1174" s="15">
        <v>22.5</v>
      </c>
      <c r="O1174" s="15">
        <v>19</v>
      </c>
      <c r="P1174" s="15">
        <v>14.4</v>
      </c>
      <c r="Q1174" s="15">
        <v>9.6999999999999993</v>
      </c>
      <c r="R1174" s="15">
        <v>5.8</v>
      </c>
      <c r="S1174" s="15">
        <v>4.2</v>
      </c>
      <c r="T1174" s="16">
        <f>+H1174*31/3.6</f>
        <v>44.777777777777779</v>
      </c>
      <c r="U1174" s="16">
        <f>+I1174*28/3.6</f>
        <v>61.44444444444445</v>
      </c>
      <c r="V1174" s="16">
        <f>+J1174*31/3.6</f>
        <v>114.52777777777777</v>
      </c>
      <c r="W1174" s="16">
        <f>+K1174*30/3.6</f>
        <v>141.66666666666666</v>
      </c>
      <c r="X1174" s="16">
        <f>+L1174*31/3.6</f>
        <v>174.80555555555557</v>
      </c>
      <c r="Y1174" s="16">
        <f>+M1174*30/3.6</f>
        <v>185</v>
      </c>
      <c r="Z1174" s="16">
        <f>+N1174*31/3.6</f>
        <v>193.75</v>
      </c>
      <c r="AA1174" s="16">
        <f>+O1174*31/3.6</f>
        <v>163.61111111111111</v>
      </c>
      <c r="AB1174" s="16">
        <f>+P1174*30/3.6</f>
        <v>120</v>
      </c>
      <c r="AC1174" s="16">
        <f>+Q1174*31/3.6</f>
        <v>83.527777777777771</v>
      </c>
      <c r="AD1174" s="16">
        <f>+R1174*30/3.6</f>
        <v>48.333333333333329</v>
      </c>
      <c r="AE1174" s="16">
        <f>+S1174*31/3.6</f>
        <v>36.166666666666671</v>
      </c>
      <c r="AF1174" s="17">
        <f>+SUM(T1174:AE1174)</f>
        <v>1367.6111111111111</v>
      </c>
      <c r="AG1174" s="18">
        <f t="shared" si="18"/>
        <v>1135.1172222222222</v>
      </c>
      <c r="AJ1174" s="19"/>
      <c r="AK1174" s="19"/>
      <c r="AL1174" s="19"/>
    </row>
    <row r="1175" spans="1:38" s="11" customFormat="1" ht="12.75" customHeight="1" x14ac:dyDescent="0.25">
      <c r="A1175" s="14">
        <v>3</v>
      </c>
      <c r="B1175" s="14" t="str">
        <f>+VLOOKUP(A1175,COD_REG_PROV!$G$1:$J$21,4,FALSE)</f>
        <v>LOMBARDIA</v>
      </c>
      <c r="C1175" s="3">
        <v>15</v>
      </c>
      <c r="D1175" s="3" t="str">
        <f>+VLOOKUP(A1175,COD_REG_PROV!$A$1:$E$111,4,FALSE)</f>
        <v>Novara</v>
      </c>
      <c r="E1175" s="3">
        <v>182</v>
      </c>
      <c r="F1175" s="3" t="s">
        <v>210</v>
      </c>
      <c r="G1175" s="4" t="s">
        <v>272</v>
      </c>
      <c r="H1175" s="15">
        <v>5.2</v>
      </c>
      <c r="I1175" s="15">
        <v>8.1</v>
      </c>
      <c r="J1175" s="15">
        <v>13.5</v>
      </c>
      <c r="K1175" s="15">
        <v>17.2</v>
      </c>
      <c r="L1175" s="15">
        <v>20.2</v>
      </c>
      <c r="M1175" s="15">
        <v>22.6</v>
      </c>
      <c r="N1175" s="15">
        <v>22.7</v>
      </c>
      <c r="O1175" s="15">
        <v>19.3</v>
      </c>
      <c r="P1175" s="15">
        <v>14.2</v>
      </c>
      <c r="Q1175" s="15">
        <v>9.6</v>
      </c>
      <c r="R1175" s="15">
        <v>5.9</v>
      </c>
      <c r="S1175" s="15">
        <v>4.4000000000000004</v>
      </c>
      <c r="T1175" s="16">
        <f>+H1175*31/3.6</f>
        <v>44.777777777777779</v>
      </c>
      <c r="U1175" s="16">
        <f>+I1175*28/3.6</f>
        <v>62.999999999999993</v>
      </c>
      <c r="V1175" s="16">
        <f>+J1175*31/3.6</f>
        <v>116.25</v>
      </c>
      <c r="W1175" s="16">
        <f>+K1175*30/3.6</f>
        <v>143.33333333333334</v>
      </c>
      <c r="X1175" s="16">
        <f>+L1175*31/3.6</f>
        <v>173.94444444444443</v>
      </c>
      <c r="Y1175" s="16">
        <f>+M1175*30/3.6</f>
        <v>188.33333333333334</v>
      </c>
      <c r="Z1175" s="16">
        <f>+N1175*31/3.6</f>
        <v>195.4722222222222</v>
      </c>
      <c r="AA1175" s="16">
        <f>+O1175*31/3.6</f>
        <v>166.19444444444446</v>
      </c>
      <c r="AB1175" s="16">
        <f>+P1175*30/3.6</f>
        <v>118.33333333333333</v>
      </c>
      <c r="AC1175" s="16">
        <f>+Q1175*31/3.6</f>
        <v>82.666666666666657</v>
      </c>
      <c r="AD1175" s="16">
        <f>+R1175*30/3.6</f>
        <v>49.166666666666664</v>
      </c>
      <c r="AE1175" s="16">
        <f>+S1175*31/3.6</f>
        <v>37.888888888888893</v>
      </c>
      <c r="AF1175" s="17">
        <f>+SUM(T1175:AE1175)</f>
        <v>1379.3611111111113</v>
      </c>
      <c r="AG1175" s="18">
        <f t="shared" si="18"/>
        <v>1144.8697222222224</v>
      </c>
      <c r="AJ1175" s="19"/>
      <c r="AK1175" s="19"/>
      <c r="AL1175" s="19"/>
    </row>
    <row r="1176" spans="1:38" s="11" customFormat="1" ht="12.75" customHeight="1" x14ac:dyDescent="0.25">
      <c r="A1176" s="14">
        <v>19</v>
      </c>
      <c r="B1176" s="14" t="str">
        <f>+VLOOKUP(A1176,COD_REG_PROV!$G$1:$J$21,4,FALSE)</f>
        <v>SICILIA</v>
      </c>
      <c r="C1176" s="3">
        <v>84</v>
      </c>
      <c r="D1176" s="3" t="str">
        <f>+VLOOKUP(A1176,COD_REG_PROV!$A$1:$E$111,4,FALSE)</f>
        <v>Cremona</v>
      </c>
      <c r="E1176" s="3">
        <v>33</v>
      </c>
      <c r="F1176" s="3" t="s">
        <v>1527</v>
      </c>
      <c r="G1176" s="4" t="s">
        <v>1546</v>
      </c>
      <c r="H1176" s="15">
        <v>8.3000000000000007</v>
      </c>
      <c r="I1176" s="15">
        <v>11.2</v>
      </c>
      <c r="J1176" s="15">
        <v>15.6</v>
      </c>
      <c r="K1176" s="15">
        <v>19.3</v>
      </c>
      <c r="L1176" s="15">
        <v>22.9</v>
      </c>
      <c r="M1176" s="15">
        <v>24.2</v>
      </c>
      <c r="N1176" s="15">
        <v>24.4</v>
      </c>
      <c r="O1176" s="15">
        <v>21.6</v>
      </c>
      <c r="P1176" s="15">
        <v>17.100000000000001</v>
      </c>
      <c r="Q1176" s="15">
        <v>13</v>
      </c>
      <c r="R1176" s="15">
        <v>9.1</v>
      </c>
      <c r="S1176" s="15">
        <v>7.5</v>
      </c>
      <c r="T1176" s="16">
        <f>+H1176*31/3.6</f>
        <v>71.472222222222229</v>
      </c>
      <c r="U1176" s="16">
        <f>+I1176*28/3.6</f>
        <v>87.1111111111111</v>
      </c>
      <c r="V1176" s="16">
        <f>+J1176*31/3.6</f>
        <v>134.33333333333331</v>
      </c>
      <c r="W1176" s="16">
        <f>+K1176*30/3.6</f>
        <v>160.83333333333334</v>
      </c>
      <c r="X1176" s="16">
        <f>+L1176*31/3.6</f>
        <v>197.19444444444443</v>
      </c>
      <c r="Y1176" s="16">
        <f>+M1176*30/3.6</f>
        <v>201.66666666666666</v>
      </c>
      <c r="Z1176" s="16">
        <f>+N1176*31/3.6</f>
        <v>210.11111111111109</v>
      </c>
      <c r="AA1176" s="16">
        <f>+O1176*31/3.6</f>
        <v>186</v>
      </c>
      <c r="AB1176" s="16">
        <f>+P1176*30/3.6</f>
        <v>142.5</v>
      </c>
      <c r="AC1176" s="16">
        <f>+Q1176*31/3.6</f>
        <v>111.94444444444444</v>
      </c>
      <c r="AD1176" s="16">
        <f>+R1176*30/3.6</f>
        <v>75.833333333333329</v>
      </c>
      <c r="AE1176" s="16">
        <f>+S1176*31/3.6</f>
        <v>64.583333333333329</v>
      </c>
      <c r="AF1176" s="17">
        <f>+SUM(T1176:AE1176)</f>
        <v>1643.583333333333</v>
      </c>
      <c r="AG1176" s="18">
        <f t="shared" si="18"/>
        <v>1364.1741666666665</v>
      </c>
      <c r="AJ1176" s="19"/>
      <c r="AK1176" s="19"/>
      <c r="AL1176" s="19"/>
    </row>
    <row r="1177" spans="1:38" s="11" customFormat="1" ht="12.75" customHeight="1" x14ac:dyDescent="0.25">
      <c r="A1177" s="14">
        <v>14</v>
      </c>
      <c r="B1177" s="14" t="str">
        <f>+VLOOKUP(A1177,COD_REG_PROV!$G$1:$J$21,4,FALSE)</f>
        <v>MOLISE</v>
      </c>
      <c r="C1177" s="3">
        <v>70</v>
      </c>
      <c r="D1177" s="3" t="str">
        <f>+VLOOKUP(A1177,COD_REG_PROV!$A$1:$E$111,4,FALSE)</f>
        <v>Sondrio</v>
      </c>
      <c r="E1177" s="3">
        <v>57</v>
      </c>
      <c r="F1177" s="3" t="s">
        <v>1101</v>
      </c>
      <c r="G1177" s="4" t="s">
        <v>1108</v>
      </c>
      <c r="H1177" s="15">
        <v>6.4</v>
      </c>
      <c r="I1177" s="15">
        <v>9</v>
      </c>
      <c r="J1177" s="15">
        <v>13.8</v>
      </c>
      <c r="K1177" s="15">
        <v>18</v>
      </c>
      <c r="L1177" s="15">
        <v>21.7</v>
      </c>
      <c r="M1177" s="15">
        <v>23.7</v>
      </c>
      <c r="N1177" s="15">
        <v>23.4</v>
      </c>
      <c r="O1177" s="15">
        <v>20.399999999999999</v>
      </c>
      <c r="P1177" s="15">
        <v>15.9</v>
      </c>
      <c r="Q1177" s="15">
        <v>11.3</v>
      </c>
      <c r="R1177" s="15">
        <v>7.3</v>
      </c>
      <c r="S1177" s="15">
        <v>5.8</v>
      </c>
      <c r="T1177" s="16">
        <f>+H1177*31/3.6</f>
        <v>55.111111111111114</v>
      </c>
      <c r="U1177" s="16">
        <f>+I1177*28/3.6</f>
        <v>70</v>
      </c>
      <c r="V1177" s="16">
        <f>+J1177*31/3.6</f>
        <v>118.83333333333333</v>
      </c>
      <c r="W1177" s="16">
        <f>+K1177*30/3.6</f>
        <v>150</v>
      </c>
      <c r="X1177" s="16">
        <f>+L1177*31/3.6</f>
        <v>186.86111111111109</v>
      </c>
      <c r="Y1177" s="16">
        <f>+M1177*30/3.6</f>
        <v>197.5</v>
      </c>
      <c r="Z1177" s="16">
        <f>+N1177*31/3.6</f>
        <v>201.5</v>
      </c>
      <c r="AA1177" s="16">
        <f>+O1177*31/3.6</f>
        <v>175.66666666666666</v>
      </c>
      <c r="AB1177" s="16">
        <f>+P1177*30/3.6</f>
        <v>132.5</v>
      </c>
      <c r="AC1177" s="16">
        <f>+Q1177*31/3.6</f>
        <v>97.305555555555557</v>
      </c>
      <c r="AD1177" s="16">
        <f>+R1177*30/3.6</f>
        <v>60.833333333333329</v>
      </c>
      <c r="AE1177" s="16">
        <f>+S1177*31/3.6</f>
        <v>49.944444444444436</v>
      </c>
      <c r="AF1177" s="17">
        <f>+SUM(T1177:AE1177)</f>
        <v>1496.0555555555554</v>
      </c>
      <c r="AG1177" s="18">
        <f t="shared" si="18"/>
        <v>1241.7261111111109</v>
      </c>
      <c r="AJ1177" s="19"/>
      <c r="AK1177" s="19"/>
      <c r="AL1177" s="19"/>
    </row>
    <row r="1178" spans="1:38" s="11" customFormat="1" ht="12.75" customHeight="1" x14ac:dyDescent="0.25">
      <c r="A1178" s="14">
        <v>8</v>
      </c>
      <c r="B1178" s="14" t="str">
        <f>+VLOOKUP(A1178,COD_REG_PROV!$G$1:$J$21,4,FALSE)</f>
        <v>EMILIA-ROMAGNA</v>
      </c>
      <c r="C1178" s="3">
        <v>99</v>
      </c>
      <c r="D1178" s="3" t="str">
        <f>+VLOOKUP(A1178,COD_REG_PROV!$A$1:$E$111,4,FALSE)</f>
        <v>Imperia</v>
      </c>
      <c r="E1178" s="3">
        <v>13</v>
      </c>
      <c r="F1178" s="3" t="s">
        <v>740</v>
      </c>
      <c r="G1178" s="4" t="s">
        <v>744</v>
      </c>
      <c r="H1178" s="15">
        <v>5.4</v>
      </c>
      <c r="I1178" s="15">
        <v>8.1</v>
      </c>
      <c r="J1178" s="15">
        <v>13.6</v>
      </c>
      <c r="K1178" s="15">
        <v>17.2</v>
      </c>
      <c r="L1178" s="15">
        <v>21.3</v>
      </c>
      <c r="M1178" s="15">
        <v>23.2</v>
      </c>
      <c r="N1178" s="15">
        <v>23.3</v>
      </c>
      <c r="O1178" s="15">
        <v>19.899999999999999</v>
      </c>
      <c r="P1178" s="15">
        <v>15.2</v>
      </c>
      <c r="Q1178" s="15">
        <v>10.3</v>
      </c>
      <c r="R1178" s="15">
        <v>6.1</v>
      </c>
      <c r="S1178" s="15">
        <v>4.5</v>
      </c>
      <c r="T1178" s="16">
        <f>+H1178*31/3.6</f>
        <v>46.5</v>
      </c>
      <c r="U1178" s="16">
        <f>+I1178*28/3.6</f>
        <v>62.999999999999993</v>
      </c>
      <c r="V1178" s="16">
        <f>+J1178*31/3.6</f>
        <v>117.1111111111111</v>
      </c>
      <c r="W1178" s="16">
        <f>+K1178*30/3.6</f>
        <v>143.33333333333334</v>
      </c>
      <c r="X1178" s="16">
        <f>+L1178*31/3.6</f>
        <v>183.41666666666669</v>
      </c>
      <c r="Y1178" s="16">
        <f>+M1178*30/3.6</f>
        <v>193.33333333333331</v>
      </c>
      <c r="Z1178" s="16">
        <f>+N1178*31/3.6</f>
        <v>200.63888888888891</v>
      </c>
      <c r="AA1178" s="16">
        <f>+O1178*31/3.6</f>
        <v>171.36111111111111</v>
      </c>
      <c r="AB1178" s="16">
        <f>+P1178*30/3.6</f>
        <v>126.66666666666666</v>
      </c>
      <c r="AC1178" s="16">
        <f>+Q1178*31/3.6</f>
        <v>88.694444444444443</v>
      </c>
      <c r="AD1178" s="16">
        <f>+R1178*30/3.6</f>
        <v>50.833333333333329</v>
      </c>
      <c r="AE1178" s="16">
        <f>+S1178*31/3.6</f>
        <v>38.75</v>
      </c>
      <c r="AF1178" s="17">
        <f>+SUM(T1178:AE1178)</f>
        <v>1423.6388888888887</v>
      </c>
      <c r="AG1178" s="18">
        <f t="shared" si="18"/>
        <v>1181.6202777777776</v>
      </c>
      <c r="AJ1178" s="19"/>
      <c r="AK1178" s="19"/>
      <c r="AL1178" s="19"/>
    </row>
    <row r="1179" spans="1:38" s="11" customFormat="1" ht="12.75" customHeight="1" x14ac:dyDescent="0.25">
      <c r="A1179" s="14">
        <v>5</v>
      </c>
      <c r="B1179" s="14" t="str">
        <f>+VLOOKUP(A1179,COD_REG_PROV!$G$1:$J$21,4,FALSE)</f>
        <v>VENETO</v>
      </c>
      <c r="C1179" s="3">
        <v>26</v>
      </c>
      <c r="D1179" s="3" t="str">
        <f>+VLOOKUP(A1179,COD_REG_PROV!$A$1:$E$111,4,FALSE)</f>
        <v>Asti</v>
      </c>
      <c r="E1179" s="3">
        <v>68</v>
      </c>
      <c r="F1179" s="3" t="s">
        <v>432</v>
      </c>
      <c r="G1179" s="4" t="s">
        <v>448</v>
      </c>
      <c r="H1179" s="15">
        <v>5.2</v>
      </c>
      <c r="I1179" s="15">
        <v>8.1</v>
      </c>
      <c r="J1179" s="15">
        <v>13</v>
      </c>
      <c r="K1179" s="15">
        <v>16.7</v>
      </c>
      <c r="L1179" s="15">
        <v>20.100000000000001</v>
      </c>
      <c r="M1179" s="15">
        <v>22</v>
      </c>
      <c r="N1179" s="15">
        <v>22.3</v>
      </c>
      <c r="O1179" s="15">
        <v>18.899999999999999</v>
      </c>
      <c r="P1179" s="15">
        <v>14.3</v>
      </c>
      <c r="Q1179" s="15">
        <v>9.6999999999999993</v>
      </c>
      <c r="R1179" s="15">
        <v>5.9</v>
      </c>
      <c r="S1179" s="15">
        <v>4.3</v>
      </c>
      <c r="T1179" s="16">
        <f>+H1179*31/3.6</f>
        <v>44.777777777777779</v>
      </c>
      <c r="U1179" s="16">
        <f>+I1179*28/3.6</f>
        <v>62.999999999999993</v>
      </c>
      <c r="V1179" s="16">
        <f>+J1179*31/3.6</f>
        <v>111.94444444444444</v>
      </c>
      <c r="W1179" s="16">
        <f>+K1179*30/3.6</f>
        <v>139.16666666666666</v>
      </c>
      <c r="X1179" s="16">
        <f>+L1179*31/3.6</f>
        <v>173.08333333333334</v>
      </c>
      <c r="Y1179" s="16">
        <f>+M1179*30/3.6</f>
        <v>183.33333333333334</v>
      </c>
      <c r="Z1179" s="16">
        <f>+N1179*31/3.6</f>
        <v>192.0277777777778</v>
      </c>
      <c r="AA1179" s="16">
        <f>+O1179*31/3.6</f>
        <v>162.75</v>
      </c>
      <c r="AB1179" s="16">
        <f>+P1179*30/3.6</f>
        <v>119.16666666666666</v>
      </c>
      <c r="AC1179" s="16">
        <f>+Q1179*31/3.6</f>
        <v>83.527777777777771</v>
      </c>
      <c r="AD1179" s="16">
        <f>+R1179*30/3.6</f>
        <v>49.166666666666664</v>
      </c>
      <c r="AE1179" s="16">
        <f>+S1179*31/3.6</f>
        <v>37.027777777777771</v>
      </c>
      <c r="AF1179" s="17">
        <f>+SUM(T1179:AE1179)</f>
        <v>1358.9722222222226</v>
      </c>
      <c r="AG1179" s="18">
        <f t="shared" si="18"/>
        <v>1127.9469444444446</v>
      </c>
      <c r="AJ1179" s="19"/>
      <c r="AK1179" s="19"/>
      <c r="AL1179" s="19"/>
    </row>
    <row r="1180" spans="1:38" s="11" customFormat="1" ht="12.75" customHeight="1" x14ac:dyDescent="0.25">
      <c r="A1180" s="14">
        <v>19</v>
      </c>
      <c r="B1180" s="14" t="str">
        <f>+VLOOKUP(A1180,COD_REG_PROV!$G$1:$J$21,4,FALSE)</f>
        <v>SICILIA</v>
      </c>
      <c r="C1180" s="3">
        <v>85</v>
      </c>
      <c r="D1180" s="3" t="str">
        <f>+VLOOKUP(A1180,COD_REG_PROV!$A$1:$E$111,4,FALSE)</f>
        <v>Cremona</v>
      </c>
      <c r="E1180" s="3">
        <v>15</v>
      </c>
      <c r="F1180" s="3" t="s">
        <v>1553</v>
      </c>
      <c r="G1180" s="4" t="s">
        <v>1560</v>
      </c>
      <c r="H1180" s="15">
        <v>8.3000000000000007</v>
      </c>
      <c r="I1180" s="15">
        <v>11.3</v>
      </c>
      <c r="J1180" s="15">
        <v>15.6</v>
      </c>
      <c r="K1180" s="15">
        <v>19.2</v>
      </c>
      <c r="L1180" s="15">
        <v>22.8</v>
      </c>
      <c r="M1180" s="15">
        <v>24.3</v>
      </c>
      <c r="N1180" s="15">
        <v>24.3</v>
      </c>
      <c r="O1180" s="15">
        <v>21.5</v>
      </c>
      <c r="P1180" s="15">
        <v>17.2</v>
      </c>
      <c r="Q1180" s="15">
        <v>13.1</v>
      </c>
      <c r="R1180" s="15">
        <v>9.1999999999999993</v>
      </c>
      <c r="S1180" s="15">
        <v>7.6</v>
      </c>
      <c r="T1180" s="16">
        <f>+H1180*31/3.6</f>
        <v>71.472222222222229</v>
      </c>
      <c r="U1180" s="16">
        <f>+I1180*28/3.6</f>
        <v>87.8888888888889</v>
      </c>
      <c r="V1180" s="16">
        <f>+J1180*31/3.6</f>
        <v>134.33333333333331</v>
      </c>
      <c r="W1180" s="16">
        <f>+K1180*30/3.6</f>
        <v>160</v>
      </c>
      <c r="X1180" s="16">
        <f>+L1180*31/3.6</f>
        <v>196.33333333333334</v>
      </c>
      <c r="Y1180" s="16">
        <f>+M1180*30/3.6</f>
        <v>202.5</v>
      </c>
      <c r="Z1180" s="16">
        <f>+N1180*31/3.6</f>
        <v>209.25</v>
      </c>
      <c r="AA1180" s="16">
        <f>+O1180*31/3.6</f>
        <v>185.13888888888889</v>
      </c>
      <c r="AB1180" s="16">
        <f>+P1180*30/3.6</f>
        <v>143.33333333333334</v>
      </c>
      <c r="AC1180" s="16">
        <f>+Q1180*31/3.6</f>
        <v>112.80555555555554</v>
      </c>
      <c r="AD1180" s="16">
        <f>+R1180*30/3.6</f>
        <v>76.666666666666671</v>
      </c>
      <c r="AE1180" s="16">
        <f>+S1180*31/3.6</f>
        <v>65.444444444444443</v>
      </c>
      <c r="AF1180" s="17">
        <f>+SUM(T1180:AE1180)</f>
        <v>1645.1666666666667</v>
      </c>
      <c r="AG1180" s="18">
        <f t="shared" si="18"/>
        <v>1365.4883333333332</v>
      </c>
      <c r="AJ1180" s="19"/>
      <c r="AK1180" s="19"/>
      <c r="AL1180" s="19"/>
    </row>
    <row r="1181" spans="1:38" s="11" customFormat="1" ht="12.75" customHeight="1" x14ac:dyDescent="0.25">
      <c r="A1181" s="14">
        <v>12</v>
      </c>
      <c r="B1181" s="14" t="str">
        <f>+VLOOKUP(A1181,COD_REG_PROV!$G$1:$J$21,4,FALSE)</f>
        <v>LAZIO</v>
      </c>
      <c r="C1181" s="3">
        <v>57</v>
      </c>
      <c r="D1181" s="3" t="str">
        <f>+VLOOKUP(A1181,COD_REG_PROV!$A$1:$E$111,4,FALSE)</f>
        <v>Varese</v>
      </c>
      <c r="E1181" s="3">
        <v>59</v>
      </c>
      <c r="F1181" s="3" t="s">
        <v>994</v>
      </c>
      <c r="G1181" s="4" t="s">
        <v>996</v>
      </c>
      <c r="H1181" s="15">
        <v>6.4</v>
      </c>
      <c r="I1181" s="15">
        <v>8.8000000000000007</v>
      </c>
      <c r="J1181" s="15">
        <v>13.8</v>
      </c>
      <c r="K1181" s="15">
        <v>17.2</v>
      </c>
      <c r="L1181" s="15">
        <v>21.3</v>
      </c>
      <c r="M1181" s="15">
        <v>23</v>
      </c>
      <c r="N1181" s="15">
        <v>23.1</v>
      </c>
      <c r="O1181" s="15">
        <v>20</v>
      </c>
      <c r="P1181" s="15">
        <v>15.4</v>
      </c>
      <c r="Q1181" s="15">
        <v>11</v>
      </c>
      <c r="R1181" s="15">
        <v>7.3</v>
      </c>
      <c r="S1181" s="15">
        <v>5.4</v>
      </c>
      <c r="T1181" s="16">
        <f>+H1181*31/3.6</f>
        <v>55.111111111111114</v>
      </c>
      <c r="U1181" s="16">
        <f>+I1181*28/3.6</f>
        <v>68.444444444444457</v>
      </c>
      <c r="V1181" s="16">
        <f>+J1181*31/3.6</f>
        <v>118.83333333333333</v>
      </c>
      <c r="W1181" s="16">
        <f>+K1181*30/3.6</f>
        <v>143.33333333333334</v>
      </c>
      <c r="X1181" s="16">
        <f>+L1181*31/3.6</f>
        <v>183.41666666666669</v>
      </c>
      <c r="Y1181" s="16">
        <f>+M1181*30/3.6</f>
        <v>191.66666666666666</v>
      </c>
      <c r="Z1181" s="16">
        <f>+N1181*31/3.6</f>
        <v>198.91666666666666</v>
      </c>
      <c r="AA1181" s="16">
        <f>+O1181*31/3.6</f>
        <v>172.22222222222223</v>
      </c>
      <c r="AB1181" s="16">
        <f>+P1181*30/3.6</f>
        <v>128.33333333333334</v>
      </c>
      <c r="AC1181" s="16">
        <f>+Q1181*31/3.6</f>
        <v>94.722222222222214</v>
      </c>
      <c r="AD1181" s="16">
        <f>+R1181*30/3.6</f>
        <v>60.833333333333329</v>
      </c>
      <c r="AE1181" s="16">
        <f>+S1181*31/3.6</f>
        <v>46.5</v>
      </c>
      <c r="AF1181" s="17">
        <f>+SUM(T1181:AE1181)</f>
        <v>1462.333333333333</v>
      </c>
      <c r="AG1181" s="18">
        <f t="shared" si="18"/>
        <v>1213.7366666666665</v>
      </c>
      <c r="AJ1181" s="19"/>
      <c r="AK1181" s="19"/>
      <c r="AL1181" s="19"/>
    </row>
    <row r="1182" spans="1:38" s="11" customFormat="1" ht="12.75" customHeight="1" x14ac:dyDescent="0.25">
      <c r="A1182" s="14">
        <v>12</v>
      </c>
      <c r="B1182" s="14" t="str">
        <f>+VLOOKUP(A1182,COD_REG_PROV!$G$1:$J$21,4,FALSE)</f>
        <v>LAZIO</v>
      </c>
      <c r="C1182" s="3">
        <v>58</v>
      </c>
      <c r="D1182" s="3" t="str">
        <f>+VLOOKUP(A1182,COD_REG_PROV!$A$1:$E$111,4,FALSE)</f>
        <v>Varese</v>
      </c>
      <c r="E1182" s="3">
        <v>82</v>
      </c>
      <c r="F1182" s="3" t="s">
        <v>997</v>
      </c>
      <c r="G1182" s="4" t="s">
        <v>1028</v>
      </c>
      <c r="H1182" s="15">
        <v>6.7</v>
      </c>
      <c r="I1182" s="15">
        <v>9.1999999999999993</v>
      </c>
      <c r="J1182" s="15">
        <v>14</v>
      </c>
      <c r="K1182" s="15">
        <v>17.5</v>
      </c>
      <c r="L1182" s="15">
        <v>21.7</v>
      </c>
      <c r="M1182" s="15">
        <v>23.4</v>
      </c>
      <c r="N1182" s="15">
        <v>23.4</v>
      </c>
      <c r="O1182" s="15">
        <v>20.399999999999999</v>
      </c>
      <c r="P1182" s="15">
        <v>15.6</v>
      </c>
      <c r="Q1182" s="15">
        <v>11.3</v>
      </c>
      <c r="R1182" s="15">
        <v>7.5</v>
      </c>
      <c r="S1182" s="15">
        <v>5.6</v>
      </c>
      <c r="T1182" s="16">
        <f>+H1182*31/3.6</f>
        <v>57.69444444444445</v>
      </c>
      <c r="U1182" s="16">
        <f>+I1182*28/3.6</f>
        <v>71.555555555555543</v>
      </c>
      <c r="V1182" s="16">
        <f>+J1182*31/3.6</f>
        <v>120.55555555555556</v>
      </c>
      <c r="W1182" s="16">
        <f>+K1182*30/3.6</f>
        <v>145.83333333333334</v>
      </c>
      <c r="X1182" s="16">
        <f>+L1182*31/3.6</f>
        <v>186.86111111111109</v>
      </c>
      <c r="Y1182" s="16">
        <f>+M1182*30/3.6</f>
        <v>195</v>
      </c>
      <c r="Z1182" s="16">
        <f>+N1182*31/3.6</f>
        <v>201.5</v>
      </c>
      <c r="AA1182" s="16">
        <f>+O1182*31/3.6</f>
        <v>175.66666666666666</v>
      </c>
      <c r="AB1182" s="16">
        <f>+P1182*30/3.6</f>
        <v>130</v>
      </c>
      <c r="AC1182" s="16">
        <f>+Q1182*31/3.6</f>
        <v>97.305555555555557</v>
      </c>
      <c r="AD1182" s="16">
        <f>+R1182*30/3.6</f>
        <v>62.5</v>
      </c>
      <c r="AE1182" s="16">
        <f>+S1182*31/3.6</f>
        <v>48.222222222222221</v>
      </c>
      <c r="AF1182" s="17">
        <f>+SUM(T1182:AE1182)</f>
        <v>1492.6944444444446</v>
      </c>
      <c r="AG1182" s="18">
        <f t="shared" si="18"/>
        <v>1238.936388888889</v>
      </c>
      <c r="AJ1182" s="19"/>
      <c r="AK1182" s="19"/>
      <c r="AL1182" s="19"/>
    </row>
    <row r="1183" spans="1:38" s="11" customFormat="1" ht="12.75" customHeight="1" x14ac:dyDescent="0.25">
      <c r="A1183" s="14">
        <v>8</v>
      </c>
      <c r="B1183" s="14" t="str">
        <f>+VLOOKUP(A1183,COD_REG_PROV!$G$1:$J$21,4,FALSE)</f>
        <v>EMILIA-ROMAGNA</v>
      </c>
      <c r="C1183" s="3">
        <v>99</v>
      </c>
      <c r="D1183" s="3" t="str">
        <f>+VLOOKUP(A1183,COD_REG_PROV!$A$1:$E$111,4,FALSE)</f>
        <v>Imperia</v>
      </c>
      <c r="E1183" s="3">
        <v>14</v>
      </c>
      <c r="F1183" s="3" t="s">
        <v>740</v>
      </c>
      <c r="G1183" s="4" t="s">
        <v>745</v>
      </c>
      <c r="H1183" s="15">
        <v>5.3</v>
      </c>
      <c r="I1183" s="15">
        <v>8.1</v>
      </c>
      <c r="J1183" s="15">
        <v>13.6</v>
      </c>
      <c r="K1183" s="15">
        <v>17.2</v>
      </c>
      <c r="L1183" s="15">
        <v>21.3</v>
      </c>
      <c r="M1183" s="15">
        <v>23.2</v>
      </c>
      <c r="N1183" s="15">
        <v>23.3</v>
      </c>
      <c r="O1183" s="15">
        <v>19.8</v>
      </c>
      <c r="P1183" s="15">
        <v>15.2</v>
      </c>
      <c r="Q1183" s="15">
        <v>10.3</v>
      </c>
      <c r="R1183" s="15">
        <v>6.1</v>
      </c>
      <c r="S1183" s="15">
        <v>4.5</v>
      </c>
      <c r="T1183" s="16">
        <f>+H1183*31/3.6</f>
        <v>45.638888888888886</v>
      </c>
      <c r="U1183" s="16">
        <f>+I1183*28/3.6</f>
        <v>62.999999999999993</v>
      </c>
      <c r="V1183" s="16">
        <f>+J1183*31/3.6</f>
        <v>117.1111111111111</v>
      </c>
      <c r="W1183" s="16">
        <f>+K1183*30/3.6</f>
        <v>143.33333333333334</v>
      </c>
      <c r="X1183" s="16">
        <f>+L1183*31/3.6</f>
        <v>183.41666666666669</v>
      </c>
      <c r="Y1183" s="16">
        <f>+M1183*30/3.6</f>
        <v>193.33333333333331</v>
      </c>
      <c r="Z1183" s="16">
        <f>+N1183*31/3.6</f>
        <v>200.63888888888891</v>
      </c>
      <c r="AA1183" s="16">
        <f>+O1183*31/3.6</f>
        <v>170.50000000000003</v>
      </c>
      <c r="AB1183" s="16">
        <f>+P1183*30/3.6</f>
        <v>126.66666666666666</v>
      </c>
      <c r="AC1183" s="16">
        <f>+Q1183*31/3.6</f>
        <v>88.694444444444443</v>
      </c>
      <c r="AD1183" s="16">
        <f>+R1183*30/3.6</f>
        <v>50.833333333333329</v>
      </c>
      <c r="AE1183" s="16">
        <f>+S1183*31/3.6</f>
        <v>38.75</v>
      </c>
      <c r="AF1183" s="17">
        <f>+SUM(T1183:AE1183)</f>
        <v>1421.9166666666665</v>
      </c>
      <c r="AG1183" s="18">
        <f t="shared" si="18"/>
        <v>1180.1908333333331</v>
      </c>
      <c r="AJ1183" s="19"/>
      <c r="AK1183" s="19"/>
      <c r="AL1183" s="19"/>
    </row>
    <row r="1184" spans="1:38" s="11" customFormat="1" ht="12.75" customHeight="1" x14ac:dyDescent="0.25">
      <c r="A1184" s="14">
        <v>8</v>
      </c>
      <c r="B1184" s="14" t="str">
        <f>+VLOOKUP(A1184,COD_REG_PROV!$G$1:$J$21,4,FALSE)</f>
        <v>EMILIA-ROMAGNA</v>
      </c>
      <c r="C1184" s="3">
        <v>39</v>
      </c>
      <c r="D1184" s="3" t="str">
        <f>+VLOOKUP(A1184,COD_REG_PROV!$A$1:$E$111,4,FALSE)</f>
        <v>Imperia</v>
      </c>
      <c r="E1184" s="3">
        <v>15</v>
      </c>
      <c r="F1184" s="3" t="s">
        <v>710</v>
      </c>
      <c r="G1184" s="4" t="s">
        <v>721</v>
      </c>
      <c r="H1184" s="15">
        <v>5.4</v>
      </c>
      <c r="I1184" s="15">
        <v>8.1</v>
      </c>
      <c r="J1184" s="15">
        <v>13.6</v>
      </c>
      <c r="K1184" s="15">
        <v>17.2</v>
      </c>
      <c r="L1184" s="15">
        <v>21.2</v>
      </c>
      <c r="M1184" s="15">
        <v>23.1</v>
      </c>
      <c r="N1184" s="15">
        <v>23.3</v>
      </c>
      <c r="O1184" s="15">
        <v>19.7</v>
      </c>
      <c r="P1184" s="15">
        <v>15.1</v>
      </c>
      <c r="Q1184" s="15">
        <v>10.199999999999999</v>
      </c>
      <c r="R1184" s="15">
        <v>6.2</v>
      </c>
      <c r="S1184" s="15">
        <v>4.5</v>
      </c>
      <c r="T1184" s="16">
        <f>+H1184*31/3.6</f>
        <v>46.5</v>
      </c>
      <c r="U1184" s="16">
        <f>+I1184*28/3.6</f>
        <v>62.999999999999993</v>
      </c>
      <c r="V1184" s="16">
        <f>+J1184*31/3.6</f>
        <v>117.1111111111111</v>
      </c>
      <c r="W1184" s="16">
        <f>+K1184*30/3.6</f>
        <v>143.33333333333334</v>
      </c>
      <c r="X1184" s="16">
        <f>+L1184*31/3.6</f>
        <v>182.55555555555554</v>
      </c>
      <c r="Y1184" s="16">
        <f>+M1184*30/3.6</f>
        <v>192.5</v>
      </c>
      <c r="Z1184" s="16">
        <f>+N1184*31/3.6</f>
        <v>200.63888888888891</v>
      </c>
      <c r="AA1184" s="16">
        <f>+O1184*31/3.6</f>
        <v>169.63888888888886</v>
      </c>
      <c r="AB1184" s="16">
        <f>+P1184*30/3.6</f>
        <v>125.83333333333333</v>
      </c>
      <c r="AC1184" s="16">
        <f>+Q1184*31/3.6</f>
        <v>87.833333333333329</v>
      </c>
      <c r="AD1184" s="16">
        <f>+R1184*30/3.6</f>
        <v>51.666666666666664</v>
      </c>
      <c r="AE1184" s="16">
        <f>+S1184*31/3.6</f>
        <v>38.75</v>
      </c>
      <c r="AF1184" s="17">
        <f>+SUM(T1184:AE1184)</f>
        <v>1419.3611111111111</v>
      </c>
      <c r="AG1184" s="18">
        <f t="shared" si="18"/>
        <v>1178.0697222222223</v>
      </c>
      <c r="AJ1184" s="19"/>
      <c r="AK1184" s="19"/>
      <c r="AL1184" s="19"/>
    </row>
    <row r="1185" spans="1:38" s="11" customFormat="1" ht="12.75" customHeight="1" x14ac:dyDescent="0.25">
      <c r="A1185" s="14">
        <v>17</v>
      </c>
      <c r="B1185" s="14" t="str">
        <f>+VLOOKUP(A1185,COD_REG_PROV!$G$1:$J$21,4,FALSE)</f>
        <v>BASILICATA</v>
      </c>
      <c r="C1185" s="3">
        <v>76</v>
      </c>
      <c r="D1185" s="3" t="str">
        <f>+VLOOKUP(A1185,COD_REG_PROV!$A$1:$E$111,4,FALSE)</f>
        <v>Brescia</v>
      </c>
      <c r="E1185" s="3">
        <v>66</v>
      </c>
      <c r="F1185" s="3" t="s">
        <v>1426</v>
      </c>
      <c r="G1185" s="4" t="s">
        <v>1440</v>
      </c>
      <c r="H1185" s="15">
        <v>6.6</v>
      </c>
      <c r="I1185" s="15">
        <v>9.1</v>
      </c>
      <c r="J1185" s="15">
        <v>13.9</v>
      </c>
      <c r="K1185" s="15">
        <v>18.100000000000001</v>
      </c>
      <c r="L1185" s="15">
        <v>21.7</v>
      </c>
      <c r="M1185" s="15">
        <v>23.8</v>
      </c>
      <c r="N1185" s="15">
        <v>23.4</v>
      </c>
      <c r="O1185" s="15">
        <v>20.5</v>
      </c>
      <c r="P1185" s="15">
        <v>15.9</v>
      </c>
      <c r="Q1185" s="15">
        <v>11.5</v>
      </c>
      <c r="R1185" s="15">
        <v>7.5</v>
      </c>
      <c r="S1185" s="15">
        <v>6.1</v>
      </c>
      <c r="T1185" s="16">
        <f>+H1185*31/3.6</f>
        <v>56.833333333333329</v>
      </c>
      <c r="U1185" s="16">
        <f>+I1185*28/3.6</f>
        <v>70.777777777777771</v>
      </c>
      <c r="V1185" s="16">
        <f>+J1185*31/3.6</f>
        <v>119.69444444444446</v>
      </c>
      <c r="W1185" s="16">
        <f>+K1185*30/3.6</f>
        <v>150.83333333333334</v>
      </c>
      <c r="X1185" s="16">
        <f>+L1185*31/3.6</f>
        <v>186.86111111111109</v>
      </c>
      <c r="Y1185" s="16">
        <f>+M1185*30/3.6</f>
        <v>198.33333333333331</v>
      </c>
      <c r="Z1185" s="16">
        <f>+N1185*31/3.6</f>
        <v>201.5</v>
      </c>
      <c r="AA1185" s="16">
        <f>+O1185*31/3.6</f>
        <v>176.52777777777777</v>
      </c>
      <c r="AB1185" s="16">
        <f>+P1185*30/3.6</f>
        <v>132.5</v>
      </c>
      <c r="AC1185" s="16">
        <f>+Q1185*31/3.6</f>
        <v>99.027777777777771</v>
      </c>
      <c r="AD1185" s="16">
        <f>+R1185*30/3.6</f>
        <v>62.5</v>
      </c>
      <c r="AE1185" s="16">
        <f>+S1185*31/3.6</f>
        <v>52.527777777777771</v>
      </c>
      <c r="AF1185" s="17">
        <f>+SUM(T1185:AE1185)</f>
        <v>1507.9166666666667</v>
      </c>
      <c r="AG1185" s="18">
        <f t="shared" si="18"/>
        <v>1251.5708333333334</v>
      </c>
      <c r="AJ1185" s="19"/>
      <c r="AK1185" s="19"/>
      <c r="AL1185" s="19"/>
    </row>
    <row r="1186" spans="1:38" s="11" customFormat="1" ht="12.75" customHeight="1" x14ac:dyDescent="0.25">
      <c r="A1186" s="14">
        <v>19</v>
      </c>
      <c r="B1186" s="14" t="str">
        <f>+VLOOKUP(A1186,COD_REG_PROV!$G$1:$J$21,4,FALSE)</f>
        <v>SICILIA</v>
      </c>
      <c r="C1186" s="3">
        <v>87</v>
      </c>
      <c r="D1186" s="3" t="str">
        <f>+VLOOKUP(A1186,COD_REG_PROV!$A$1:$E$111,4,FALSE)</f>
        <v>Cremona</v>
      </c>
      <c r="E1186" s="3">
        <v>39</v>
      </c>
      <c r="F1186" s="3" t="s">
        <v>1565</v>
      </c>
      <c r="G1186" s="4" t="s">
        <v>1589</v>
      </c>
      <c r="H1186" s="15">
        <v>7.9</v>
      </c>
      <c r="I1186" s="15">
        <v>11</v>
      </c>
      <c r="J1186" s="15">
        <v>15.2</v>
      </c>
      <c r="K1186" s="15">
        <v>18.899999999999999</v>
      </c>
      <c r="L1186" s="15">
        <v>22.6</v>
      </c>
      <c r="M1186" s="15">
        <v>24.2</v>
      </c>
      <c r="N1186" s="15">
        <v>24.1</v>
      </c>
      <c r="O1186" s="15">
        <v>21.2</v>
      </c>
      <c r="P1186" s="15">
        <v>16.8</v>
      </c>
      <c r="Q1186" s="15">
        <v>12.9</v>
      </c>
      <c r="R1186" s="15">
        <v>8.6999999999999993</v>
      </c>
      <c r="S1186" s="15">
        <v>7.4</v>
      </c>
      <c r="T1186" s="16">
        <f>+H1186*31/3.6</f>
        <v>68.027777777777771</v>
      </c>
      <c r="U1186" s="16">
        <f>+I1186*28/3.6</f>
        <v>85.555555555555557</v>
      </c>
      <c r="V1186" s="16">
        <f>+J1186*31/3.6</f>
        <v>130.88888888888889</v>
      </c>
      <c r="W1186" s="16">
        <f>+K1186*30/3.6</f>
        <v>157.5</v>
      </c>
      <c r="X1186" s="16">
        <f>+L1186*31/3.6</f>
        <v>194.61111111111111</v>
      </c>
      <c r="Y1186" s="16">
        <f>+M1186*30/3.6</f>
        <v>201.66666666666666</v>
      </c>
      <c r="Z1186" s="16">
        <f>+N1186*31/3.6</f>
        <v>207.52777777777777</v>
      </c>
      <c r="AA1186" s="16">
        <f>+O1186*31/3.6</f>
        <v>182.55555555555554</v>
      </c>
      <c r="AB1186" s="16">
        <f>+P1186*30/3.6</f>
        <v>140</v>
      </c>
      <c r="AC1186" s="16">
        <f>+Q1186*31/3.6</f>
        <v>111.08333333333334</v>
      </c>
      <c r="AD1186" s="16">
        <f>+R1186*30/3.6</f>
        <v>72.5</v>
      </c>
      <c r="AE1186" s="16">
        <f>+S1186*31/3.6</f>
        <v>63.722222222222221</v>
      </c>
      <c r="AF1186" s="17">
        <f>+SUM(T1186:AE1186)</f>
        <v>1615.6388888888885</v>
      </c>
      <c r="AG1186" s="18">
        <f t="shared" si="18"/>
        <v>1340.9802777777772</v>
      </c>
      <c r="AJ1186" s="19"/>
      <c r="AK1186" s="19"/>
      <c r="AL1186" s="19"/>
    </row>
    <row r="1187" spans="1:38" s="11" customFormat="1" ht="12.75" customHeight="1" x14ac:dyDescent="0.25">
      <c r="A1187" s="14">
        <v>4</v>
      </c>
      <c r="B1187" s="14" t="str">
        <f>+VLOOKUP(A1187,COD_REG_PROV!$G$1:$J$21,4,FALSE)</f>
        <v>TRENTINO-ALTO ADIGE/SÜDTIROL</v>
      </c>
      <c r="C1187" s="3">
        <v>21</v>
      </c>
      <c r="D1187" s="3" t="str">
        <f>+VLOOKUP(A1187,COD_REG_PROV!$A$1:$E$111,4,FALSE)</f>
        <v>Cuneo</v>
      </c>
      <c r="E1187" s="3">
        <v>72</v>
      </c>
      <c r="F1187" s="3" t="s">
        <v>354</v>
      </c>
      <c r="G1187" s="4" t="s">
        <v>371</v>
      </c>
      <c r="H1187" s="15">
        <v>4.4000000000000004</v>
      </c>
      <c r="I1187" s="15">
        <v>7.1</v>
      </c>
      <c r="J1187" s="15">
        <v>12.1</v>
      </c>
      <c r="K1187" s="15">
        <v>15.9</v>
      </c>
      <c r="L1187" s="15">
        <v>19.3</v>
      </c>
      <c r="M1187" s="15">
        <v>20.8</v>
      </c>
      <c r="N1187" s="15">
        <v>20.9</v>
      </c>
      <c r="O1187" s="15">
        <v>17.600000000000001</v>
      </c>
      <c r="P1187" s="15">
        <v>13.4</v>
      </c>
      <c r="Q1187" s="15">
        <v>9.1999999999999993</v>
      </c>
      <c r="R1187" s="15">
        <v>5.4</v>
      </c>
      <c r="S1187" s="15">
        <v>3.8</v>
      </c>
      <c r="T1187" s="16">
        <f>+H1187*31/3.6</f>
        <v>37.888888888888893</v>
      </c>
      <c r="U1187" s="16">
        <f>+I1187*28/3.6</f>
        <v>55.222222222222214</v>
      </c>
      <c r="V1187" s="16">
        <f>+J1187*31/3.6</f>
        <v>104.19444444444443</v>
      </c>
      <c r="W1187" s="16">
        <f>+K1187*30/3.6</f>
        <v>132.5</v>
      </c>
      <c r="X1187" s="16">
        <f>+L1187*31/3.6</f>
        <v>166.19444444444446</v>
      </c>
      <c r="Y1187" s="16">
        <f>+M1187*30/3.6</f>
        <v>173.33333333333334</v>
      </c>
      <c r="Z1187" s="16">
        <f>+N1187*31/3.6</f>
        <v>179.9722222222222</v>
      </c>
      <c r="AA1187" s="16">
        <f>+O1187*31/3.6</f>
        <v>151.55555555555557</v>
      </c>
      <c r="AB1187" s="16">
        <f>+P1187*30/3.6</f>
        <v>111.66666666666666</v>
      </c>
      <c r="AC1187" s="16">
        <f>+Q1187*31/3.6</f>
        <v>79.222222222222214</v>
      </c>
      <c r="AD1187" s="16">
        <f>+R1187*30/3.6</f>
        <v>45</v>
      </c>
      <c r="AE1187" s="16">
        <f>+S1187*31/3.6</f>
        <v>32.722222222222221</v>
      </c>
      <c r="AF1187" s="17">
        <f>+SUM(T1187:AE1187)</f>
        <v>1269.4722222222222</v>
      </c>
      <c r="AG1187" s="18">
        <f t="shared" si="18"/>
        <v>1053.6619444444443</v>
      </c>
      <c r="AJ1187" s="19"/>
      <c r="AK1187" s="19"/>
      <c r="AL1187" s="19"/>
    </row>
    <row r="1188" spans="1:38" s="11" customFormat="1" ht="12.75" customHeight="1" x14ac:dyDescent="0.25">
      <c r="A1188" s="14">
        <v>4</v>
      </c>
      <c r="B1188" s="14" t="str">
        <f>+VLOOKUP(A1188,COD_REG_PROV!$G$1:$J$21,4,FALSE)</f>
        <v>TRENTINO-ALTO ADIGE/SÜDTIROL</v>
      </c>
      <c r="C1188" s="3">
        <v>22</v>
      </c>
      <c r="D1188" s="3" t="str">
        <f>+VLOOKUP(A1188,COD_REG_PROV!$A$1:$E$111,4,FALSE)</f>
        <v>Cuneo</v>
      </c>
      <c r="E1188" s="3">
        <v>153</v>
      </c>
      <c r="F1188" s="3" t="s">
        <v>379</v>
      </c>
      <c r="G1188" s="4" t="s">
        <v>388</v>
      </c>
      <c r="H1188" s="15">
        <v>5</v>
      </c>
      <c r="I1188" s="15">
        <v>7.7</v>
      </c>
      <c r="J1188" s="15">
        <v>12.9</v>
      </c>
      <c r="K1188" s="15">
        <v>16.5</v>
      </c>
      <c r="L1188" s="15">
        <v>19.7</v>
      </c>
      <c r="M1188" s="15">
        <v>21.6</v>
      </c>
      <c r="N1188" s="15">
        <v>21.9</v>
      </c>
      <c r="O1188" s="15">
        <v>18.399999999999999</v>
      </c>
      <c r="P1188" s="15">
        <v>14</v>
      </c>
      <c r="Q1188" s="15">
        <v>9.5</v>
      </c>
      <c r="R1188" s="15">
        <v>5.7</v>
      </c>
      <c r="S1188" s="15">
        <v>4.2</v>
      </c>
      <c r="T1188" s="16">
        <f>+H1188*31/3.6</f>
        <v>43.055555555555557</v>
      </c>
      <c r="U1188" s="16">
        <f>+I1188*28/3.6</f>
        <v>59.888888888888886</v>
      </c>
      <c r="V1188" s="16">
        <f>+J1188*31/3.6</f>
        <v>111.08333333333334</v>
      </c>
      <c r="W1188" s="16">
        <f>+K1188*30/3.6</f>
        <v>137.5</v>
      </c>
      <c r="X1188" s="16">
        <f>+L1188*31/3.6</f>
        <v>169.63888888888886</v>
      </c>
      <c r="Y1188" s="16">
        <f>+M1188*30/3.6</f>
        <v>180</v>
      </c>
      <c r="Z1188" s="16">
        <f>+N1188*31/3.6</f>
        <v>188.58333333333331</v>
      </c>
      <c r="AA1188" s="16">
        <f>+O1188*31/3.6</f>
        <v>158.44444444444443</v>
      </c>
      <c r="AB1188" s="16">
        <f>+P1188*30/3.6</f>
        <v>116.66666666666666</v>
      </c>
      <c r="AC1188" s="16">
        <f>+Q1188*31/3.6</f>
        <v>81.805555555555557</v>
      </c>
      <c r="AD1188" s="16">
        <f>+R1188*30/3.6</f>
        <v>47.5</v>
      </c>
      <c r="AE1188" s="16">
        <f>+S1188*31/3.6</f>
        <v>36.166666666666671</v>
      </c>
      <c r="AF1188" s="17">
        <f>+SUM(T1188:AE1188)</f>
        <v>1330.3333333333335</v>
      </c>
      <c r="AG1188" s="18">
        <f t="shared" si="18"/>
        <v>1104.1766666666667</v>
      </c>
      <c r="AJ1188" s="19"/>
      <c r="AK1188" s="19"/>
      <c r="AL1188" s="19"/>
    </row>
    <row r="1189" spans="1:38" s="11" customFormat="1" ht="12.75" customHeight="1" x14ac:dyDescent="0.25">
      <c r="A1189" s="14">
        <v>1</v>
      </c>
      <c r="B1189" s="14" t="str">
        <f>+VLOOKUP(A1189,COD_REG_PROV!$G$1:$J$21,4,FALSE)</f>
        <v>PIEMONTE</v>
      </c>
      <c r="C1189" s="3">
        <v>1</v>
      </c>
      <c r="D1189" s="3" t="str">
        <f>+VLOOKUP(A1189,COD_REG_PROV!$A$1:$E$111,4,FALSE)</f>
        <v>Torino</v>
      </c>
      <c r="E1189" s="3">
        <v>214</v>
      </c>
      <c r="F1189" s="3" t="s">
        <v>69</v>
      </c>
      <c r="G1189" s="4" t="s">
        <v>100</v>
      </c>
      <c r="H1189" s="15">
        <v>4.8</v>
      </c>
      <c r="I1189" s="15">
        <v>7.9</v>
      </c>
      <c r="J1189" s="15">
        <v>13.2</v>
      </c>
      <c r="K1189" s="15">
        <v>16.899999999999999</v>
      </c>
      <c r="L1189" s="15">
        <v>19.899999999999999</v>
      </c>
      <c r="M1189" s="15">
        <v>22.2</v>
      </c>
      <c r="N1189" s="15">
        <v>22.1</v>
      </c>
      <c r="O1189" s="15">
        <v>18.7</v>
      </c>
      <c r="P1189" s="15">
        <v>14</v>
      </c>
      <c r="Q1189" s="15">
        <v>9.8000000000000007</v>
      </c>
      <c r="R1189" s="15">
        <v>6.1</v>
      </c>
      <c r="S1189" s="15">
        <v>4.4000000000000004</v>
      </c>
      <c r="T1189" s="16">
        <f>+H1189*31/3.6</f>
        <v>41.333333333333329</v>
      </c>
      <c r="U1189" s="16">
        <f>+I1189*28/3.6</f>
        <v>61.44444444444445</v>
      </c>
      <c r="V1189" s="16">
        <f>+J1189*31/3.6</f>
        <v>113.66666666666666</v>
      </c>
      <c r="W1189" s="16">
        <f>+K1189*30/3.6</f>
        <v>140.83333333333331</v>
      </c>
      <c r="X1189" s="16">
        <f>+L1189*31/3.6</f>
        <v>171.36111111111111</v>
      </c>
      <c r="Y1189" s="16">
        <f>+M1189*30/3.6</f>
        <v>185</v>
      </c>
      <c r="Z1189" s="16">
        <f>+N1189*31/3.6</f>
        <v>190.30555555555557</v>
      </c>
      <c r="AA1189" s="16">
        <f>+O1189*31/3.6</f>
        <v>161.02777777777774</v>
      </c>
      <c r="AB1189" s="16">
        <f>+P1189*30/3.6</f>
        <v>116.66666666666666</v>
      </c>
      <c r="AC1189" s="16">
        <f>+Q1189*31/3.6</f>
        <v>84.388888888888886</v>
      </c>
      <c r="AD1189" s="16">
        <f>+R1189*30/3.6</f>
        <v>50.833333333333329</v>
      </c>
      <c r="AE1189" s="16">
        <f>+S1189*31/3.6</f>
        <v>37.888888888888893</v>
      </c>
      <c r="AF1189" s="17">
        <f>+SUM(T1189:AE1189)</f>
        <v>1354.75</v>
      </c>
      <c r="AG1189" s="18">
        <f t="shared" si="18"/>
        <v>1124.4424999999999</v>
      </c>
      <c r="AJ1189" s="19"/>
      <c r="AK1189" s="19"/>
      <c r="AL1189" s="19"/>
    </row>
    <row r="1190" spans="1:38" s="11" customFormat="1" ht="12.75" customHeight="1" x14ac:dyDescent="0.25">
      <c r="A1190" s="14">
        <v>1</v>
      </c>
      <c r="B1190" s="14" t="str">
        <f>+VLOOKUP(A1190,COD_REG_PROV!$G$1:$J$21,4,FALSE)</f>
        <v>PIEMONTE</v>
      </c>
      <c r="C1190" s="3">
        <v>1</v>
      </c>
      <c r="D1190" s="3" t="str">
        <f>+VLOOKUP(A1190,COD_REG_PROV!$A$1:$E$111,4,FALSE)</f>
        <v>Torino</v>
      </c>
      <c r="E1190" s="3">
        <v>217</v>
      </c>
      <c r="F1190" s="3" t="s">
        <v>69</v>
      </c>
      <c r="G1190" s="4" t="s">
        <v>101</v>
      </c>
      <c r="H1190" s="15">
        <v>4.7</v>
      </c>
      <c r="I1190" s="15">
        <v>7.7</v>
      </c>
      <c r="J1190" s="15">
        <v>13</v>
      </c>
      <c r="K1190" s="15">
        <v>16.8</v>
      </c>
      <c r="L1190" s="15">
        <v>19.7</v>
      </c>
      <c r="M1190" s="15">
        <v>22.2</v>
      </c>
      <c r="N1190" s="15">
        <v>22.1</v>
      </c>
      <c r="O1190" s="15">
        <v>18.7</v>
      </c>
      <c r="P1190" s="15">
        <v>13.9</v>
      </c>
      <c r="Q1190" s="15">
        <v>9.6999999999999993</v>
      </c>
      <c r="R1190" s="15">
        <v>5.9</v>
      </c>
      <c r="S1190" s="15">
        <v>4.3</v>
      </c>
      <c r="T1190" s="16">
        <f>+H1190*31/3.6</f>
        <v>40.472222222222229</v>
      </c>
      <c r="U1190" s="16">
        <f>+I1190*28/3.6</f>
        <v>59.888888888888886</v>
      </c>
      <c r="V1190" s="16">
        <f>+J1190*31/3.6</f>
        <v>111.94444444444444</v>
      </c>
      <c r="W1190" s="16">
        <f>+K1190*30/3.6</f>
        <v>140</v>
      </c>
      <c r="X1190" s="16">
        <f>+L1190*31/3.6</f>
        <v>169.63888888888886</v>
      </c>
      <c r="Y1190" s="16">
        <f>+M1190*30/3.6</f>
        <v>185</v>
      </c>
      <c r="Z1190" s="16">
        <f>+N1190*31/3.6</f>
        <v>190.30555555555557</v>
      </c>
      <c r="AA1190" s="16">
        <f>+O1190*31/3.6</f>
        <v>161.02777777777774</v>
      </c>
      <c r="AB1190" s="16">
        <f>+P1190*30/3.6</f>
        <v>115.83333333333333</v>
      </c>
      <c r="AC1190" s="16">
        <f>+Q1190*31/3.6</f>
        <v>83.527777777777771</v>
      </c>
      <c r="AD1190" s="16">
        <f>+R1190*30/3.6</f>
        <v>49.166666666666664</v>
      </c>
      <c r="AE1190" s="16">
        <f>+S1190*31/3.6</f>
        <v>37.027777777777771</v>
      </c>
      <c r="AF1190" s="17">
        <f>+SUM(T1190:AE1190)</f>
        <v>1343.8333333333333</v>
      </c>
      <c r="AG1190" s="18">
        <f t="shared" si="18"/>
        <v>1115.3816666666667</v>
      </c>
      <c r="AJ1190" s="19"/>
      <c r="AK1190" s="19"/>
      <c r="AL1190" s="19"/>
    </row>
    <row r="1191" spans="1:38" s="11" customFormat="1" ht="12.75" customHeight="1" x14ac:dyDescent="0.25">
      <c r="A1191" s="14">
        <v>1</v>
      </c>
      <c r="B1191" s="14" t="str">
        <f>+VLOOKUP(A1191,COD_REG_PROV!$G$1:$J$21,4,FALSE)</f>
        <v>PIEMONTE</v>
      </c>
      <c r="C1191" s="3">
        <v>1</v>
      </c>
      <c r="D1191" s="3" t="str">
        <f>+VLOOKUP(A1191,COD_REG_PROV!$A$1:$E$111,4,FALSE)</f>
        <v>Torino</v>
      </c>
      <c r="E1191" s="3">
        <v>219</v>
      </c>
      <c r="F1191" s="3" t="s">
        <v>69</v>
      </c>
      <c r="G1191" s="4" t="s">
        <v>102</v>
      </c>
      <c r="H1191" s="15">
        <v>4.7</v>
      </c>
      <c r="I1191" s="15">
        <v>7.8</v>
      </c>
      <c r="J1191" s="15">
        <v>13.1</v>
      </c>
      <c r="K1191" s="15">
        <v>16.899999999999999</v>
      </c>
      <c r="L1191" s="15">
        <v>19.899999999999999</v>
      </c>
      <c r="M1191" s="15">
        <v>22.2</v>
      </c>
      <c r="N1191" s="15">
        <v>22.1</v>
      </c>
      <c r="O1191" s="15">
        <v>18.7</v>
      </c>
      <c r="P1191" s="15">
        <v>14</v>
      </c>
      <c r="Q1191" s="15">
        <v>9.8000000000000007</v>
      </c>
      <c r="R1191" s="15">
        <v>6.1</v>
      </c>
      <c r="S1191" s="15">
        <v>4.4000000000000004</v>
      </c>
      <c r="T1191" s="16">
        <f>+H1191*31/3.6</f>
        <v>40.472222222222229</v>
      </c>
      <c r="U1191" s="16">
        <f>+I1191*28/3.6</f>
        <v>60.666666666666664</v>
      </c>
      <c r="V1191" s="16">
        <f>+J1191*31/3.6</f>
        <v>112.80555555555554</v>
      </c>
      <c r="W1191" s="16">
        <f>+K1191*30/3.6</f>
        <v>140.83333333333331</v>
      </c>
      <c r="X1191" s="16">
        <f>+L1191*31/3.6</f>
        <v>171.36111111111111</v>
      </c>
      <c r="Y1191" s="16">
        <f>+M1191*30/3.6</f>
        <v>185</v>
      </c>
      <c r="Z1191" s="16">
        <f>+N1191*31/3.6</f>
        <v>190.30555555555557</v>
      </c>
      <c r="AA1191" s="16">
        <f>+O1191*31/3.6</f>
        <v>161.02777777777774</v>
      </c>
      <c r="AB1191" s="16">
        <f>+P1191*30/3.6</f>
        <v>116.66666666666666</v>
      </c>
      <c r="AC1191" s="16">
        <f>+Q1191*31/3.6</f>
        <v>84.388888888888886</v>
      </c>
      <c r="AD1191" s="16">
        <f>+R1191*30/3.6</f>
        <v>50.833333333333329</v>
      </c>
      <c r="AE1191" s="16">
        <f>+S1191*31/3.6</f>
        <v>37.888888888888893</v>
      </c>
      <c r="AF1191" s="17">
        <f>+SUM(T1191:AE1191)</f>
        <v>1352.25</v>
      </c>
      <c r="AG1191" s="18">
        <f t="shared" si="18"/>
        <v>1122.3674999999998</v>
      </c>
      <c r="AJ1191" s="19"/>
      <c r="AK1191" s="19"/>
      <c r="AL1191" s="19"/>
    </row>
    <row r="1192" spans="1:38" s="11" customFormat="1" ht="12.75" customHeight="1" x14ac:dyDescent="0.25">
      <c r="A1192" s="14">
        <v>3</v>
      </c>
      <c r="B1192" s="14" t="str">
        <f>+VLOOKUP(A1192,COD_REG_PROV!$G$1:$J$21,4,FALSE)</f>
        <v>LOMBARDIA</v>
      </c>
      <c r="C1192" s="3">
        <v>19</v>
      </c>
      <c r="D1192" s="3" t="str">
        <f>+VLOOKUP(A1192,COD_REG_PROV!$A$1:$E$111,4,FALSE)</f>
        <v>Novara</v>
      </c>
      <c r="E1192" s="3">
        <v>84</v>
      </c>
      <c r="F1192" s="3" t="s">
        <v>187</v>
      </c>
      <c r="G1192" s="4" t="s">
        <v>194</v>
      </c>
      <c r="H1192" s="15">
        <v>5.2</v>
      </c>
      <c r="I1192" s="15">
        <v>8</v>
      </c>
      <c r="J1192" s="15">
        <v>13.5</v>
      </c>
      <c r="K1192" s="15">
        <v>17.3</v>
      </c>
      <c r="L1192" s="15">
        <v>20.399999999999999</v>
      </c>
      <c r="M1192" s="15">
        <v>22.5</v>
      </c>
      <c r="N1192" s="15">
        <v>22.7</v>
      </c>
      <c r="O1192" s="15">
        <v>19.2</v>
      </c>
      <c r="P1192" s="15">
        <v>14.4</v>
      </c>
      <c r="Q1192" s="15">
        <v>9.6999999999999993</v>
      </c>
      <c r="R1192" s="15">
        <v>5.9</v>
      </c>
      <c r="S1192" s="15">
        <v>4.3</v>
      </c>
      <c r="T1192" s="16">
        <f>+H1192*31/3.6</f>
        <v>44.777777777777779</v>
      </c>
      <c r="U1192" s="16">
        <f>+I1192*28/3.6</f>
        <v>62.222222222222221</v>
      </c>
      <c r="V1192" s="16">
        <f>+J1192*31/3.6</f>
        <v>116.25</v>
      </c>
      <c r="W1192" s="16">
        <f>+K1192*30/3.6</f>
        <v>144.16666666666666</v>
      </c>
      <c r="X1192" s="16">
        <f>+L1192*31/3.6</f>
        <v>175.66666666666666</v>
      </c>
      <c r="Y1192" s="16">
        <f>+M1192*30/3.6</f>
        <v>187.5</v>
      </c>
      <c r="Z1192" s="16">
        <f>+N1192*31/3.6</f>
        <v>195.4722222222222</v>
      </c>
      <c r="AA1192" s="16">
        <f>+O1192*31/3.6</f>
        <v>165.33333333333331</v>
      </c>
      <c r="AB1192" s="16">
        <f>+P1192*30/3.6</f>
        <v>120</v>
      </c>
      <c r="AC1192" s="16">
        <f>+Q1192*31/3.6</f>
        <v>83.527777777777771</v>
      </c>
      <c r="AD1192" s="16">
        <f>+R1192*30/3.6</f>
        <v>49.166666666666664</v>
      </c>
      <c r="AE1192" s="16">
        <f>+S1192*31/3.6</f>
        <v>37.027777777777771</v>
      </c>
      <c r="AF1192" s="17">
        <f>+SUM(T1192:AE1192)</f>
        <v>1381.1111111111111</v>
      </c>
      <c r="AG1192" s="18">
        <f t="shared" si="18"/>
        <v>1146.3222222222221</v>
      </c>
      <c r="AJ1192" s="19"/>
      <c r="AK1192" s="19"/>
      <c r="AL1192" s="19"/>
    </row>
    <row r="1193" spans="1:38" s="11" customFormat="1" ht="12.75" customHeight="1" x14ac:dyDescent="0.25">
      <c r="A1193" s="14">
        <v>18</v>
      </c>
      <c r="B1193" s="14" t="str">
        <f>+VLOOKUP(A1193,COD_REG_PROV!$G$1:$J$21,4,FALSE)</f>
        <v>CALABRIA</v>
      </c>
      <c r="C1193" s="3">
        <v>80</v>
      </c>
      <c r="D1193" s="3" t="str">
        <f>+VLOOKUP(A1193,COD_REG_PROV!$A$1:$E$111,4,FALSE)</f>
        <v>Pavia</v>
      </c>
      <c r="E1193" s="3">
        <v>65</v>
      </c>
      <c r="F1193" s="3" t="s">
        <v>1498</v>
      </c>
      <c r="G1193" s="4" t="s">
        <v>1514</v>
      </c>
      <c r="H1193" s="15">
        <v>7.4</v>
      </c>
      <c r="I1193" s="15">
        <v>10.3</v>
      </c>
      <c r="J1193" s="15">
        <v>14.9</v>
      </c>
      <c r="K1193" s="15">
        <v>18.600000000000001</v>
      </c>
      <c r="L1193" s="15">
        <v>22.3</v>
      </c>
      <c r="M1193" s="15">
        <v>24.1</v>
      </c>
      <c r="N1193" s="15">
        <v>23.9</v>
      </c>
      <c r="O1193" s="15">
        <v>21.1</v>
      </c>
      <c r="P1193" s="15">
        <v>16.600000000000001</v>
      </c>
      <c r="Q1193" s="15">
        <v>12.5</v>
      </c>
      <c r="R1193" s="15">
        <v>8.5</v>
      </c>
      <c r="S1193" s="15">
        <v>6.9</v>
      </c>
      <c r="T1193" s="16">
        <f>+H1193*31/3.6</f>
        <v>63.722222222222221</v>
      </c>
      <c r="U1193" s="16">
        <f>+I1193*28/3.6</f>
        <v>80.111111111111114</v>
      </c>
      <c r="V1193" s="16">
        <f>+J1193*31/3.6</f>
        <v>128.30555555555557</v>
      </c>
      <c r="W1193" s="16">
        <f>+K1193*30/3.6</f>
        <v>155</v>
      </c>
      <c r="X1193" s="16">
        <f>+L1193*31/3.6</f>
        <v>192.0277777777778</v>
      </c>
      <c r="Y1193" s="16">
        <f>+M1193*30/3.6</f>
        <v>200.83333333333331</v>
      </c>
      <c r="Z1193" s="16">
        <f>+N1193*31/3.6</f>
        <v>205.80555555555554</v>
      </c>
      <c r="AA1193" s="16">
        <f>+O1193*31/3.6</f>
        <v>181.69444444444446</v>
      </c>
      <c r="AB1193" s="16">
        <f>+P1193*30/3.6</f>
        <v>138.33333333333334</v>
      </c>
      <c r="AC1193" s="16">
        <f>+Q1193*31/3.6</f>
        <v>107.63888888888889</v>
      </c>
      <c r="AD1193" s="16">
        <f>+R1193*30/3.6</f>
        <v>70.833333333333329</v>
      </c>
      <c r="AE1193" s="16">
        <f>+S1193*31/3.6</f>
        <v>59.416666666666664</v>
      </c>
      <c r="AF1193" s="17">
        <f>+SUM(T1193:AE1193)</f>
        <v>1583.7222222222222</v>
      </c>
      <c r="AG1193" s="18">
        <f t="shared" si="18"/>
        <v>1314.4894444444444</v>
      </c>
      <c r="AJ1193" s="19"/>
      <c r="AK1193" s="19"/>
      <c r="AL1193" s="19"/>
    </row>
    <row r="1194" spans="1:38" s="11" customFormat="1" ht="12.75" customHeight="1" x14ac:dyDescent="0.25">
      <c r="A1194" s="14">
        <v>3</v>
      </c>
      <c r="B1194" s="14" t="str">
        <f>+VLOOKUP(A1194,COD_REG_PROV!$G$1:$J$21,4,FALSE)</f>
        <v>LOMBARDIA</v>
      </c>
      <c r="C1194" s="3">
        <v>18</v>
      </c>
      <c r="D1194" s="3" t="str">
        <f>+VLOOKUP(A1194,COD_REG_PROV!$A$1:$E$111,4,FALSE)</f>
        <v>Novara</v>
      </c>
      <c r="E1194" s="3">
        <v>123</v>
      </c>
      <c r="F1194" s="3" t="s">
        <v>310</v>
      </c>
      <c r="G1194" s="4" t="s">
        <v>320</v>
      </c>
      <c r="H1194" s="15">
        <v>5.3</v>
      </c>
      <c r="I1194" s="15">
        <v>8.3000000000000007</v>
      </c>
      <c r="J1194" s="15">
        <v>13.7</v>
      </c>
      <c r="K1194" s="15">
        <v>17.399999999999999</v>
      </c>
      <c r="L1194" s="15">
        <v>20.399999999999999</v>
      </c>
      <c r="M1194" s="15">
        <v>22.8</v>
      </c>
      <c r="N1194" s="15">
        <v>22.8</v>
      </c>
      <c r="O1194" s="15">
        <v>19.399999999999999</v>
      </c>
      <c r="P1194" s="15">
        <v>14.3</v>
      </c>
      <c r="Q1194" s="15">
        <v>9.6999999999999993</v>
      </c>
      <c r="R1194" s="15">
        <v>5.9</v>
      </c>
      <c r="S1194" s="15">
        <v>4.4000000000000004</v>
      </c>
      <c r="T1194" s="16">
        <f>+H1194*31/3.6</f>
        <v>45.638888888888886</v>
      </c>
      <c r="U1194" s="16">
        <f>+I1194*28/3.6</f>
        <v>64.555555555555557</v>
      </c>
      <c r="V1194" s="16">
        <f>+J1194*31/3.6</f>
        <v>117.97222222222221</v>
      </c>
      <c r="W1194" s="16">
        <f>+K1194*30/3.6</f>
        <v>145</v>
      </c>
      <c r="X1194" s="16">
        <f>+L1194*31/3.6</f>
        <v>175.66666666666666</v>
      </c>
      <c r="Y1194" s="16">
        <f>+M1194*30/3.6</f>
        <v>190</v>
      </c>
      <c r="Z1194" s="16">
        <f>+N1194*31/3.6</f>
        <v>196.33333333333334</v>
      </c>
      <c r="AA1194" s="16">
        <f>+O1194*31/3.6</f>
        <v>167.05555555555554</v>
      </c>
      <c r="AB1194" s="16">
        <f>+P1194*30/3.6</f>
        <v>119.16666666666666</v>
      </c>
      <c r="AC1194" s="16">
        <f>+Q1194*31/3.6</f>
        <v>83.527777777777771</v>
      </c>
      <c r="AD1194" s="16">
        <f>+R1194*30/3.6</f>
        <v>49.166666666666664</v>
      </c>
      <c r="AE1194" s="16">
        <f>+S1194*31/3.6</f>
        <v>37.888888888888893</v>
      </c>
      <c r="AF1194" s="17">
        <f>+SUM(T1194:AE1194)</f>
        <v>1391.9722222222224</v>
      </c>
      <c r="AG1194" s="18">
        <f t="shared" si="18"/>
        <v>1155.3369444444445</v>
      </c>
      <c r="AJ1194" s="19"/>
      <c r="AK1194" s="19"/>
      <c r="AL1194" s="19"/>
    </row>
    <row r="1195" spans="1:38" s="11" customFormat="1" ht="12.75" customHeight="1" x14ac:dyDescent="0.25">
      <c r="A1195" s="14">
        <v>18</v>
      </c>
      <c r="B1195" s="14" t="str">
        <f>+VLOOKUP(A1195,COD_REG_PROV!$G$1:$J$21,4,FALSE)</f>
        <v>CALABRIA</v>
      </c>
      <c r="C1195" s="3">
        <v>101</v>
      </c>
      <c r="D1195" s="3" t="str">
        <f>+VLOOKUP(A1195,COD_REG_PROV!$A$1:$E$111,4,FALSE)</f>
        <v>Pavia</v>
      </c>
      <c r="E1195" s="3">
        <v>19</v>
      </c>
      <c r="F1195" s="3" t="s">
        <v>1488</v>
      </c>
      <c r="G1195" s="4" t="s">
        <v>1496</v>
      </c>
      <c r="H1195" s="15">
        <v>7.3</v>
      </c>
      <c r="I1195" s="15">
        <v>10.1</v>
      </c>
      <c r="J1195" s="15">
        <v>14.8</v>
      </c>
      <c r="K1195" s="15">
        <v>18.600000000000001</v>
      </c>
      <c r="L1195" s="15">
        <v>22.2</v>
      </c>
      <c r="M1195" s="15">
        <v>24.1</v>
      </c>
      <c r="N1195" s="15">
        <v>23.9</v>
      </c>
      <c r="O1195" s="15">
        <v>21</v>
      </c>
      <c r="P1195" s="15">
        <v>16.5</v>
      </c>
      <c r="Q1195" s="15">
        <v>12.4</v>
      </c>
      <c r="R1195" s="15">
        <v>8.3000000000000007</v>
      </c>
      <c r="S1195" s="15">
        <v>6.7</v>
      </c>
      <c r="T1195" s="16">
        <f>+H1195*31/3.6</f>
        <v>62.861111111111107</v>
      </c>
      <c r="U1195" s="16">
        <f>+I1195*28/3.6</f>
        <v>78.555555555555557</v>
      </c>
      <c r="V1195" s="16">
        <f>+J1195*31/3.6</f>
        <v>127.44444444444444</v>
      </c>
      <c r="W1195" s="16">
        <f>+K1195*30/3.6</f>
        <v>155</v>
      </c>
      <c r="X1195" s="16">
        <f>+L1195*31/3.6</f>
        <v>191.16666666666666</v>
      </c>
      <c r="Y1195" s="16">
        <f>+M1195*30/3.6</f>
        <v>200.83333333333331</v>
      </c>
      <c r="Z1195" s="16">
        <f>+N1195*31/3.6</f>
        <v>205.80555555555554</v>
      </c>
      <c r="AA1195" s="16">
        <f>+O1195*31/3.6</f>
        <v>180.83333333333334</v>
      </c>
      <c r="AB1195" s="16">
        <f>+P1195*30/3.6</f>
        <v>137.5</v>
      </c>
      <c r="AC1195" s="16">
        <f>+Q1195*31/3.6</f>
        <v>106.77777777777779</v>
      </c>
      <c r="AD1195" s="16">
        <f>+R1195*30/3.6</f>
        <v>69.166666666666671</v>
      </c>
      <c r="AE1195" s="16">
        <f>+S1195*31/3.6</f>
        <v>57.69444444444445</v>
      </c>
      <c r="AF1195" s="17">
        <f>+SUM(T1195:AE1195)</f>
        <v>1573.6388888888889</v>
      </c>
      <c r="AG1195" s="18">
        <f t="shared" si="18"/>
        <v>1306.1202777777778</v>
      </c>
      <c r="AJ1195" s="19"/>
      <c r="AK1195" s="19"/>
      <c r="AL1195" s="19"/>
    </row>
    <row r="1196" spans="1:38" s="11" customFormat="1" ht="12.75" customHeight="1" x14ac:dyDescent="0.25">
      <c r="A1196" s="14">
        <v>12</v>
      </c>
      <c r="B1196" s="14" t="str">
        <f>+VLOOKUP(A1196,COD_REG_PROV!$G$1:$J$21,4,FALSE)</f>
        <v>LAZIO</v>
      </c>
      <c r="C1196" s="3">
        <v>58</v>
      </c>
      <c r="D1196" s="3" t="str">
        <f>+VLOOKUP(A1196,COD_REG_PROV!$A$1:$E$111,4,FALSE)</f>
        <v>Varese</v>
      </c>
      <c r="E1196" s="3">
        <v>86</v>
      </c>
      <c r="F1196" s="3" t="s">
        <v>997</v>
      </c>
      <c r="G1196" s="4" t="s">
        <v>1029</v>
      </c>
      <c r="H1196" s="15">
        <v>6.9</v>
      </c>
      <c r="I1196" s="15">
        <v>9.3000000000000007</v>
      </c>
      <c r="J1196" s="15">
        <v>14.1</v>
      </c>
      <c r="K1196" s="15">
        <v>17.600000000000001</v>
      </c>
      <c r="L1196" s="15">
        <v>21.8</v>
      </c>
      <c r="M1196" s="15">
        <v>23.5</v>
      </c>
      <c r="N1196" s="15">
        <v>23.6</v>
      </c>
      <c r="O1196" s="15">
        <v>20.6</v>
      </c>
      <c r="P1196" s="15">
        <v>15.8</v>
      </c>
      <c r="Q1196" s="15">
        <v>11.4</v>
      </c>
      <c r="R1196" s="15">
        <v>7.6</v>
      </c>
      <c r="S1196" s="15">
        <v>5.7</v>
      </c>
      <c r="T1196" s="16">
        <f>+H1196*31/3.6</f>
        <v>59.416666666666664</v>
      </c>
      <c r="U1196" s="16">
        <f>+I1196*28/3.6</f>
        <v>72.333333333333343</v>
      </c>
      <c r="V1196" s="16">
        <f>+J1196*31/3.6</f>
        <v>121.41666666666666</v>
      </c>
      <c r="W1196" s="16">
        <f>+K1196*30/3.6</f>
        <v>146.66666666666666</v>
      </c>
      <c r="X1196" s="16">
        <f>+L1196*31/3.6</f>
        <v>187.72222222222223</v>
      </c>
      <c r="Y1196" s="16">
        <f>+M1196*30/3.6</f>
        <v>195.83333333333331</v>
      </c>
      <c r="Z1196" s="16">
        <f>+N1196*31/3.6</f>
        <v>203.22222222222223</v>
      </c>
      <c r="AA1196" s="16">
        <f>+O1196*31/3.6</f>
        <v>177.38888888888889</v>
      </c>
      <c r="AB1196" s="16">
        <f>+P1196*30/3.6</f>
        <v>131.66666666666666</v>
      </c>
      <c r="AC1196" s="16">
        <f>+Q1196*31/3.6</f>
        <v>98.166666666666671</v>
      </c>
      <c r="AD1196" s="16">
        <f>+R1196*30/3.6</f>
        <v>63.333333333333329</v>
      </c>
      <c r="AE1196" s="16">
        <f>+S1196*31/3.6</f>
        <v>49.083333333333336</v>
      </c>
      <c r="AF1196" s="17">
        <f>+SUM(T1196:AE1196)</f>
        <v>1506.25</v>
      </c>
      <c r="AG1196" s="18">
        <f t="shared" si="18"/>
        <v>1250.1875</v>
      </c>
      <c r="AJ1196" s="19"/>
      <c r="AK1196" s="19"/>
      <c r="AL1196" s="19"/>
    </row>
    <row r="1197" spans="1:38" s="11" customFormat="1" ht="12.75" customHeight="1" x14ac:dyDescent="0.25">
      <c r="A1197" s="14">
        <v>12</v>
      </c>
      <c r="B1197" s="14" t="str">
        <f>+VLOOKUP(A1197,COD_REG_PROV!$G$1:$J$21,4,FALSE)</f>
        <v>LAZIO</v>
      </c>
      <c r="C1197" s="3">
        <v>58</v>
      </c>
      <c r="D1197" s="3" t="str">
        <f>+VLOOKUP(A1197,COD_REG_PROV!$A$1:$E$111,4,FALSE)</f>
        <v>Varese</v>
      </c>
      <c r="E1197" s="3">
        <v>88</v>
      </c>
      <c r="F1197" s="3" t="s">
        <v>997</v>
      </c>
      <c r="G1197" s="4" t="s">
        <v>1030</v>
      </c>
      <c r="H1197" s="15">
        <v>6.8</v>
      </c>
      <c r="I1197" s="15">
        <v>9.3000000000000007</v>
      </c>
      <c r="J1197" s="15">
        <v>14.1</v>
      </c>
      <c r="K1197" s="15">
        <v>17.600000000000001</v>
      </c>
      <c r="L1197" s="15">
        <v>21.7</v>
      </c>
      <c r="M1197" s="15">
        <v>23.5</v>
      </c>
      <c r="N1197" s="15">
        <v>23.5</v>
      </c>
      <c r="O1197" s="15">
        <v>20.5</v>
      </c>
      <c r="P1197" s="15">
        <v>15.7</v>
      </c>
      <c r="Q1197" s="15">
        <v>11.4</v>
      </c>
      <c r="R1197" s="15">
        <v>7.6</v>
      </c>
      <c r="S1197" s="15">
        <v>5.7</v>
      </c>
      <c r="T1197" s="16">
        <f>+H1197*31/3.6</f>
        <v>58.55555555555555</v>
      </c>
      <c r="U1197" s="16">
        <f>+I1197*28/3.6</f>
        <v>72.333333333333343</v>
      </c>
      <c r="V1197" s="16">
        <f>+J1197*31/3.6</f>
        <v>121.41666666666666</v>
      </c>
      <c r="W1197" s="16">
        <f>+K1197*30/3.6</f>
        <v>146.66666666666666</v>
      </c>
      <c r="X1197" s="16">
        <f>+L1197*31/3.6</f>
        <v>186.86111111111109</v>
      </c>
      <c r="Y1197" s="16">
        <f>+M1197*30/3.6</f>
        <v>195.83333333333331</v>
      </c>
      <c r="Z1197" s="16">
        <f>+N1197*31/3.6</f>
        <v>202.36111111111111</v>
      </c>
      <c r="AA1197" s="16">
        <f>+O1197*31/3.6</f>
        <v>176.52777777777777</v>
      </c>
      <c r="AB1197" s="16">
        <f>+P1197*30/3.6</f>
        <v>130.83333333333334</v>
      </c>
      <c r="AC1197" s="16">
        <f>+Q1197*31/3.6</f>
        <v>98.166666666666671</v>
      </c>
      <c r="AD1197" s="16">
        <f>+R1197*30/3.6</f>
        <v>63.333333333333329</v>
      </c>
      <c r="AE1197" s="16">
        <f>+S1197*31/3.6</f>
        <v>49.083333333333336</v>
      </c>
      <c r="AF1197" s="17">
        <f>+SUM(T1197:AE1197)</f>
        <v>1501.9722222222219</v>
      </c>
      <c r="AG1197" s="18">
        <f t="shared" si="18"/>
        <v>1246.6369444444442</v>
      </c>
      <c r="AJ1197" s="19"/>
      <c r="AK1197" s="19"/>
      <c r="AL1197" s="19"/>
    </row>
    <row r="1198" spans="1:38" s="11" customFormat="1" ht="12.75" customHeight="1" x14ac:dyDescent="0.25">
      <c r="A1198" s="14">
        <v>15</v>
      </c>
      <c r="B1198" s="14" t="str">
        <f>+VLOOKUP(A1198,COD_REG_PROV!$G$1:$J$21,4,FALSE)</f>
        <v>CAMPANIA</v>
      </c>
      <c r="C1198" s="3">
        <v>65</v>
      </c>
      <c r="D1198" s="3" t="str">
        <f>+VLOOKUP(A1198,COD_REG_PROV!$A$1:$E$111,4,FALSE)</f>
        <v>Milano</v>
      </c>
      <c r="E1198" s="3">
        <v>106</v>
      </c>
      <c r="F1198" s="3" t="s">
        <v>1237</v>
      </c>
      <c r="G1198" s="4" t="s">
        <v>1265</v>
      </c>
      <c r="H1198" s="15">
        <v>6.9</v>
      </c>
      <c r="I1198" s="15">
        <v>9.3000000000000007</v>
      </c>
      <c r="J1198" s="15">
        <v>14</v>
      </c>
      <c r="K1198" s="15">
        <v>17.899999999999999</v>
      </c>
      <c r="L1198" s="15">
        <v>21.8</v>
      </c>
      <c r="M1198" s="15">
        <v>23.8</v>
      </c>
      <c r="N1198" s="15">
        <v>23.6</v>
      </c>
      <c r="O1198" s="15">
        <v>20.7</v>
      </c>
      <c r="P1198" s="15">
        <v>16</v>
      </c>
      <c r="Q1198" s="15">
        <v>11.7</v>
      </c>
      <c r="R1198" s="15">
        <v>7.8</v>
      </c>
      <c r="S1198" s="15">
        <v>6.1</v>
      </c>
      <c r="T1198" s="16">
        <f>+H1198*31/3.6</f>
        <v>59.416666666666664</v>
      </c>
      <c r="U1198" s="16">
        <f>+I1198*28/3.6</f>
        <v>72.333333333333343</v>
      </c>
      <c r="V1198" s="16">
        <f>+J1198*31/3.6</f>
        <v>120.55555555555556</v>
      </c>
      <c r="W1198" s="16">
        <f>+K1198*30/3.6</f>
        <v>149.16666666666666</v>
      </c>
      <c r="X1198" s="16">
        <f>+L1198*31/3.6</f>
        <v>187.72222222222223</v>
      </c>
      <c r="Y1198" s="16">
        <f>+M1198*30/3.6</f>
        <v>198.33333333333331</v>
      </c>
      <c r="Z1198" s="16">
        <f>+N1198*31/3.6</f>
        <v>203.22222222222223</v>
      </c>
      <c r="AA1198" s="16">
        <f>+O1198*31/3.6</f>
        <v>178.24999999999997</v>
      </c>
      <c r="AB1198" s="16">
        <f>+P1198*30/3.6</f>
        <v>133.33333333333334</v>
      </c>
      <c r="AC1198" s="16">
        <f>+Q1198*31/3.6</f>
        <v>100.75</v>
      </c>
      <c r="AD1198" s="16">
        <f>+R1198*30/3.6</f>
        <v>65</v>
      </c>
      <c r="AE1198" s="16">
        <f>+S1198*31/3.6</f>
        <v>52.527777777777771</v>
      </c>
      <c r="AF1198" s="17">
        <f>+SUM(T1198:AE1198)</f>
        <v>1520.6111111111109</v>
      </c>
      <c r="AG1198" s="18">
        <f t="shared" si="18"/>
        <v>1262.1072222222219</v>
      </c>
      <c r="AJ1198" s="19"/>
      <c r="AK1198" s="19"/>
      <c r="AL1198" s="19"/>
    </row>
    <row r="1199" spans="1:38" s="11" customFormat="1" ht="12.75" customHeight="1" x14ac:dyDescent="0.25">
      <c r="A1199" s="14">
        <v>12</v>
      </c>
      <c r="B1199" s="14" t="str">
        <f>+VLOOKUP(A1199,COD_REG_PROV!$G$1:$J$21,4,FALSE)</f>
        <v>LAZIO</v>
      </c>
      <c r="C1199" s="3">
        <v>60</v>
      </c>
      <c r="D1199" s="3" t="str">
        <f>+VLOOKUP(A1199,COD_REG_PROV!$A$1:$E$111,4,FALSE)</f>
        <v>Varese</v>
      </c>
      <c r="E1199" s="3">
        <v>60</v>
      </c>
      <c r="F1199" s="3" t="s">
        <v>957</v>
      </c>
      <c r="G1199" s="4" t="s">
        <v>971</v>
      </c>
      <c r="H1199" s="15">
        <v>6.6</v>
      </c>
      <c r="I1199" s="15">
        <v>9.1999999999999993</v>
      </c>
      <c r="J1199" s="15">
        <v>13.8</v>
      </c>
      <c r="K1199" s="15">
        <v>17.5</v>
      </c>
      <c r="L1199" s="15">
        <v>21.5</v>
      </c>
      <c r="M1199" s="15">
        <v>23.3</v>
      </c>
      <c r="N1199" s="15">
        <v>23.2</v>
      </c>
      <c r="O1199" s="15">
        <v>20.3</v>
      </c>
      <c r="P1199" s="15">
        <v>15.6</v>
      </c>
      <c r="Q1199" s="15">
        <v>11.3</v>
      </c>
      <c r="R1199" s="15">
        <v>7.5</v>
      </c>
      <c r="S1199" s="15">
        <v>5.8</v>
      </c>
      <c r="T1199" s="16">
        <f>+H1199*31/3.6</f>
        <v>56.833333333333329</v>
      </c>
      <c r="U1199" s="16">
        <f>+I1199*28/3.6</f>
        <v>71.555555555555543</v>
      </c>
      <c r="V1199" s="16">
        <f>+J1199*31/3.6</f>
        <v>118.83333333333333</v>
      </c>
      <c r="W1199" s="16">
        <f>+K1199*30/3.6</f>
        <v>145.83333333333334</v>
      </c>
      <c r="X1199" s="16">
        <f>+L1199*31/3.6</f>
        <v>185.13888888888889</v>
      </c>
      <c r="Y1199" s="16">
        <f>+M1199*30/3.6</f>
        <v>194.16666666666666</v>
      </c>
      <c r="Z1199" s="16">
        <f>+N1199*31/3.6</f>
        <v>199.77777777777774</v>
      </c>
      <c r="AA1199" s="16">
        <f>+O1199*31/3.6</f>
        <v>174.80555555555557</v>
      </c>
      <c r="AB1199" s="16">
        <f>+P1199*30/3.6</f>
        <v>130</v>
      </c>
      <c r="AC1199" s="16">
        <f>+Q1199*31/3.6</f>
        <v>97.305555555555557</v>
      </c>
      <c r="AD1199" s="16">
        <f>+R1199*30/3.6</f>
        <v>62.5</v>
      </c>
      <c r="AE1199" s="16">
        <f>+S1199*31/3.6</f>
        <v>49.944444444444436</v>
      </c>
      <c r="AF1199" s="17">
        <f>+SUM(T1199:AE1199)</f>
        <v>1486.6944444444443</v>
      </c>
      <c r="AG1199" s="18">
        <f t="shared" si="18"/>
        <v>1233.9563888888888</v>
      </c>
      <c r="AJ1199" s="19"/>
      <c r="AK1199" s="19"/>
      <c r="AL1199" s="19"/>
    </row>
    <row r="1200" spans="1:38" s="11" customFormat="1" ht="12.75" customHeight="1" x14ac:dyDescent="0.25">
      <c r="A1200" s="14">
        <v>9</v>
      </c>
      <c r="B1200" s="14" t="str">
        <f>+VLOOKUP(A1200,COD_REG_PROV!$G$1:$J$21,4,FALSE)</f>
        <v>TOSCANA</v>
      </c>
      <c r="C1200" s="3">
        <v>53</v>
      </c>
      <c r="D1200" s="3" t="str">
        <f>+VLOOKUP(A1200,COD_REG_PROV!$A$1:$E$111,4,FALSE)</f>
        <v>Savona</v>
      </c>
      <c r="E1200" s="3">
        <v>21</v>
      </c>
      <c r="F1200" s="3" t="s">
        <v>792</v>
      </c>
      <c r="G1200" s="4" t="s">
        <v>801</v>
      </c>
      <c r="H1200" s="15">
        <v>6.3</v>
      </c>
      <c r="I1200" s="15">
        <v>9</v>
      </c>
      <c r="J1200" s="15">
        <v>13.9</v>
      </c>
      <c r="K1200" s="15">
        <v>17.5</v>
      </c>
      <c r="L1200" s="15">
        <v>21.6</v>
      </c>
      <c r="M1200" s="15">
        <v>23.5</v>
      </c>
      <c r="N1200" s="15">
        <v>23.5</v>
      </c>
      <c r="O1200" s="15">
        <v>20.2</v>
      </c>
      <c r="P1200" s="15">
        <v>15.4</v>
      </c>
      <c r="Q1200" s="15">
        <v>10.9</v>
      </c>
      <c r="R1200" s="15">
        <v>7.1</v>
      </c>
      <c r="S1200" s="15">
        <v>5.5</v>
      </c>
      <c r="T1200" s="16">
        <f>+H1200*31/3.6</f>
        <v>54.249999999999993</v>
      </c>
      <c r="U1200" s="16">
        <f>+I1200*28/3.6</f>
        <v>70</v>
      </c>
      <c r="V1200" s="16">
        <f>+J1200*31/3.6</f>
        <v>119.69444444444446</v>
      </c>
      <c r="W1200" s="16">
        <f>+K1200*30/3.6</f>
        <v>145.83333333333334</v>
      </c>
      <c r="X1200" s="16">
        <f>+L1200*31/3.6</f>
        <v>186</v>
      </c>
      <c r="Y1200" s="16">
        <f>+M1200*30/3.6</f>
        <v>195.83333333333331</v>
      </c>
      <c r="Z1200" s="16">
        <f>+N1200*31/3.6</f>
        <v>202.36111111111111</v>
      </c>
      <c r="AA1200" s="16">
        <f>+O1200*31/3.6</f>
        <v>173.94444444444443</v>
      </c>
      <c r="AB1200" s="16">
        <f>+P1200*30/3.6</f>
        <v>128.33333333333334</v>
      </c>
      <c r="AC1200" s="16">
        <f>+Q1200*31/3.6</f>
        <v>93.861111111111114</v>
      </c>
      <c r="AD1200" s="16">
        <f>+R1200*30/3.6</f>
        <v>59.166666666666664</v>
      </c>
      <c r="AE1200" s="16">
        <f>+S1200*31/3.6</f>
        <v>47.361111111111107</v>
      </c>
      <c r="AF1200" s="17">
        <f>+SUM(T1200:AE1200)</f>
        <v>1476.6388888888887</v>
      </c>
      <c r="AG1200" s="18">
        <f t="shared" si="18"/>
        <v>1225.6102777777776</v>
      </c>
      <c r="AJ1200" s="19"/>
      <c r="AK1200" s="19"/>
      <c r="AL1200" s="19"/>
    </row>
    <row r="1201" spans="1:38" s="11" customFormat="1" ht="12.75" customHeight="1" x14ac:dyDescent="0.25">
      <c r="A1201" s="14">
        <v>18</v>
      </c>
      <c r="B1201" s="14" t="str">
        <f>+VLOOKUP(A1201,COD_REG_PROV!$G$1:$J$21,4,FALSE)</f>
        <v>CALABRIA</v>
      </c>
      <c r="C1201" s="3">
        <v>78</v>
      </c>
      <c r="D1201" s="3" t="str">
        <f>+VLOOKUP(A1201,COD_REG_PROV!$A$1:$E$111,4,FALSE)</f>
        <v>Pavia</v>
      </c>
      <c r="E1201" s="3">
        <v>104</v>
      </c>
      <c r="F1201" s="3" t="s">
        <v>1445</v>
      </c>
      <c r="G1201" s="4" t="s">
        <v>1465</v>
      </c>
      <c r="H1201" s="15">
        <v>7.1</v>
      </c>
      <c r="I1201" s="15">
        <v>9.6</v>
      </c>
      <c r="J1201" s="15">
        <v>14.3</v>
      </c>
      <c r="K1201" s="15">
        <v>18.2</v>
      </c>
      <c r="L1201" s="15">
        <v>21.9</v>
      </c>
      <c r="M1201" s="15">
        <v>24</v>
      </c>
      <c r="N1201" s="15">
        <v>23.6</v>
      </c>
      <c r="O1201" s="15">
        <v>20.8</v>
      </c>
      <c r="P1201" s="15">
        <v>16.2</v>
      </c>
      <c r="Q1201" s="15">
        <v>12</v>
      </c>
      <c r="R1201" s="15">
        <v>8.1</v>
      </c>
      <c r="S1201" s="15">
        <v>6.4</v>
      </c>
      <c r="T1201" s="16">
        <f>+H1201*31/3.6</f>
        <v>61.138888888888886</v>
      </c>
      <c r="U1201" s="16">
        <f>+I1201*28/3.6</f>
        <v>74.666666666666671</v>
      </c>
      <c r="V1201" s="16">
        <f>+J1201*31/3.6</f>
        <v>123.13888888888889</v>
      </c>
      <c r="W1201" s="16">
        <f>+K1201*30/3.6</f>
        <v>151.66666666666666</v>
      </c>
      <c r="X1201" s="16">
        <f>+L1201*31/3.6</f>
        <v>188.58333333333331</v>
      </c>
      <c r="Y1201" s="16">
        <f>+M1201*30/3.6</f>
        <v>200</v>
      </c>
      <c r="Z1201" s="16">
        <f>+N1201*31/3.6</f>
        <v>203.22222222222223</v>
      </c>
      <c r="AA1201" s="16">
        <f>+O1201*31/3.6</f>
        <v>179.11111111111111</v>
      </c>
      <c r="AB1201" s="16">
        <f>+P1201*30/3.6</f>
        <v>135</v>
      </c>
      <c r="AC1201" s="16">
        <f>+Q1201*31/3.6</f>
        <v>103.33333333333333</v>
      </c>
      <c r="AD1201" s="16">
        <f>+R1201*30/3.6</f>
        <v>67.5</v>
      </c>
      <c r="AE1201" s="16">
        <f>+S1201*31/3.6</f>
        <v>55.111111111111114</v>
      </c>
      <c r="AF1201" s="17">
        <f>+SUM(T1201:AE1201)</f>
        <v>1542.4722222222219</v>
      </c>
      <c r="AG1201" s="18">
        <f t="shared" si="18"/>
        <v>1280.2519444444442</v>
      </c>
      <c r="AJ1201" s="19"/>
      <c r="AK1201" s="19"/>
      <c r="AL1201" s="19"/>
    </row>
    <row r="1202" spans="1:38" s="11" customFormat="1" ht="12.75" customHeight="1" x14ac:dyDescent="0.25">
      <c r="A1202" s="14">
        <v>18</v>
      </c>
      <c r="B1202" s="14" t="str">
        <f>+VLOOKUP(A1202,COD_REG_PROV!$G$1:$J$21,4,FALSE)</f>
        <v>CALABRIA</v>
      </c>
      <c r="C1202" s="3">
        <v>78</v>
      </c>
      <c r="D1202" s="3" t="str">
        <f>+VLOOKUP(A1202,COD_REG_PROV!$A$1:$E$111,4,FALSE)</f>
        <v>Pavia</v>
      </c>
      <c r="E1202" s="3">
        <v>105</v>
      </c>
      <c r="F1202" s="3" t="s">
        <v>1445</v>
      </c>
      <c r="G1202" s="4" t="s">
        <v>1466</v>
      </c>
      <c r="H1202" s="15">
        <v>7.1</v>
      </c>
      <c r="I1202" s="15">
        <v>9.8000000000000007</v>
      </c>
      <c r="J1202" s="15">
        <v>14.5</v>
      </c>
      <c r="K1202" s="15">
        <v>18.3</v>
      </c>
      <c r="L1202" s="15">
        <v>22</v>
      </c>
      <c r="M1202" s="15">
        <v>24</v>
      </c>
      <c r="N1202" s="15">
        <v>23.7</v>
      </c>
      <c r="O1202" s="15">
        <v>20.9</v>
      </c>
      <c r="P1202" s="15">
        <v>16.3</v>
      </c>
      <c r="Q1202" s="15">
        <v>12.2</v>
      </c>
      <c r="R1202" s="15">
        <v>8.1999999999999993</v>
      </c>
      <c r="S1202" s="15">
        <v>6.6</v>
      </c>
      <c r="T1202" s="16">
        <f>+H1202*31/3.6</f>
        <v>61.138888888888886</v>
      </c>
      <c r="U1202" s="16">
        <f>+I1202*28/3.6</f>
        <v>76.222222222222229</v>
      </c>
      <c r="V1202" s="16">
        <f>+J1202*31/3.6</f>
        <v>124.86111111111111</v>
      </c>
      <c r="W1202" s="16">
        <f>+K1202*30/3.6</f>
        <v>152.5</v>
      </c>
      <c r="X1202" s="16">
        <f>+L1202*31/3.6</f>
        <v>189.44444444444443</v>
      </c>
      <c r="Y1202" s="16">
        <f>+M1202*30/3.6</f>
        <v>200</v>
      </c>
      <c r="Z1202" s="16">
        <f>+N1202*31/3.6</f>
        <v>204.08333333333331</v>
      </c>
      <c r="AA1202" s="16">
        <f>+O1202*31/3.6</f>
        <v>179.9722222222222</v>
      </c>
      <c r="AB1202" s="16">
        <f>+P1202*30/3.6</f>
        <v>135.83333333333334</v>
      </c>
      <c r="AC1202" s="16">
        <f>+Q1202*31/3.6</f>
        <v>105.05555555555554</v>
      </c>
      <c r="AD1202" s="16">
        <f>+R1202*30/3.6</f>
        <v>68.333333333333329</v>
      </c>
      <c r="AE1202" s="16">
        <f>+S1202*31/3.6</f>
        <v>56.833333333333329</v>
      </c>
      <c r="AF1202" s="17">
        <f>+SUM(T1202:AE1202)</f>
        <v>1554.2777777777774</v>
      </c>
      <c r="AG1202" s="18">
        <f t="shared" si="18"/>
        <v>1290.0505555555551</v>
      </c>
      <c r="AJ1202" s="19"/>
      <c r="AK1202" s="19"/>
      <c r="AL1202" s="19"/>
    </row>
    <row r="1203" spans="1:38" s="11" customFormat="1" ht="12.75" customHeight="1" x14ac:dyDescent="0.25">
      <c r="A1203" s="14">
        <v>12</v>
      </c>
      <c r="B1203" s="14" t="str">
        <f>+VLOOKUP(A1203,COD_REG_PROV!$G$1:$J$21,4,FALSE)</f>
        <v>LAZIO</v>
      </c>
      <c r="C1203" s="3">
        <v>58</v>
      </c>
      <c r="D1203" s="3" t="str">
        <f>+VLOOKUP(A1203,COD_REG_PROV!$A$1:$E$111,4,FALSE)</f>
        <v>Varese</v>
      </c>
      <c r="E1203" s="3">
        <v>91</v>
      </c>
      <c r="F1203" s="3" t="s">
        <v>997</v>
      </c>
      <c r="G1203" s="4" t="s">
        <v>1031</v>
      </c>
      <c r="H1203" s="15">
        <v>6.9</v>
      </c>
      <c r="I1203" s="15">
        <v>9.4</v>
      </c>
      <c r="J1203" s="15">
        <v>14.2</v>
      </c>
      <c r="K1203" s="15">
        <v>17.7</v>
      </c>
      <c r="L1203" s="15">
        <v>21.9</v>
      </c>
      <c r="M1203" s="15">
        <v>23.6</v>
      </c>
      <c r="N1203" s="15">
        <v>23.7</v>
      </c>
      <c r="O1203" s="15">
        <v>20.6</v>
      </c>
      <c r="P1203" s="15">
        <v>15.8</v>
      </c>
      <c r="Q1203" s="15">
        <v>11.4</v>
      </c>
      <c r="R1203" s="15">
        <v>7.6</v>
      </c>
      <c r="S1203" s="15">
        <v>5.7</v>
      </c>
      <c r="T1203" s="16">
        <f>+H1203*31/3.6</f>
        <v>59.416666666666664</v>
      </c>
      <c r="U1203" s="16">
        <f>+I1203*28/3.6</f>
        <v>73.1111111111111</v>
      </c>
      <c r="V1203" s="16">
        <f>+J1203*31/3.6</f>
        <v>122.27777777777777</v>
      </c>
      <c r="W1203" s="16">
        <f>+K1203*30/3.6</f>
        <v>147.5</v>
      </c>
      <c r="X1203" s="16">
        <f>+L1203*31/3.6</f>
        <v>188.58333333333331</v>
      </c>
      <c r="Y1203" s="16">
        <f>+M1203*30/3.6</f>
        <v>196.66666666666666</v>
      </c>
      <c r="Z1203" s="16">
        <f>+N1203*31/3.6</f>
        <v>204.08333333333331</v>
      </c>
      <c r="AA1203" s="16">
        <f>+O1203*31/3.6</f>
        <v>177.38888888888889</v>
      </c>
      <c r="AB1203" s="16">
        <f>+P1203*30/3.6</f>
        <v>131.66666666666666</v>
      </c>
      <c r="AC1203" s="16">
        <f>+Q1203*31/3.6</f>
        <v>98.166666666666671</v>
      </c>
      <c r="AD1203" s="16">
        <f>+R1203*30/3.6</f>
        <v>63.333333333333329</v>
      </c>
      <c r="AE1203" s="16">
        <f>+S1203*31/3.6</f>
        <v>49.083333333333336</v>
      </c>
      <c r="AF1203" s="17">
        <f>+SUM(T1203:AE1203)</f>
        <v>1511.2777777777778</v>
      </c>
      <c r="AG1203" s="18">
        <f t="shared" si="18"/>
        <v>1254.3605555555555</v>
      </c>
      <c r="AJ1203" s="19"/>
      <c r="AK1203" s="19"/>
      <c r="AL1203" s="19"/>
    </row>
    <row r="1204" spans="1:38" s="11" customFormat="1" ht="12.75" customHeight="1" x14ac:dyDescent="0.25">
      <c r="A1204" s="14">
        <v>5</v>
      </c>
      <c r="B1204" s="14" t="str">
        <f>+VLOOKUP(A1204,COD_REG_PROV!$G$1:$J$21,4,FALSE)</f>
        <v>VENETO</v>
      </c>
      <c r="C1204" s="3">
        <v>24</v>
      </c>
      <c r="D1204" s="3" t="str">
        <f>+VLOOKUP(A1204,COD_REG_PROV!$A$1:$E$111,4,FALSE)</f>
        <v>Asti</v>
      </c>
      <c r="E1204" s="3">
        <v>86</v>
      </c>
      <c r="F1204" s="3" t="s">
        <v>482</v>
      </c>
      <c r="G1204" s="4" t="s">
        <v>498</v>
      </c>
      <c r="H1204" s="15">
        <v>5.3</v>
      </c>
      <c r="I1204" s="15">
        <v>8.1</v>
      </c>
      <c r="J1204" s="15">
        <v>13</v>
      </c>
      <c r="K1204" s="15">
        <v>16.7</v>
      </c>
      <c r="L1204" s="15">
        <v>20</v>
      </c>
      <c r="M1204" s="15">
        <v>21.8</v>
      </c>
      <c r="N1204" s="15">
        <v>22.2</v>
      </c>
      <c r="O1204" s="15">
        <v>18.8</v>
      </c>
      <c r="P1204" s="15">
        <v>14.2</v>
      </c>
      <c r="Q1204" s="15">
        <v>9.6999999999999993</v>
      </c>
      <c r="R1204" s="15">
        <v>5.9</v>
      </c>
      <c r="S1204" s="15">
        <v>4.3</v>
      </c>
      <c r="T1204" s="16">
        <f>+H1204*31/3.6</f>
        <v>45.638888888888886</v>
      </c>
      <c r="U1204" s="16">
        <f>+I1204*28/3.6</f>
        <v>62.999999999999993</v>
      </c>
      <c r="V1204" s="16">
        <f>+J1204*31/3.6</f>
        <v>111.94444444444444</v>
      </c>
      <c r="W1204" s="16">
        <f>+K1204*30/3.6</f>
        <v>139.16666666666666</v>
      </c>
      <c r="X1204" s="16">
        <f>+L1204*31/3.6</f>
        <v>172.22222222222223</v>
      </c>
      <c r="Y1204" s="16">
        <f>+M1204*30/3.6</f>
        <v>181.66666666666666</v>
      </c>
      <c r="Z1204" s="16">
        <f>+N1204*31/3.6</f>
        <v>191.16666666666666</v>
      </c>
      <c r="AA1204" s="16">
        <f>+O1204*31/3.6</f>
        <v>161.88888888888891</v>
      </c>
      <c r="AB1204" s="16">
        <f>+P1204*30/3.6</f>
        <v>118.33333333333333</v>
      </c>
      <c r="AC1204" s="16">
        <f>+Q1204*31/3.6</f>
        <v>83.527777777777771</v>
      </c>
      <c r="AD1204" s="16">
        <f>+R1204*30/3.6</f>
        <v>49.166666666666664</v>
      </c>
      <c r="AE1204" s="16">
        <f>+S1204*31/3.6</f>
        <v>37.027777777777771</v>
      </c>
      <c r="AF1204" s="17">
        <f>+SUM(T1204:AE1204)</f>
        <v>1354.75</v>
      </c>
      <c r="AG1204" s="18">
        <f t="shared" si="18"/>
        <v>1124.4424999999999</v>
      </c>
      <c r="AJ1204" s="19"/>
      <c r="AK1204" s="19"/>
      <c r="AL1204" s="19"/>
    </row>
    <row r="1205" spans="1:38" s="11" customFormat="1" ht="12.75" customHeight="1" x14ac:dyDescent="0.25">
      <c r="A1205" s="14">
        <v>3</v>
      </c>
      <c r="B1205" s="14" t="str">
        <f>+VLOOKUP(A1205,COD_REG_PROV!$G$1:$J$21,4,FALSE)</f>
        <v>LOMBARDIA</v>
      </c>
      <c r="C1205" s="3">
        <v>16</v>
      </c>
      <c r="D1205" s="3" t="str">
        <f>+VLOOKUP(A1205,COD_REG_PROV!$A$1:$E$111,4,FALSE)</f>
        <v>Novara</v>
      </c>
      <c r="E1205" s="3">
        <v>183</v>
      </c>
      <c r="F1205" s="3" t="s">
        <v>131</v>
      </c>
      <c r="G1205" s="4" t="s">
        <v>143</v>
      </c>
      <c r="H1205" s="15">
        <v>5.2</v>
      </c>
      <c r="I1205" s="15">
        <v>7.9</v>
      </c>
      <c r="J1205" s="15">
        <v>13.4</v>
      </c>
      <c r="K1205" s="15">
        <v>17.2</v>
      </c>
      <c r="L1205" s="15">
        <v>20.3</v>
      </c>
      <c r="M1205" s="15">
        <v>22.4</v>
      </c>
      <c r="N1205" s="15">
        <v>22.6</v>
      </c>
      <c r="O1205" s="15">
        <v>19.100000000000001</v>
      </c>
      <c r="P1205" s="15">
        <v>14.3</v>
      </c>
      <c r="Q1205" s="15">
        <v>9.6999999999999993</v>
      </c>
      <c r="R1205" s="15">
        <v>5.8</v>
      </c>
      <c r="S1205" s="15">
        <v>4.2</v>
      </c>
      <c r="T1205" s="16">
        <f>+H1205*31/3.6</f>
        <v>44.777777777777779</v>
      </c>
      <c r="U1205" s="16">
        <f>+I1205*28/3.6</f>
        <v>61.44444444444445</v>
      </c>
      <c r="V1205" s="16">
        <f>+J1205*31/3.6</f>
        <v>115.3888888888889</v>
      </c>
      <c r="W1205" s="16">
        <f>+K1205*30/3.6</f>
        <v>143.33333333333334</v>
      </c>
      <c r="X1205" s="16">
        <f>+L1205*31/3.6</f>
        <v>174.80555555555557</v>
      </c>
      <c r="Y1205" s="16">
        <f>+M1205*30/3.6</f>
        <v>186.66666666666666</v>
      </c>
      <c r="Z1205" s="16">
        <f>+N1205*31/3.6</f>
        <v>194.61111111111111</v>
      </c>
      <c r="AA1205" s="16">
        <f>+O1205*31/3.6</f>
        <v>164.47222222222223</v>
      </c>
      <c r="AB1205" s="16">
        <f>+P1205*30/3.6</f>
        <v>119.16666666666666</v>
      </c>
      <c r="AC1205" s="16">
        <f>+Q1205*31/3.6</f>
        <v>83.527777777777771</v>
      </c>
      <c r="AD1205" s="16">
        <f>+R1205*30/3.6</f>
        <v>48.333333333333329</v>
      </c>
      <c r="AE1205" s="16">
        <f>+S1205*31/3.6</f>
        <v>36.166666666666671</v>
      </c>
      <c r="AF1205" s="17">
        <f>+SUM(T1205:AE1205)</f>
        <v>1372.6944444444446</v>
      </c>
      <c r="AG1205" s="18">
        <f t="shared" si="18"/>
        <v>1139.3363888888889</v>
      </c>
      <c r="AJ1205" s="19"/>
      <c r="AK1205" s="19"/>
      <c r="AL1205" s="19"/>
    </row>
    <row r="1206" spans="1:38" s="11" customFormat="1" ht="12.75" customHeight="1" x14ac:dyDescent="0.25">
      <c r="A1206" s="14">
        <v>19</v>
      </c>
      <c r="B1206" s="14" t="str">
        <f>+VLOOKUP(A1206,COD_REG_PROV!$G$1:$J$21,4,FALSE)</f>
        <v>SICILIA</v>
      </c>
      <c r="C1206" s="3">
        <v>83</v>
      </c>
      <c r="D1206" s="3" t="str">
        <f>+VLOOKUP(A1206,COD_REG_PROV!$A$1:$E$111,4,FALSE)</f>
        <v>Cremona</v>
      </c>
      <c r="E1206" s="3">
        <v>76</v>
      </c>
      <c r="F1206" s="3" t="s">
        <v>1611</v>
      </c>
      <c r="G1206" s="4" t="s">
        <v>1620</v>
      </c>
      <c r="H1206" s="15">
        <v>7.6</v>
      </c>
      <c r="I1206" s="15">
        <v>10.6</v>
      </c>
      <c r="J1206" s="15">
        <v>15.1</v>
      </c>
      <c r="K1206" s="15">
        <v>18.7</v>
      </c>
      <c r="L1206" s="15">
        <v>22.5</v>
      </c>
      <c r="M1206" s="15">
        <v>24.1</v>
      </c>
      <c r="N1206" s="15">
        <v>24</v>
      </c>
      <c r="O1206" s="15">
        <v>21.2</v>
      </c>
      <c r="P1206" s="15">
        <v>16.7</v>
      </c>
      <c r="Q1206" s="15">
        <v>12.7</v>
      </c>
      <c r="R1206" s="15">
        <v>8.5</v>
      </c>
      <c r="S1206" s="15">
        <v>7.1</v>
      </c>
      <c r="T1206" s="16">
        <f>+H1206*31/3.6</f>
        <v>65.444444444444443</v>
      </c>
      <c r="U1206" s="16">
        <f>+I1206*28/3.6</f>
        <v>82.444444444444443</v>
      </c>
      <c r="V1206" s="16">
        <f>+J1206*31/3.6</f>
        <v>130.02777777777777</v>
      </c>
      <c r="W1206" s="16">
        <f>+K1206*30/3.6</f>
        <v>155.83333333333334</v>
      </c>
      <c r="X1206" s="16">
        <f>+L1206*31/3.6</f>
        <v>193.75</v>
      </c>
      <c r="Y1206" s="16">
        <f>+M1206*30/3.6</f>
        <v>200.83333333333331</v>
      </c>
      <c r="Z1206" s="16">
        <f>+N1206*31/3.6</f>
        <v>206.66666666666666</v>
      </c>
      <c r="AA1206" s="16">
        <f>+O1206*31/3.6</f>
        <v>182.55555555555554</v>
      </c>
      <c r="AB1206" s="16">
        <f>+P1206*30/3.6</f>
        <v>139.16666666666666</v>
      </c>
      <c r="AC1206" s="16">
        <f>+Q1206*31/3.6</f>
        <v>109.3611111111111</v>
      </c>
      <c r="AD1206" s="16">
        <f>+R1206*30/3.6</f>
        <v>70.833333333333329</v>
      </c>
      <c r="AE1206" s="16">
        <f>+S1206*31/3.6</f>
        <v>61.138888888888886</v>
      </c>
      <c r="AF1206" s="17">
        <f>+SUM(T1206:AE1206)</f>
        <v>1598.0555555555557</v>
      </c>
      <c r="AG1206" s="18">
        <f t="shared" si="18"/>
        <v>1326.3861111111112</v>
      </c>
      <c r="AJ1206" s="19"/>
      <c r="AK1206" s="19"/>
      <c r="AL1206" s="19"/>
    </row>
    <row r="1207" spans="1:38" s="11" customFormat="1" ht="12.75" customHeight="1" x14ac:dyDescent="0.25">
      <c r="A1207" s="14">
        <v>5</v>
      </c>
      <c r="B1207" s="14" t="str">
        <f>+VLOOKUP(A1207,COD_REG_PROV!$G$1:$J$21,4,FALSE)</f>
        <v>VENETO</v>
      </c>
      <c r="C1207" s="3">
        <v>26</v>
      </c>
      <c r="D1207" s="3" t="str">
        <f>+VLOOKUP(A1207,COD_REG_PROV!$A$1:$E$111,4,FALSE)</f>
        <v>Asti</v>
      </c>
      <c r="E1207" s="3">
        <v>69</v>
      </c>
      <c r="F1207" s="3" t="s">
        <v>432</v>
      </c>
      <c r="G1207" s="4" t="s">
        <v>449</v>
      </c>
      <c r="H1207" s="15">
        <v>5.0999999999999996</v>
      </c>
      <c r="I1207" s="15">
        <v>8</v>
      </c>
      <c r="J1207" s="15">
        <v>13</v>
      </c>
      <c r="K1207" s="15">
        <v>16.8</v>
      </c>
      <c r="L1207" s="15">
        <v>20.399999999999999</v>
      </c>
      <c r="M1207" s="15">
        <v>22.3</v>
      </c>
      <c r="N1207" s="15">
        <v>22.6</v>
      </c>
      <c r="O1207" s="15">
        <v>19.2</v>
      </c>
      <c r="P1207" s="15">
        <v>14.4</v>
      </c>
      <c r="Q1207" s="15">
        <v>9.6999999999999993</v>
      </c>
      <c r="R1207" s="15">
        <v>5.8</v>
      </c>
      <c r="S1207" s="15">
        <v>4.2</v>
      </c>
      <c r="T1207" s="16">
        <f>+H1207*31/3.6</f>
        <v>43.916666666666664</v>
      </c>
      <c r="U1207" s="16">
        <f>+I1207*28/3.6</f>
        <v>62.222222222222221</v>
      </c>
      <c r="V1207" s="16">
        <f>+J1207*31/3.6</f>
        <v>111.94444444444444</v>
      </c>
      <c r="W1207" s="16">
        <f>+K1207*30/3.6</f>
        <v>140</v>
      </c>
      <c r="X1207" s="16">
        <f>+L1207*31/3.6</f>
        <v>175.66666666666666</v>
      </c>
      <c r="Y1207" s="16">
        <f>+M1207*30/3.6</f>
        <v>185.83333333333334</v>
      </c>
      <c r="Z1207" s="16">
        <f>+N1207*31/3.6</f>
        <v>194.61111111111111</v>
      </c>
      <c r="AA1207" s="16">
        <f>+O1207*31/3.6</f>
        <v>165.33333333333331</v>
      </c>
      <c r="AB1207" s="16">
        <f>+P1207*30/3.6</f>
        <v>120</v>
      </c>
      <c r="AC1207" s="16">
        <f>+Q1207*31/3.6</f>
        <v>83.527777777777771</v>
      </c>
      <c r="AD1207" s="16">
        <f>+R1207*30/3.6</f>
        <v>48.333333333333329</v>
      </c>
      <c r="AE1207" s="16">
        <f>+S1207*31/3.6</f>
        <v>36.166666666666671</v>
      </c>
      <c r="AF1207" s="17">
        <f>+SUM(T1207:AE1207)</f>
        <v>1367.5555555555557</v>
      </c>
      <c r="AG1207" s="18">
        <f t="shared" si="18"/>
        <v>1135.0711111111111</v>
      </c>
      <c r="AJ1207" s="19"/>
      <c r="AK1207" s="19"/>
      <c r="AL1207" s="19"/>
    </row>
    <row r="1208" spans="1:38" s="11" customFormat="1" ht="12.75" customHeight="1" x14ac:dyDescent="0.25">
      <c r="A1208" s="14">
        <v>12</v>
      </c>
      <c r="B1208" s="14" t="str">
        <f>+VLOOKUP(A1208,COD_REG_PROV!$G$1:$J$21,4,FALSE)</f>
        <v>LAZIO</v>
      </c>
      <c r="C1208" s="3">
        <v>56</v>
      </c>
      <c r="D1208" s="3" t="str">
        <f>+VLOOKUP(A1208,COD_REG_PROV!$A$1:$E$111,4,FALSE)</f>
        <v>Varese</v>
      </c>
      <c r="E1208" s="3">
        <v>45</v>
      </c>
      <c r="F1208" s="3" t="s">
        <v>1039</v>
      </c>
      <c r="G1208" s="4" t="s">
        <v>1048</v>
      </c>
      <c r="H1208" s="15">
        <v>6.7</v>
      </c>
      <c r="I1208" s="15">
        <v>9.3000000000000007</v>
      </c>
      <c r="J1208" s="15">
        <v>14.1</v>
      </c>
      <c r="K1208" s="15">
        <v>17.600000000000001</v>
      </c>
      <c r="L1208" s="15">
        <v>21.8</v>
      </c>
      <c r="M1208" s="15">
        <v>23.6</v>
      </c>
      <c r="N1208" s="15">
        <v>23.6</v>
      </c>
      <c r="O1208" s="15">
        <v>20.399999999999999</v>
      </c>
      <c r="P1208" s="15">
        <v>15.7</v>
      </c>
      <c r="Q1208" s="15">
        <v>11.3</v>
      </c>
      <c r="R1208" s="15">
        <v>7.5</v>
      </c>
      <c r="S1208" s="15">
        <v>5.6</v>
      </c>
      <c r="T1208" s="16">
        <f>+H1208*31/3.6</f>
        <v>57.69444444444445</v>
      </c>
      <c r="U1208" s="16">
        <f>+I1208*28/3.6</f>
        <v>72.333333333333343</v>
      </c>
      <c r="V1208" s="16">
        <f>+J1208*31/3.6</f>
        <v>121.41666666666666</v>
      </c>
      <c r="W1208" s="16">
        <f>+K1208*30/3.6</f>
        <v>146.66666666666666</v>
      </c>
      <c r="X1208" s="16">
        <f>+L1208*31/3.6</f>
        <v>187.72222222222223</v>
      </c>
      <c r="Y1208" s="16">
        <f>+M1208*30/3.6</f>
        <v>196.66666666666666</v>
      </c>
      <c r="Z1208" s="16">
        <f>+N1208*31/3.6</f>
        <v>203.22222222222223</v>
      </c>
      <c r="AA1208" s="16">
        <f>+O1208*31/3.6</f>
        <v>175.66666666666666</v>
      </c>
      <c r="AB1208" s="16">
        <f>+P1208*30/3.6</f>
        <v>130.83333333333334</v>
      </c>
      <c r="AC1208" s="16">
        <f>+Q1208*31/3.6</f>
        <v>97.305555555555557</v>
      </c>
      <c r="AD1208" s="16">
        <f>+R1208*30/3.6</f>
        <v>62.5</v>
      </c>
      <c r="AE1208" s="16">
        <f>+S1208*31/3.6</f>
        <v>48.222222222222221</v>
      </c>
      <c r="AF1208" s="17">
        <f>+SUM(T1208:AE1208)</f>
        <v>1500.25</v>
      </c>
      <c r="AG1208" s="18">
        <f t="shared" si="18"/>
        <v>1245.2075</v>
      </c>
      <c r="AJ1208" s="19"/>
      <c r="AK1208" s="19"/>
      <c r="AL1208" s="19"/>
    </row>
    <row r="1209" spans="1:38" s="11" customFormat="1" ht="12.75" customHeight="1" x14ac:dyDescent="0.25">
      <c r="A1209" s="14">
        <v>3</v>
      </c>
      <c r="B1209" s="14" t="str">
        <f>+VLOOKUP(A1209,COD_REG_PROV!$G$1:$J$21,4,FALSE)</f>
        <v>LOMBARDIA</v>
      </c>
      <c r="C1209" s="3">
        <v>20</v>
      </c>
      <c r="D1209" s="3" t="str">
        <f>+VLOOKUP(A1209,COD_REG_PROV!$A$1:$E$111,4,FALSE)</f>
        <v>Novara</v>
      </c>
      <c r="E1209" s="3">
        <v>52</v>
      </c>
      <c r="F1209" s="3" t="s">
        <v>290</v>
      </c>
      <c r="G1209" s="4" t="s">
        <v>302</v>
      </c>
      <c r="H1209" s="15">
        <v>5.4</v>
      </c>
      <c r="I1209" s="15">
        <v>8.1999999999999993</v>
      </c>
      <c r="J1209" s="15">
        <v>13.6</v>
      </c>
      <c r="K1209" s="15">
        <v>17.3</v>
      </c>
      <c r="L1209" s="15">
        <v>20.8</v>
      </c>
      <c r="M1209" s="15">
        <v>22.8</v>
      </c>
      <c r="N1209" s="15">
        <v>23.1</v>
      </c>
      <c r="O1209" s="15">
        <v>19.600000000000001</v>
      </c>
      <c r="P1209" s="15">
        <v>14.9</v>
      </c>
      <c r="Q1209" s="15">
        <v>10</v>
      </c>
      <c r="R1209" s="15">
        <v>5.9</v>
      </c>
      <c r="S1209" s="15">
        <v>4.3</v>
      </c>
      <c r="T1209" s="16">
        <f>+H1209*31/3.6</f>
        <v>46.5</v>
      </c>
      <c r="U1209" s="16">
        <f>+I1209*28/3.6</f>
        <v>63.777777777777764</v>
      </c>
      <c r="V1209" s="16">
        <f>+J1209*31/3.6</f>
        <v>117.1111111111111</v>
      </c>
      <c r="W1209" s="16">
        <f>+K1209*30/3.6</f>
        <v>144.16666666666666</v>
      </c>
      <c r="X1209" s="16">
        <f>+L1209*31/3.6</f>
        <v>179.11111111111111</v>
      </c>
      <c r="Y1209" s="16">
        <f>+M1209*30/3.6</f>
        <v>190</v>
      </c>
      <c r="Z1209" s="16">
        <f>+N1209*31/3.6</f>
        <v>198.91666666666666</v>
      </c>
      <c r="AA1209" s="16">
        <f>+O1209*31/3.6</f>
        <v>168.77777777777777</v>
      </c>
      <c r="AB1209" s="16">
        <f>+P1209*30/3.6</f>
        <v>124.16666666666666</v>
      </c>
      <c r="AC1209" s="16">
        <f>+Q1209*31/3.6</f>
        <v>86.111111111111114</v>
      </c>
      <c r="AD1209" s="16">
        <f>+R1209*30/3.6</f>
        <v>49.166666666666664</v>
      </c>
      <c r="AE1209" s="16">
        <f>+S1209*31/3.6</f>
        <v>37.027777777777771</v>
      </c>
      <c r="AF1209" s="17">
        <f>+SUM(T1209:AE1209)</f>
        <v>1404.8333333333335</v>
      </c>
      <c r="AG1209" s="18">
        <f t="shared" si="18"/>
        <v>1166.0116666666668</v>
      </c>
      <c r="AJ1209" s="19"/>
      <c r="AK1209" s="19"/>
      <c r="AL1209" s="19"/>
    </row>
    <row r="1210" spans="1:38" s="11" customFormat="1" ht="12.75" customHeight="1" x14ac:dyDescent="0.25">
      <c r="A1210" s="14">
        <v>5</v>
      </c>
      <c r="B1210" s="14" t="str">
        <f>+VLOOKUP(A1210,COD_REG_PROV!$G$1:$J$21,4,FALSE)</f>
        <v>VENETO</v>
      </c>
      <c r="C1210" s="3">
        <v>24</v>
      </c>
      <c r="D1210" s="3" t="str">
        <f>+VLOOKUP(A1210,COD_REG_PROV!$A$1:$E$111,4,FALSE)</f>
        <v>Asti</v>
      </c>
      <c r="E1210" s="3">
        <v>87</v>
      </c>
      <c r="F1210" s="3" t="s">
        <v>482</v>
      </c>
      <c r="G1210" s="4" t="s">
        <v>499</v>
      </c>
      <c r="H1210" s="15">
        <v>5.2</v>
      </c>
      <c r="I1210" s="15">
        <v>8.1999999999999993</v>
      </c>
      <c r="J1210" s="15">
        <v>13.1</v>
      </c>
      <c r="K1210" s="15">
        <v>16.8</v>
      </c>
      <c r="L1210" s="15">
        <v>20.100000000000001</v>
      </c>
      <c r="M1210" s="15">
        <v>21.9</v>
      </c>
      <c r="N1210" s="15">
        <v>22.3</v>
      </c>
      <c r="O1210" s="15">
        <v>18.899999999999999</v>
      </c>
      <c r="P1210" s="15">
        <v>14.3</v>
      </c>
      <c r="Q1210" s="15">
        <v>9.6999999999999993</v>
      </c>
      <c r="R1210" s="15">
        <v>5.9</v>
      </c>
      <c r="S1210" s="15">
        <v>4.3</v>
      </c>
      <c r="T1210" s="16">
        <f>+H1210*31/3.6</f>
        <v>44.777777777777779</v>
      </c>
      <c r="U1210" s="16">
        <f>+I1210*28/3.6</f>
        <v>63.777777777777764</v>
      </c>
      <c r="V1210" s="16">
        <f>+J1210*31/3.6</f>
        <v>112.80555555555554</v>
      </c>
      <c r="W1210" s="16">
        <f>+K1210*30/3.6</f>
        <v>140</v>
      </c>
      <c r="X1210" s="16">
        <f>+L1210*31/3.6</f>
        <v>173.08333333333334</v>
      </c>
      <c r="Y1210" s="16">
        <f>+M1210*30/3.6</f>
        <v>182.5</v>
      </c>
      <c r="Z1210" s="16">
        <f>+N1210*31/3.6</f>
        <v>192.0277777777778</v>
      </c>
      <c r="AA1210" s="16">
        <f>+O1210*31/3.6</f>
        <v>162.75</v>
      </c>
      <c r="AB1210" s="16">
        <f>+P1210*30/3.6</f>
        <v>119.16666666666666</v>
      </c>
      <c r="AC1210" s="16">
        <f>+Q1210*31/3.6</f>
        <v>83.527777777777771</v>
      </c>
      <c r="AD1210" s="16">
        <f>+R1210*30/3.6</f>
        <v>49.166666666666664</v>
      </c>
      <c r="AE1210" s="16">
        <f>+S1210*31/3.6</f>
        <v>37.027777777777771</v>
      </c>
      <c r="AF1210" s="17">
        <f>+SUM(T1210:AE1210)</f>
        <v>1360.6111111111113</v>
      </c>
      <c r="AG1210" s="18">
        <f t="shared" si="18"/>
        <v>1129.3072222222224</v>
      </c>
      <c r="AJ1210" s="19"/>
      <c r="AK1210" s="19"/>
      <c r="AL1210" s="19"/>
    </row>
    <row r="1211" spans="1:38" s="11" customFormat="1" ht="12.75" customHeight="1" x14ac:dyDescent="0.25">
      <c r="A1211" s="14">
        <v>18</v>
      </c>
      <c r="B1211" s="14" t="str">
        <f>+VLOOKUP(A1211,COD_REG_PROV!$G$1:$J$21,4,FALSE)</f>
        <v>CALABRIA</v>
      </c>
      <c r="C1211" s="3">
        <v>80</v>
      </c>
      <c r="D1211" s="3" t="str">
        <f>+VLOOKUP(A1211,COD_REG_PROV!$A$1:$E$111,4,FALSE)</f>
        <v>Pavia</v>
      </c>
      <c r="E1211" s="3">
        <v>69</v>
      </c>
      <c r="F1211" s="3" t="s">
        <v>1498</v>
      </c>
      <c r="G1211" s="4" t="s">
        <v>1515</v>
      </c>
      <c r="H1211" s="15">
        <v>7.4</v>
      </c>
      <c r="I1211" s="15">
        <v>10.3</v>
      </c>
      <c r="J1211" s="15">
        <v>14.8</v>
      </c>
      <c r="K1211" s="15">
        <v>18.5</v>
      </c>
      <c r="L1211" s="15">
        <v>22.3</v>
      </c>
      <c r="M1211" s="15">
        <v>24.1</v>
      </c>
      <c r="N1211" s="15">
        <v>23.9</v>
      </c>
      <c r="O1211" s="15">
        <v>21.1</v>
      </c>
      <c r="P1211" s="15">
        <v>16.600000000000001</v>
      </c>
      <c r="Q1211" s="15">
        <v>12.5</v>
      </c>
      <c r="R1211" s="15">
        <v>8.4</v>
      </c>
      <c r="S1211" s="15">
        <v>6.8</v>
      </c>
      <c r="T1211" s="16">
        <f>+H1211*31/3.6</f>
        <v>63.722222222222221</v>
      </c>
      <c r="U1211" s="16">
        <f>+I1211*28/3.6</f>
        <v>80.111111111111114</v>
      </c>
      <c r="V1211" s="16">
        <f>+J1211*31/3.6</f>
        <v>127.44444444444444</v>
      </c>
      <c r="W1211" s="16">
        <f>+K1211*30/3.6</f>
        <v>154.16666666666666</v>
      </c>
      <c r="X1211" s="16">
        <f>+L1211*31/3.6</f>
        <v>192.0277777777778</v>
      </c>
      <c r="Y1211" s="16">
        <f>+M1211*30/3.6</f>
        <v>200.83333333333331</v>
      </c>
      <c r="Z1211" s="16">
        <f>+N1211*31/3.6</f>
        <v>205.80555555555554</v>
      </c>
      <c r="AA1211" s="16">
        <f>+O1211*31/3.6</f>
        <v>181.69444444444446</v>
      </c>
      <c r="AB1211" s="16">
        <f>+P1211*30/3.6</f>
        <v>138.33333333333334</v>
      </c>
      <c r="AC1211" s="16">
        <f>+Q1211*31/3.6</f>
        <v>107.63888888888889</v>
      </c>
      <c r="AD1211" s="16">
        <f>+R1211*30/3.6</f>
        <v>70</v>
      </c>
      <c r="AE1211" s="16">
        <f>+S1211*31/3.6</f>
        <v>58.55555555555555</v>
      </c>
      <c r="AF1211" s="17">
        <f>+SUM(T1211:AE1211)</f>
        <v>1580.3333333333335</v>
      </c>
      <c r="AG1211" s="18">
        <f t="shared" si="18"/>
        <v>1311.6766666666667</v>
      </c>
      <c r="AJ1211" s="19"/>
      <c r="AK1211" s="19"/>
      <c r="AL1211" s="19"/>
    </row>
    <row r="1212" spans="1:38" s="11" customFormat="1" ht="12.75" customHeight="1" x14ac:dyDescent="0.25">
      <c r="A1212" s="14">
        <v>13</v>
      </c>
      <c r="B1212" s="14" t="str">
        <f>+VLOOKUP(A1212,COD_REG_PROV!$G$1:$J$21,4,FALSE)</f>
        <v>ABRUZZO</v>
      </c>
      <c r="C1212" s="3">
        <v>67</v>
      </c>
      <c r="D1212" s="3" t="str">
        <f>+VLOOKUP(A1212,COD_REG_PROV!$A$1:$E$111,4,FALSE)</f>
        <v>Como</v>
      </c>
      <c r="E1212" s="3">
        <v>37</v>
      </c>
      <c r="F1212" s="3" t="s">
        <v>1086</v>
      </c>
      <c r="G1212" s="4" t="s">
        <v>1097</v>
      </c>
      <c r="H1212" s="15">
        <v>6.1</v>
      </c>
      <c r="I1212" s="15">
        <v>8.6</v>
      </c>
      <c r="J1212" s="15">
        <v>13.7</v>
      </c>
      <c r="K1212" s="15">
        <v>17.8</v>
      </c>
      <c r="L1212" s="15">
        <v>21.5</v>
      </c>
      <c r="M1212" s="15">
        <v>23.5</v>
      </c>
      <c r="N1212" s="15">
        <v>23.3</v>
      </c>
      <c r="O1212" s="15">
        <v>20.100000000000001</v>
      </c>
      <c r="P1212" s="15">
        <v>15.5</v>
      </c>
      <c r="Q1212" s="15">
        <v>10.9</v>
      </c>
      <c r="R1212" s="15">
        <v>6.8</v>
      </c>
      <c r="S1212" s="15">
        <v>5.3</v>
      </c>
      <c r="T1212" s="16">
        <f>+H1212*31/3.6</f>
        <v>52.527777777777771</v>
      </c>
      <c r="U1212" s="16">
        <f>+I1212*28/3.6</f>
        <v>66.888888888888886</v>
      </c>
      <c r="V1212" s="16">
        <f>+J1212*31/3.6</f>
        <v>117.97222222222221</v>
      </c>
      <c r="W1212" s="16">
        <f>+K1212*30/3.6</f>
        <v>148.33333333333334</v>
      </c>
      <c r="X1212" s="16">
        <f>+L1212*31/3.6</f>
        <v>185.13888888888889</v>
      </c>
      <c r="Y1212" s="16">
        <f>+M1212*30/3.6</f>
        <v>195.83333333333331</v>
      </c>
      <c r="Z1212" s="16">
        <f>+N1212*31/3.6</f>
        <v>200.63888888888891</v>
      </c>
      <c r="AA1212" s="16">
        <f>+O1212*31/3.6</f>
        <v>173.08333333333334</v>
      </c>
      <c r="AB1212" s="16">
        <f>+P1212*30/3.6</f>
        <v>129.16666666666666</v>
      </c>
      <c r="AC1212" s="16">
        <f>+Q1212*31/3.6</f>
        <v>93.861111111111114</v>
      </c>
      <c r="AD1212" s="16">
        <f>+R1212*30/3.6</f>
        <v>56.666666666666664</v>
      </c>
      <c r="AE1212" s="16">
        <f>+S1212*31/3.6</f>
        <v>45.638888888888886</v>
      </c>
      <c r="AF1212" s="17">
        <f>+SUM(T1212:AE1212)</f>
        <v>1465.75</v>
      </c>
      <c r="AG1212" s="18">
        <f t="shared" si="18"/>
        <v>1216.5725</v>
      </c>
      <c r="AJ1212" s="19"/>
      <c r="AK1212" s="19"/>
      <c r="AL1212" s="19"/>
    </row>
    <row r="1213" spans="1:38" s="11" customFormat="1" ht="12.75" customHeight="1" x14ac:dyDescent="0.25">
      <c r="A1213" s="14">
        <v>9</v>
      </c>
      <c r="B1213" s="14" t="str">
        <f>+VLOOKUP(A1213,COD_REG_PROV!$G$1:$J$21,4,FALSE)</f>
        <v>TOSCANA</v>
      </c>
      <c r="C1213" s="3">
        <v>49</v>
      </c>
      <c r="D1213" s="3" t="str">
        <f>+VLOOKUP(A1213,COD_REG_PROV!$A$1:$E$111,4,FALSE)</f>
        <v>Savona</v>
      </c>
      <c r="E1213" s="3">
        <v>17</v>
      </c>
      <c r="F1213" s="3" t="s">
        <v>802</v>
      </c>
      <c r="G1213" s="4" t="s">
        <v>810</v>
      </c>
      <c r="H1213" s="15">
        <v>6.1</v>
      </c>
      <c r="I1213" s="15">
        <v>8.8000000000000007</v>
      </c>
      <c r="J1213" s="15">
        <v>13.8</v>
      </c>
      <c r="K1213" s="15">
        <v>17.3</v>
      </c>
      <c r="L1213" s="15">
        <v>21.5</v>
      </c>
      <c r="M1213" s="15">
        <v>23.5</v>
      </c>
      <c r="N1213" s="15">
        <v>23.5</v>
      </c>
      <c r="O1213" s="15">
        <v>20.100000000000001</v>
      </c>
      <c r="P1213" s="15">
        <v>15.3</v>
      </c>
      <c r="Q1213" s="15">
        <v>10.6</v>
      </c>
      <c r="R1213" s="15">
        <v>6.8</v>
      </c>
      <c r="S1213" s="15">
        <v>5.2</v>
      </c>
      <c r="T1213" s="16">
        <f>+H1213*31/3.6</f>
        <v>52.527777777777771</v>
      </c>
      <c r="U1213" s="16">
        <f>+I1213*28/3.6</f>
        <v>68.444444444444457</v>
      </c>
      <c r="V1213" s="16">
        <f>+J1213*31/3.6</f>
        <v>118.83333333333333</v>
      </c>
      <c r="W1213" s="16">
        <f>+K1213*30/3.6</f>
        <v>144.16666666666666</v>
      </c>
      <c r="X1213" s="16">
        <f>+L1213*31/3.6</f>
        <v>185.13888888888889</v>
      </c>
      <c r="Y1213" s="16">
        <f>+M1213*30/3.6</f>
        <v>195.83333333333331</v>
      </c>
      <c r="Z1213" s="16">
        <f>+N1213*31/3.6</f>
        <v>202.36111111111111</v>
      </c>
      <c r="AA1213" s="16">
        <f>+O1213*31/3.6</f>
        <v>173.08333333333334</v>
      </c>
      <c r="AB1213" s="16">
        <f>+P1213*30/3.6</f>
        <v>127.5</v>
      </c>
      <c r="AC1213" s="16">
        <f>+Q1213*31/3.6</f>
        <v>91.277777777777771</v>
      </c>
      <c r="AD1213" s="16">
        <f>+R1213*30/3.6</f>
        <v>56.666666666666664</v>
      </c>
      <c r="AE1213" s="16">
        <f>+S1213*31/3.6</f>
        <v>44.777777777777779</v>
      </c>
      <c r="AF1213" s="17">
        <f>+SUM(T1213:AE1213)</f>
        <v>1460.6111111111111</v>
      </c>
      <c r="AG1213" s="18">
        <f t="shared" si="18"/>
        <v>1212.3072222222222</v>
      </c>
      <c r="AJ1213" s="19"/>
      <c r="AK1213" s="19"/>
      <c r="AL1213" s="19"/>
    </row>
    <row r="1214" spans="1:38" s="11" customFormat="1" ht="12.75" customHeight="1" x14ac:dyDescent="0.25">
      <c r="A1214" s="14">
        <v>5</v>
      </c>
      <c r="B1214" s="14" t="str">
        <f>+VLOOKUP(A1214,COD_REG_PROV!$G$1:$J$21,4,FALSE)</f>
        <v>VENETO</v>
      </c>
      <c r="C1214" s="3">
        <v>29</v>
      </c>
      <c r="D1214" s="3" t="str">
        <f>+VLOOKUP(A1214,COD_REG_PROV!$A$1:$E$111,4,FALSE)</f>
        <v>Asti</v>
      </c>
      <c r="E1214" s="3">
        <v>40</v>
      </c>
      <c r="F1214" s="3" t="s">
        <v>421</v>
      </c>
      <c r="G1214" s="4" t="s">
        <v>428</v>
      </c>
      <c r="H1214" s="15">
        <v>5.2</v>
      </c>
      <c r="I1214" s="15">
        <v>8.1</v>
      </c>
      <c r="J1214" s="15">
        <v>13.4</v>
      </c>
      <c r="K1214" s="15">
        <v>17.2</v>
      </c>
      <c r="L1214" s="15">
        <v>21</v>
      </c>
      <c r="M1214" s="15">
        <v>23</v>
      </c>
      <c r="N1214" s="15">
        <v>23.2</v>
      </c>
      <c r="O1214" s="15">
        <v>19.7</v>
      </c>
      <c r="P1214" s="15">
        <v>15</v>
      </c>
      <c r="Q1214" s="15">
        <v>10</v>
      </c>
      <c r="R1214" s="15">
        <v>5.9</v>
      </c>
      <c r="S1214" s="15">
        <v>4.0999999999999996</v>
      </c>
      <c r="T1214" s="16">
        <f>+H1214*31/3.6</f>
        <v>44.777777777777779</v>
      </c>
      <c r="U1214" s="16">
        <f>+I1214*28/3.6</f>
        <v>62.999999999999993</v>
      </c>
      <c r="V1214" s="16">
        <f>+J1214*31/3.6</f>
        <v>115.3888888888889</v>
      </c>
      <c r="W1214" s="16">
        <f>+K1214*30/3.6</f>
        <v>143.33333333333334</v>
      </c>
      <c r="X1214" s="16">
        <f>+L1214*31/3.6</f>
        <v>180.83333333333334</v>
      </c>
      <c r="Y1214" s="16">
        <f>+M1214*30/3.6</f>
        <v>191.66666666666666</v>
      </c>
      <c r="Z1214" s="16">
        <f>+N1214*31/3.6</f>
        <v>199.77777777777774</v>
      </c>
      <c r="AA1214" s="16">
        <f>+O1214*31/3.6</f>
        <v>169.63888888888886</v>
      </c>
      <c r="AB1214" s="16">
        <f>+P1214*30/3.6</f>
        <v>125</v>
      </c>
      <c r="AC1214" s="16">
        <f>+Q1214*31/3.6</f>
        <v>86.111111111111114</v>
      </c>
      <c r="AD1214" s="16">
        <f>+R1214*30/3.6</f>
        <v>49.166666666666664</v>
      </c>
      <c r="AE1214" s="16">
        <f>+S1214*31/3.6</f>
        <v>35.30555555555555</v>
      </c>
      <c r="AF1214" s="17">
        <f>+SUM(T1214:AE1214)</f>
        <v>1404</v>
      </c>
      <c r="AG1214" s="18">
        <f t="shared" si="18"/>
        <v>1165.32</v>
      </c>
      <c r="AJ1214" s="19"/>
      <c r="AK1214" s="19"/>
      <c r="AL1214" s="19"/>
    </row>
    <row r="1215" spans="1:38" s="11" customFormat="1" ht="12.75" customHeight="1" x14ac:dyDescent="0.25">
      <c r="A1215" s="14">
        <v>19</v>
      </c>
      <c r="B1215" s="14" t="str">
        <f>+VLOOKUP(A1215,COD_REG_PROV!$G$1:$J$21,4,FALSE)</f>
        <v>SICILIA</v>
      </c>
      <c r="C1215" s="3">
        <v>89</v>
      </c>
      <c r="D1215" s="3" t="str">
        <f>+VLOOKUP(A1215,COD_REG_PROV!$A$1:$E$111,4,FALSE)</f>
        <v>Cremona</v>
      </c>
      <c r="E1215" s="3">
        <v>16</v>
      </c>
      <c r="F1215" s="3" t="s">
        <v>1665</v>
      </c>
      <c r="G1215" s="4" t="s">
        <v>1678</v>
      </c>
      <c r="H1215" s="15">
        <v>8.6</v>
      </c>
      <c r="I1215" s="15">
        <v>10.1</v>
      </c>
      <c r="J1215" s="15">
        <v>15.7</v>
      </c>
      <c r="K1215" s="15">
        <v>19.5</v>
      </c>
      <c r="L1215" s="15">
        <v>22.9</v>
      </c>
      <c r="M1215" s="15">
        <v>24.4</v>
      </c>
      <c r="N1215" s="15">
        <v>24.4</v>
      </c>
      <c r="O1215" s="15">
        <v>21.7</v>
      </c>
      <c r="P1215" s="15">
        <v>17.399999999999999</v>
      </c>
      <c r="Q1215" s="15">
        <v>13.4</v>
      </c>
      <c r="R1215" s="15">
        <v>9.4</v>
      </c>
      <c r="S1215" s="15">
        <v>7.9</v>
      </c>
      <c r="T1215" s="16">
        <f>+H1215*31/3.6</f>
        <v>74.055555555555543</v>
      </c>
      <c r="U1215" s="16">
        <f>+I1215*28/3.6</f>
        <v>78.555555555555557</v>
      </c>
      <c r="V1215" s="16">
        <f>+J1215*31/3.6</f>
        <v>135.19444444444443</v>
      </c>
      <c r="W1215" s="16">
        <f>+K1215*30/3.6</f>
        <v>162.5</v>
      </c>
      <c r="X1215" s="16">
        <f>+L1215*31/3.6</f>
        <v>197.19444444444443</v>
      </c>
      <c r="Y1215" s="16">
        <f>+M1215*30/3.6</f>
        <v>203.33333333333331</v>
      </c>
      <c r="Z1215" s="16">
        <f>+N1215*31/3.6</f>
        <v>210.11111111111109</v>
      </c>
      <c r="AA1215" s="16">
        <f>+O1215*31/3.6</f>
        <v>186.86111111111109</v>
      </c>
      <c r="AB1215" s="16">
        <f>+P1215*30/3.6</f>
        <v>145</v>
      </c>
      <c r="AC1215" s="16">
        <f>+Q1215*31/3.6</f>
        <v>115.3888888888889</v>
      </c>
      <c r="AD1215" s="16">
        <f>+R1215*30/3.6</f>
        <v>78.333333333333329</v>
      </c>
      <c r="AE1215" s="16">
        <f>+S1215*31/3.6</f>
        <v>68.027777777777771</v>
      </c>
      <c r="AF1215" s="17">
        <f>+SUM(T1215:AE1215)</f>
        <v>1654.5555555555554</v>
      </c>
      <c r="AG1215" s="18">
        <f t="shared" si="18"/>
        <v>1373.2811111111109</v>
      </c>
      <c r="AJ1215" s="19"/>
      <c r="AK1215" s="19"/>
      <c r="AL1215" s="19"/>
    </row>
    <row r="1216" spans="1:38" s="11" customFormat="1" ht="12.75" customHeight="1" x14ac:dyDescent="0.25">
      <c r="A1216" s="14">
        <v>18</v>
      </c>
      <c r="B1216" s="14" t="str">
        <f>+VLOOKUP(A1216,COD_REG_PROV!$G$1:$J$21,4,FALSE)</f>
        <v>CALABRIA</v>
      </c>
      <c r="C1216" s="3">
        <v>78</v>
      </c>
      <c r="D1216" s="3" t="str">
        <f>+VLOOKUP(A1216,COD_REG_PROV!$A$1:$E$111,4,FALSE)</f>
        <v>Pavia</v>
      </c>
      <c r="E1216" s="3">
        <v>108</v>
      </c>
      <c r="F1216" s="3" t="s">
        <v>1445</v>
      </c>
      <c r="G1216" s="4" t="s">
        <v>1467</v>
      </c>
      <c r="H1216" s="15">
        <v>7.2</v>
      </c>
      <c r="I1216" s="15">
        <v>9.6999999999999993</v>
      </c>
      <c r="J1216" s="15">
        <v>14.5</v>
      </c>
      <c r="K1216" s="15">
        <v>18.399999999999999</v>
      </c>
      <c r="L1216" s="15">
        <v>22</v>
      </c>
      <c r="M1216" s="15">
        <v>24</v>
      </c>
      <c r="N1216" s="15">
        <v>23.7</v>
      </c>
      <c r="O1216" s="15">
        <v>20.8</v>
      </c>
      <c r="P1216" s="15">
        <v>16.3</v>
      </c>
      <c r="Q1216" s="15">
        <v>12.1</v>
      </c>
      <c r="R1216" s="15">
        <v>8.1</v>
      </c>
      <c r="S1216" s="15">
        <v>6.6</v>
      </c>
      <c r="T1216" s="16">
        <f>+H1216*31/3.6</f>
        <v>62</v>
      </c>
      <c r="U1216" s="16">
        <f>+I1216*28/3.6</f>
        <v>75.444444444444429</v>
      </c>
      <c r="V1216" s="16">
        <f>+J1216*31/3.6</f>
        <v>124.86111111111111</v>
      </c>
      <c r="W1216" s="16">
        <f>+K1216*30/3.6</f>
        <v>153.33333333333334</v>
      </c>
      <c r="X1216" s="16">
        <f>+L1216*31/3.6</f>
        <v>189.44444444444443</v>
      </c>
      <c r="Y1216" s="16">
        <f>+M1216*30/3.6</f>
        <v>200</v>
      </c>
      <c r="Z1216" s="16">
        <f>+N1216*31/3.6</f>
        <v>204.08333333333331</v>
      </c>
      <c r="AA1216" s="16">
        <f>+O1216*31/3.6</f>
        <v>179.11111111111111</v>
      </c>
      <c r="AB1216" s="16">
        <f>+P1216*30/3.6</f>
        <v>135.83333333333334</v>
      </c>
      <c r="AC1216" s="16">
        <f>+Q1216*31/3.6</f>
        <v>104.19444444444443</v>
      </c>
      <c r="AD1216" s="16">
        <f>+R1216*30/3.6</f>
        <v>67.5</v>
      </c>
      <c r="AE1216" s="16">
        <f>+S1216*31/3.6</f>
        <v>56.833333333333329</v>
      </c>
      <c r="AF1216" s="17">
        <f>+SUM(T1216:AE1216)</f>
        <v>1552.6388888888887</v>
      </c>
      <c r="AG1216" s="18">
        <f t="shared" si="18"/>
        <v>1288.6902777777775</v>
      </c>
      <c r="AJ1216" s="19"/>
      <c r="AK1216" s="19"/>
      <c r="AL1216" s="19"/>
    </row>
    <row r="1217" spans="1:38" s="11" customFormat="1" ht="12.75" customHeight="1" x14ac:dyDescent="0.25">
      <c r="A1217" s="14">
        <v>8</v>
      </c>
      <c r="B1217" s="14" t="str">
        <f>+VLOOKUP(A1217,COD_REG_PROV!$G$1:$J$21,4,FALSE)</f>
        <v>EMILIA-ROMAGNA</v>
      </c>
      <c r="C1217" s="3">
        <v>33</v>
      </c>
      <c r="D1217" s="3" t="str">
        <f>+VLOOKUP(A1217,COD_REG_PROV!$A$1:$E$111,4,FALSE)</f>
        <v>Imperia</v>
      </c>
      <c r="E1217" s="3">
        <v>39</v>
      </c>
      <c r="F1217" s="3" t="s">
        <v>685</v>
      </c>
      <c r="G1217" s="4" t="s">
        <v>695</v>
      </c>
      <c r="H1217" s="15">
        <v>5.4</v>
      </c>
      <c r="I1217" s="15">
        <v>8.1999999999999993</v>
      </c>
      <c r="J1217" s="15">
        <v>13.7</v>
      </c>
      <c r="K1217" s="15">
        <v>17.5</v>
      </c>
      <c r="L1217" s="15">
        <v>20.8</v>
      </c>
      <c r="M1217" s="15">
        <v>22.9</v>
      </c>
      <c r="N1217" s="15">
        <v>23.1</v>
      </c>
      <c r="O1217" s="15">
        <v>19.5</v>
      </c>
      <c r="P1217" s="15">
        <v>14.6</v>
      </c>
      <c r="Q1217" s="15">
        <v>9.8000000000000007</v>
      </c>
      <c r="R1217" s="15">
        <v>6</v>
      </c>
      <c r="S1217" s="15">
        <v>4.3</v>
      </c>
      <c r="T1217" s="16">
        <f>+H1217*31/3.6</f>
        <v>46.5</v>
      </c>
      <c r="U1217" s="16">
        <f>+I1217*28/3.6</f>
        <v>63.777777777777764</v>
      </c>
      <c r="V1217" s="16">
        <f>+J1217*31/3.6</f>
        <v>117.97222222222221</v>
      </c>
      <c r="W1217" s="16">
        <f>+K1217*30/3.6</f>
        <v>145.83333333333334</v>
      </c>
      <c r="X1217" s="16">
        <f>+L1217*31/3.6</f>
        <v>179.11111111111111</v>
      </c>
      <c r="Y1217" s="16">
        <f>+M1217*30/3.6</f>
        <v>190.83333333333334</v>
      </c>
      <c r="Z1217" s="16">
        <f>+N1217*31/3.6</f>
        <v>198.91666666666666</v>
      </c>
      <c r="AA1217" s="16">
        <f>+O1217*31/3.6</f>
        <v>167.91666666666666</v>
      </c>
      <c r="AB1217" s="16">
        <f>+P1217*30/3.6</f>
        <v>121.66666666666666</v>
      </c>
      <c r="AC1217" s="16">
        <f>+Q1217*31/3.6</f>
        <v>84.388888888888886</v>
      </c>
      <c r="AD1217" s="16">
        <f>+R1217*30/3.6</f>
        <v>50</v>
      </c>
      <c r="AE1217" s="16">
        <f>+S1217*31/3.6</f>
        <v>37.027777777777771</v>
      </c>
      <c r="AF1217" s="17">
        <f>+SUM(T1217:AE1217)</f>
        <v>1403.9444444444446</v>
      </c>
      <c r="AG1217" s="18">
        <f t="shared" si="18"/>
        <v>1165.2738888888889</v>
      </c>
      <c r="AJ1217" s="19"/>
      <c r="AK1217" s="19"/>
      <c r="AL1217" s="19"/>
    </row>
    <row r="1218" spans="1:38" s="11" customFormat="1" ht="12.75" customHeight="1" x14ac:dyDescent="0.25">
      <c r="A1218" s="14">
        <v>3</v>
      </c>
      <c r="B1218" s="14" t="str">
        <f>+VLOOKUP(A1218,COD_REG_PROV!$G$1:$J$21,4,FALSE)</f>
        <v>LOMBARDIA</v>
      </c>
      <c r="C1218" s="3">
        <v>17</v>
      </c>
      <c r="D1218" s="3" t="str">
        <f>+VLOOKUP(A1218,COD_REG_PROV!$A$1:$E$111,4,FALSE)</f>
        <v>Novara</v>
      </c>
      <c r="E1218" s="3">
        <v>166</v>
      </c>
      <c r="F1218" s="3" t="s">
        <v>149</v>
      </c>
      <c r="G1218" s="4" t="s">
        <v>173</v>
      </c>
      <c r="H1218" s="15">
        <v>5.0999999999999996</v>
      </c>
      <c r="I1218" s="15">
        <v>7.8</v>
      </c>
      <c r="J1218" s="15">
        <v>13.3</v>
      </c>
      <c r="K1218" s="15">
        <v>17</v>
      </c>
      <c r="L1218" s="15">
        <v>20.2</v>
      </c>
      <c r="M1218" s="15">
        <v>22.2</v>
      </c>
      <c r="N1218" s="15">
        <v>22.4</v>
      </c>
      <c r="O1218" s="15">
        <v>19</v>
      </c>
      <c r="P1218" s="15">
        <v>14.3</v>
      </c>
      <c r="Q1218" s="15">
        <v>9.6999999999999993</v>
      </c>
      <c r="R1218" s="15">
        <v>5.8</v>
      </c>
      <c r="S1218" s="15">
        <v>4.2</v>
      </c>
      <c r="T1218" s="16">
        <f>+H1218*31/3.6</f>
        <v>43.916666666666664</v>
      </c>
      <c r="U1218" s="16">
        <f>+I1218*28/3.6</f>
        <v>60.666666666666664</v>
      </c>
      <c r="V1218" s="16">
        <f>+J1218*31/3.6</f>
        <v>114.52777777777777</v>
      </c>
      <c r="W1218" s="16">
        <f>+K1218*30/3.6</f>
        <v>141.66666666666666</v>
      </c>
      <c r="X1218" s="16">
        <f>+L1218*31/3.6</f>
        <v>173.94444444444443</v>
      </c>
      <c r="Y1218" s="16">
        <f>+M1218*30/3.6</f>
        <v>185</v>
      </c>
      <c r="Z1218" s="16">
        <f>+N1218*31/3.6</f>
        <v>192.88888888888889</v>
      </c>
      <c r="AA1218" s="16">
        <f>+O1218*31/3.6</f>
        <v>163.61111111111111</v>
      </c>
      <c r="AB1218" s="16">
        <f>+P1218*30/3.6</f>
        <v>119.16666666666666</v>
      </c>
      <c r="AC1218" s="16">
        <f>+Q1218*31/3.6</f>
        <v>83.527777777777771</v>
      </c>
      <c r="AD1218" s="16">
        <f>+R1218*30/3.6</f>
        <v>48.333333333333329</v>
      </c>
      <c r="AE1218" s="16">
        <f>+S1218*31/3.6</f>
        <v>36.166666666666671</v>
      </c>
      <c r="AF1218" s="17">
        <f>+SUM(T1218:AE1218)</f>
        <v>1363.4166666666667</v>
      </c>
      <c r="AG1218" s="18">
        <f t="shared" si="18"/>
        <v>1131.6358333333333</v>
      </c>
      <c r="AJ1218" s="19"/>
      <c r="AK1218" s="19"/>
      <c r="AL1218" s="19"/>
    </row>
    <row r="1219" spans="1:38" s="11" customFormat="1" ht="12.75" customHeight="1" x14ac:dyDescent="0.25">
      <c r="A1219" s="14">
        <v>3</v>
      </c>
      <c r="B1219" s="14" t="str">
        <f>+VLOOKUP(A1219,COD_REG_PROV!$G$1:$J$21,4,FALSE)</f>
        <v>LOMBARDIA</v>
      </c>
      <c r="C1219" s="3">
        <v>20</v>
      </c>
      <c r="D1219" s="3" t="str">
        <f>+VLOOKUP(A1219,COD_REG_PROV!$A$1:$E$111,4,FALSE)</f>
        <v>Novara</v>
      </c>
      <c r="E1219" s="3">
        <v>53</v>
      </c>
      <c r="F1219" s="3" t="s">
        <v>290</v>
      </c>
      <c r="G1219" s="4" t="s">
        <v>303</v>
      </c>
      <c r="H1219" s="15">
        <v>5.4</v>
      </c>
      <c r="I1219" s="15">
        <v>8.1999999999999993</v>
      </c>
      <c r="J1219" s="15">
        <v>13.6</v>
      </c>
      <c r="K1219" s="15">
        <v>17.2</v>
      </c>
      <c r="L1219" s="15">
        <v>20.7</v>
      </c>
      <c r="M1219" s="15">
        <v>22.6</v>
      </c>
      <c r="N1219" s="15">
        <v>23</v>
      </c>
      <c r="O1219" s="15">
        <v>19.5</v>
      </c>
      <c r="P1219" s="15">
        <v>14.8</v>
      </c>
      <c r="Q1219" s="15">
        <v>9.9</v>
      </c>
      <c r="R1219" s="15">
        <v>5.9</v>
      </c>
      <c r="S1219" s="15">
        <v>4.3</v>
      </c>
      <c r="T1219" s="16">
        <f>+H1219*31/3.6</f>
        <v>46.5</v>
      </c>
      <c r="U1219" s="16">
        <f>+I1219*28/3.6</f>
        <v>63.777777777777764</v>
      </c>
      <c r="V1219" s="16">
        <f>+J1219*31/3.6</f>
        <v>117.1111111111111</v>
      </c>
      <c r="W1219" s="16">
        <f>+K1219*30/3.6</f>
        <v>143.33333333333334</v>
      </c>
      <c r="X1219" s="16">
        <f>+L1219*31/3.6</f>
        <v>178.24999999999997</v>
      </c>
      <c r="Y1219" s="16">
        <f>+M1219*30/3.6</f>
        <v>188.33333333333334</v>
      </c>
      <c r="Z1219" s="16">
        <f>+N1219*31/3.6</f>
        <v>198.05555555555554</v>
      </c>
      <c r="AA1219" s="16">
        <f>+O1219*31/3.6</f>
        <v>167.91666666666666</v>
      </c>
      <c r="AB1219" s="16">
        <f>+P1219*30/3.6</f>
        <v>123.33333333333333</v>
      </c>
      <c r="AC1219" s="16">
        <f>+Q1219*31/3.6</f>
        <v>85.250000000000014</v>
      </c>
      <c r="AD1219" s="16">
        <f>+R1219*30/3.6</f>
        <v>49.166666666666664</v>
      </c>
      <c r="AE1219" s="16">
        <f>+S1219*31/3.6</f>
        <v>37.027777777777771</v>
      </c>
      <c r="AF1219" s="17">
        <f>+SUM(T1219:AE1219)</f>
        <v>1398.0555555555557</v>
      </c>
      <c r="AG1219" s="18">
        <f t="shared" si="18"/>
        <v>1160.3861111111112</v>
      </c>
      <c r="AJ1219" s="19"/>
      <c r="AK1219" s="19"/>
      <c r="AL1219" s="19"/>
    </row>
    <row r="1220" spans="1:38" s="11" customFormat="1" ht="12.75" customHeight="1" x14ac:dyDescent="0.25">
      <c r="A1220" s="14">
        <v>4</v>
      </c>
      <c r="B1220" s="14" t="str">
        <f>+VLOOKUP(A1220,COD_REG_PROV!$G$1:$J$21,4,FALSE)</f>
        <v>TRENTINO-ALTO ADIGE/SÜDTIROL</v>
      </c>
      <c r="C1220" s="3">
        <v>22</v>
      </c>
      <c r="D1220" s="3" t="str">
        <f>+VLOOKUP(A1220,COD_REG_PROV!$A$1:$E$111,4,FALSE)</f>
        <v>Cuneo</v>
      </c>
      <c r="E1220" s="3">
        <v>161</v>
      </c>
      <c r="F1220" s="3" t="s">
        <v>379</v>
      </c>
      <c r="G1220" s="4" t="s">
        <v>389</v>
      </c>
      <c r="H1220" s="15">
        <v>5.0999999999999996</v>
      </c>
      <c r="I1220" s="15">
        <v>7.9</v>
      </c>
      <c r="J1220" s="15">
        <v>13</v>
      </c>
      <c r="K1220" s="15">
        <v>16.600000000000001</v>
      </c>
      <c r="L1220" s="15">
        <v>19.7</v>
      </c>
      <c r="M1220" s="15">
        <v>21.6</v>
      </c>
      <c r="N1220" s="15">
        <v>21.9</v>
      </c>
      <c r="O1220" s="15">
        <v>18.5</v>
      </c>
      <c r="P1220" s="15">
        <v>14</v>
      </c>
      <c r="Q1220" s="15">
        <v>9.6</v>
      </c>
      <c r="R1220" s="15">
        <v>5.8</v>
      </c>
      <c r="S1220" s="15">
        <v>4.3</v>
      </c>
      <c r="T1220" s="16">
        <f>+H1220*31/3.6</f>
        <v>43.916666666666664</v>
      </c>
      <c r="U1220" s="16">
        <f>+I1220*28/3.6</f>
        <v>61.44444444444445</v>
      </c>
      <c r="V1220" s="16">
        <f>+J1220*31/3.6</f>
        <v>111.94444444444444</v>
      </c>
      <c r="W1220" s="16">
        <f>+K1220*30/3.6</f>
        <v>138.33333333333334</v>
      </c>
      <c r="X1220" s="16">
        <f>+L1220*31/3.6</f>
        <v>169.63888888888886</v>
      </c>
      <c r="Y1220" s="16">
        <f>+M1220*30/3.6</f>
        <v>180</v>
      </c>
      <c r="Z1220" s="16">
        <f>+N1220*31/3.6</f>
        <v>188.58333333333331</v>
      </c>
      <c r="AA1220" s="16">
        <f>+O1220*31/3.6</f>
        <v>159.30555555555554</v>
      </c>
      <c r="AB1220" s="16">
        <f>+P1220*30/3.6</f>
        <v>116.66666666666666</v>
      </c>
      <c r="AC1220" s="16">
        <f>+Q1220*31/3.6</f>
        <v>82.666666666666657</v>
      </c>
      <c r="AD1220" s="16">
        <f>+R1220*30/3.6</f>
        <v>48.333333333333329</v>
      </c>
      <c r="AE1220" s="16">
        <f>+S1220*31/3.6</f>
        <v>37.027777777777771</v>
      </c>
      <c r="AF1220" s="17">
        <f>+SUM(T1220:AE1220)</f>
        <v>1337.8611111111111</v>
      </c>
      <c r="AG1220" s="18">
        <f t="shared" ref="AG1220:AG1283" si="19">+AF1220*0.83</f>
        <v>1110.424722222222</v>
      </c>
      <c r="AJ1220" s="19"/>
      <c r="AK1220" s="19"/>
      <c r="AL1220" s="19"/>
    </row>
    <row r="1221" spans="1:38" s="11" customFormat="1" ht="12.75" customHeight="1" x14ac:dyDescent="0.25">
      <c r="A1221" s="14">
        <v>5</v>
      </c>
      <c r="B1221" s="14" t="str">
        <f>+VLOOKUP(A1221,COD_REG_PROV!$G$1:$J$21,4,FALSE)</f>
        <v>VENETO</v>
      </c>
      <c r="C1221" s="3">
        <v>29</v>
      </c>
      <c r="D1221" s="3" t="str">
        <f>+VLOOKUP(A1221,COD_REG_PROV!$A$1:$E$111,4,FALSE)</f>
        <v>Asti</v>
      </c>
      <c r="E1221" s="3">
        <v>41</v>
      </c>
      <c r="F1221" s="3" t="s">
        <v>421</v>
      </c>
      <c r="G1221" s="4" t="s">
        <v>429</v>
      </c>
      <c r="H1221" s="15">
        <v>5.3</v>
      </c>
      <c r="I1221" s="15">
        <v>8.1999999999999993</v>
      </c>
      <c r="J1221" s="15">
        <v>13.5</v>
      </c>
      <c r="K1221" s="15">
        <v>17.3</v>
      </c>
      <c r="L1221" s="15">
        <v>21</v>
      </c>
      <c r="M1221" s="15">
        <v>22.9</v>
      </c>
      <c r="N1221" s="15">
        <v>23.2</v>
      </c>
      <c r="O1221" s="15">
        <v>19.7</v>
      </c>
      <c r="P1221" s="15">
        <v>15</v>
      </c>
      <c r="Q1221" s="15">
        <v>10</v>
      </c>
      <c r="R1221" s="15">
        <v>5.9</v>
      </c>
      <c r="S1221" s="15">
        <v>4.2</v>
      </c>
      <c r="T1221" s="16">
        <f>+H1221*31/3.6</f>
        <v>45.638888888888886</v>
      </c>
      <c r="U1221" s="16">
        <f>+I1221*28/3.6</f>
        <v>63.777777777777764</v>
      </c>
      <c r="V1221" s="16">
        <f>+J1221*31/3.6</f>
        <v>116.25</v>
      </c>
      <c r="W1221" s="16">
        <f>+K1221*30/3.6</f>
        <v>144.16666666666666</v>
      </c>
      <c r="X1221" s="16">
        <f>+L1221*31/3.6</f>
        <v>180.83333333333334</v>
      </c>
      <c r="Y1221" s="16">
        <f>+M1221*30/3.6</f>
        <v>190.83333333333334</v>
      </c>
      <c r="Z1221" s="16">
        <f>+N1221*31/3.6</f>
        <v>199.77777777777774</v>
      </c>
      <c r="AA1221" s="16">
        <f>+O1221*31/3.6</f>
        <v>169.63888888888886</v>
      </c>
      <c r="AB1221" s="16">
        <f>+P1221*30/3.6</f>
        <v>125</v>
      </c>
      <c r="AC1221" s="16">
        <f>+Q1221*31/3.6</f>
        <v>86.111111111111114</v>
      </c>
      <c r="AD1221" s="16">
        <f>+R1221*30/3.6</f>
        <v>49.166666666666664</v>
      </c>
      <c r="AE1221" s="16">
        <f>+S1221*31/3.6</f>
        <v>36.166666666666671</v>
      </c>
      <c r="AF1221" s="17">
        <f>+SUM(T1221:AE1221)</f>
        <v>1407.3611111111111</v>
      </c>
      <c r="AG1221" s="18">
        <f t="shared" si="19"/>
        <v>1168.1097222222222</v>
      </c>
      <c r="AJ1221" s="19"/>
      <c r="AK1221" s="19"/>
      <c r="AL1221" s="19"/>
    </row>
    <row r="1222" spans="1:38" s="11" customFormat="1" ht="12.75" customHeight="1" x14ac:dyDescent="0.25">
      <c r="A1222" s="14">
        <v>3</v>
      </c>
      <c r="B1222" s="14" t="str">
        <f>+VLOOKUP(A1222,COD_REG_PROV!$G$1:$J$21,4,FALSE)</f>
        <v>LOMBARDIA</v>
      </c>
      <c r="C1222" s="3">
        <v>15</v>
      </c>
      <c r="D1222" s="3" t="str">
        <f>+VLOOKUP(A1222,COD_REG_PROV!$A$1:$E$111,4,FALSE)</f>
        <v>Novara</v>
      </c>
      <c r="E1222" s="3">
        <v>189</v>
      </c>
      <c r="F1222" s="3" t="s">
        <v>210</v>
      </c>
      <c r="G1222" s="4" t="s">
        <v>273</v>
      </c>
      <c r="H1222" s="15">
        <v>5.3</v>
      </c>
      <c r="I1222" s="15">
        <v>8.1999999999999993</v>
      </c>
      <c r="J1222" s="15">
        <v>13.7</v>
      </c>
      <c r="K1222" s="15">
        <v>17.399999999999999</v>
      </c>
      <c r="L1222" s="15">
        <v>20.5</v>
      </c>
      <c r="M1222" s="15">
        <v>22.8</v>
      </c>
      <c r="N1222" s="15">
        <v>22.8</v>
      </c>
      <c r="O1222" s="15">
        <v>19.399999999999999</v>
      </c>
      <c r="P1222" s="15">
        <v>14.4</v>
      </c>
      <c r="Q1222" s="15">
        <v>9.6</v>
      </c>
      <c r="R1222" s="15">
        <v>5.9</v>
      </c>
      <c r="S1222" s="15">
        <v>4.3</v>
      </c>
      <c r="T1222" s="16">
        <f>+H1222*31/3.6</f>
        <v>45.638888888888886</v>
      </c>
      <c r="U1222" s="16">
        <f>+I1222*28/3.6</f>
        <v>63.777777777777764</v>
      </c>
      <c r="V1222" s="16">
        <f>+J1222*31/3.6</f>
        <v>117.97222222222221</v>
      </c>
      <c r="W1222" s="16">
        <f>+K1222*30/3.6</f>
        <v>145</v>
      </c>
      <c r="X1222" s="16">
        <f>+L1222*31/3.6</f>
        <v>176.52777777777777</v>
      </c>
      <c r="Y1222" s="16">
        <f>+M1222*30/3.6</f>
        <v>190</v>
      </c>
      <c r="Z1222" s="16">
        <f>+N1222*31/3.6</f>
        <v>196.33333333333334</v>
      </c>
      <c r="AA1222" s="16">
        <f>+O1222*31/3.6</f>
        <v>167.05555555555554</v>
      </c>
      <c r="AB1222" s="16">
        <f>+P1222*30/3.6</f>
        <v>120</v>
      </c>
      <c r="AC1222" s="16">
        <f>+Q1222*31/3.6</f>
        <v>82.666666666666657</v>
      </c>
      <c r="AD1222" s="16">
        <f>+R1222*30/3.6</f>
        <v>49.166666666666664</v>
      </c>
      <c r="AE1222" s="16">
        <f>+S1222*31/3.6</f>
        <v>37.027777777777771</v>
      </c>
      <c r="AF1222" s="17">
        <f>+SUM(T1222:AE1222)</f>
        <v>1391.166666666667</v>
      </c>
      <c r="AG1222" s="18">
        <f t="shared" si="19"/>
        <v>1154.6683333333335</v>
      </c>
      <c r="AJ1222" s="19"/>
      <c r="AK1222" s="19"/>
      <c r="AL1222" s="19"/>
    </row>
    <row r="1223" spans="1:38" s="11" customFormat="1" ht="12.75" customHeight="1" x14ac:dyDescent="0.25">
      <c r="A1223" s="14">
        <v>5</v>
      </c>
      <c r="B1223" s="14" t="str">
        <f>+VLOOKUP(A1223,COD_REG_PROV!$G$1:$J$21,4,FALSE)</f>
        <v>VENETO</v>
      </c>
      <c r="C1223" s="3">
        <v>28</v>
      </c>
      <c r="D1223" s="3" t="str">
        <f>+VLOOKUP(A1223,COD_REG_PROV!$A$1:$E$111,4,FALSE)</f>
        <v>Asti</v>
      </c>
      <c r="E1223" s="3">
        <v>72</v>
      </c>
      <c r="F1223" s="3" t="s">
        <v>397</v>
      </c>
      <c r="G1223" s="4" t="s">
        <v>416</v>
      </c>
      <c r="H1223" s="15">
        <v>5.3</v>
      </c>
      <c r="I1223" s="15">
        <v>8.1999999999999993</v>
      </c>
      <c r="J1223" s="15">
        <v>13.3</v>
      </c>
      <c r="K1223" s="15">
        <v>17.100000000000001</v>
      </c>
      <c r="L1223" s="15">
        <v>20.6</v>
      </c>
      <c r="M1223" s="15">
        <v>22.5</v>
      </c>
      <c r="N1223" s="15">
        <v>22.8</v>
      </c>
      <c r="O1223" s="15">
        <v>19.399999999999999</v>
      </c>
      <c r="P1223" s="15">
        <v>14.7</v>
      </c>
      <c r="Q1223" s="15">
        <v>9.9</v>
      </c>
      <c r="R1223" s="15">
        <v>5.9</v>
      </c>
      <c r="S1223" s="15">
        <v>4.2</v>
      </c>
      <c r="T1223" s="16">
        <f>+H1223*31/3.6</f>
        <v>45.638888888888886</v>
      </c>
      <c r="U1223" s="16">
        <f>+I1223*28/3.6</f>
        <v>63.777777777777764</v>
      </c>
      <c r="V1223" s="16">
        <f>+J1223*31/3.6</f>
        <v>114.52777777777777</v>
      </c>
      <c r="W1223" s="16">
        <f>+K1223*30/3.6</f>
        <v>142.5</v>
      </c>
      <c r="X1223" s="16">
        <f>+L1223*31/3.6</f>
        <v>177.38888888888889</v>
      </c>
      <c r="Y1223" s="16">
        <f>+M1223*30/3.6</f>
        <v>187.5</v>
      </c>
      <c r="Z1223" s="16">
        <f>+N1223*31/3.6</f>
        <v>196.33333333333334</v>
      </c>
      <c r="AA1223" s="16">
        <f>+O1223*31/3.6</f>
        <v>167.05555555555554</v>
      </c>
      <c r="AB1223" s="16">
        <f>+P1223*30/3.6</f>
        <v>122.5</v>
      </c>
      <c r="AC1223" s="16">
        <f>+Q1223*31/3.6</f>
        <v>85.250000000000014</v>
      </c>
      <c r="AD1223" s="16">
        <f>+R1223*30/3.6</f>
        <v>49.166666666666664</v>
      </c>
      <c r="AE1223" s="16">
        <f>+S1223*31/3.6</f>
        <v>36.166666666666671</v>
      </c>
      <c r="AF1223" s="17">
        <f>+SUM(T1223:AE1223)</f>
        <v>1387.8055555555557</v>
      </c>
      <c r="AG1223" s="18">
        <f t="shared" si="19"/>
        <v>1151.8786111111112</v>
      </c>
      <c r="AJ1223" s="19"/>
      <c r="AK1223" s="19"/>
      <c r="AL1223" s="19"/>
    </row>
    <row r="1224" spans="1:38" s="11" customFormat="1" ht="12.75" customHeight="1" x14ac:dyDescent="0.25">
      <c r="A1224" s="14">
        <v>8</v>
      </c>
      <c r="B1224" s="14" t="str">
        <f>+VLOOKUP(A1224,COD_REG_PROV!$G$1:$J$21,4,FALSE)</f>
        <v>EMILIA-ROMAGNA</v>
      </c>
      <c r="C1224" s="3">
        <v>35</v>
      </c>
      <c r="D1224" s="3" t="str">
        <f>+VLOOKUP(A1224,COD_REG_PROV!$A$1:$E$111,4,FALSE)</f>
        <v>Imperia</v>
      </c>
      <c r="E1224" s="3">
        <v>36</v>
      </c>
      <c r="F1224" s="3" t="s">
        <v>723</v>
      </c>
      <c r="G1224" s="4" t="s">
        <v>737</v>
      </c>
      <c r="H1224" s="15">
        <v>5.5</v>
      </c>
      <c r="I1224" s="15">
        <v>8.1999999999999993</v>
      </c>
      <c r="J1224" s="15">
        <v>13.7</v>
      </c>
      <c r="K1224" s="15">
        <v>17.3</v>
      </c>
      <c r="L1224" s="15">
        <v>21</v>
      </c>
      <c r="M1224" s="15">
        <v>22.9</v>
      </c>
      <c r="N1224" s="15">
        <v>23.3</v>
      </c>
      <c r="O1224" s="15">
        <v>19.7</v>
      </c>
      <c r="P1224" s="15">
        <v>15</v>
      </c>
      <c r="Q1224" s="15">
        <v>10.1</v>
      </c>
      <c r="R1224" s="15">
        <v>6</v>
      </c>
      <c r="S1224" s="15">
        <v>4.5</v>
      </c>
      <c r="T1224" s="16">
        <f>+H1224*31/3.6</f>
        <v>47.361111111111107</v>
      </c>
      <c r="U1224" s="16">
        <f>+I1224*28/3.6</f>
        <v>63.777777777777764</v>
      </c>
      <c r="V1224" s="16">
        <f>+J1224*31/3.6</f>
        <v>117.97222222222221</v>
      </c>
      <c r="W1224" s="16">
        <f>+K1224*30/3.6</f>
        <v>144.16666666666666</v>
      </c>
      <c r="X1224" s="16">
        <f>+L1224*31/3.6</f>
        <v>180.83333333333334</v>
      </c>
      <c r="Y1224" s="16">
        <f>+M1224*30/3.6</f>
        <v>190.83333333333334</v>
      </c>
      <c r="Z1224" s="16">
        <f>+N1224*31/3.6</f>
        <v>200.63888888888891</v>
      </c>
      <c r="AA1224" s="16">
        <f>+O1224*31/3.6</f>
        <v>169.63888888888886</v>
      </c>
      <c r="AB1224" s="16">
        <f>+P1224*30/3.6</f>
        <v>125</v>
      </c>
      <c r="AC1224" s="16">
        <f>+Q1224*31/3.6</f>
        <v>86.972222222222214</v>
      </c>
      <c r="AD1224" s="16">
        <f>+R1224*30/3.6</f>
        <v>50</v>
      </c>
      <c r="AE1224" s="16">
        <f>+S1224*31/3.6</f>
        <v>38.75</v>
      </c>
      <c r="AF1224" s="17">
        <f>+SUM(T1224:AE1224)</f>
        <v>1415.9444444444443</v>
      </c>
      <c r="AG1224" s="18">
        <f t="shared" si="19"/>
        <v>1175.2338888888887</v>
      </c>
      <c r="AJ1224" s="19"/>
      <c r="AK1224" s="19"/>
      <c r="AL1224" s="19"/>
    </row>
    <row r="1225" spans="1:38" s="11" customFormat="1" ht="12.75" customHeight="1" x14ac:dyDescent="0.25">
      <c r="A1225" s="14">
        <v>16</v>
      </c>
      <c r="B1225" s="14" t="str">
        <f>+VLOOKUP(A1225,COD_REG_PROV!$G$1:$J$21,4,FALSE)</f>
        <v>PUGLIA</v>
      </c>
      <c r="C1225" s="3">
        <v>75</v>
      </c>
      <c r="D1225" s="3" t="str">
        <f>+VLOOKUP(A1225,COD_REG_PROV!$A$1:$E$111,4,FALSE)</f>
        <v>Bergamo</v>
      </c>
      <c r="E1225" s="3">
        <v>64</v>
      </c>
      <c r="F1225" s="3" t="s">
        <v>1359</v>
      </c>
      <c r="G1225" s="4" t="s">
        <v>1381</v>
      </c>
      <c r="H1225" s="15">
        <v>7.2</v>
      </c>
      <c r="I1225" s="15">
        <v>10</v>
      </c>
      <c r="J1225" s="15">
        <v>14.7</v>
      </c>
      <c r="K1225" s="15">
        <v>18.7</v>
      </c>
      <c r="L1225" s="15">
        <v>22.2</v>
      </c>
      <c r="M1225" s="15">
        <v>24.4</v>
      </c>
      <c r="N1225" s="15">
        <v>24.2</v>
      </c>
      <c r="O1225" s="15">
        <v>21.1</v>
      </c>
      <c r="P1225" s="15">
        <v>16.7</v>
      </c>
      <c r="Q1225" s="15">
        <v>12.3</v>
      </c>
      <c r="R1225" s="15">
        <v>8.1</v>
      </c>
      <c r="S1225" s="15">
        <v>6.4</v>
      </c>
      <c r="T1225" s="16">
        <f>+H1225*31/3.6</f>
        <v>62</v>
      </c>
      <c r="U1225" s="16">
        <f>+I1225*28/3.6</f>
        <v>77.777777777777771</v>
      </c>
      <c r="V1225" s="16">
        <f>+J1225*31/3.6</f>
        <v>126.58333333333333</v>
      </c>
      <c r="W1225" s="16">
        <f>+K1225*30/3.6</f>
        <v>155.83333333333334</v>
      </c>
      <c r="X1225" s="16">
        <f>+L1225*31/3.6</f>
        <v>191.16666666666666</v>
      </c>
      <c r="Y1225" s="16">
        <f>+M1225*30/3.6</f>
        <v>203.33333333333331</v>
      </c>
      <c r="Z1225" s="16">
        <f>+N1225*31/3.6</f>
        <v>208.38888888888886</v>
      </c>
      <c r="AA1225" s="16">
        <f>+O1225*31/3.6</f>
        <v>181.69444444444446</v>
      </c>
      <c r="AB1225" s="16">
        <f>+P1225*30/3.6</f>
        <v>139.16666666666666</v>
      </c>
      <c r="AC1225" s="16">
        <f>+Q1225*31/3.6</f>
        <v>105.91666666666667</v>
      </c>
      <c r="AD1225" s="16">
        <f>+R1225*30/3.6</f>
        <v>67.5</v>
      </c>
      <c r="AE1225" s="16">
        <f>+S1225*31/3.6</f>
        <v>55.111111111111114</v>
      </c>
      <c r="AF1225" s="17">
        <f>+SUM(T1225:AE1225)</f>
        <v>1574.4722222222224</v>
      </c>
      <c r="AG1225" s="18">
        <f t="shared" si="19"/>
        <v>1306.8119444444446</v>
      </c>
      <c r="AJ1225" s="19"/>
      <c r="AK1225" s="19"/>
      <c r="AL1225" s="19"/>
    </row>
    <row r="1226" spans="1:38" s="11" customFormat="1" ht="12.75" customHeight="1" x14ac:dyDescent="0.25">
      <c r="A1226" s="14">
        <v>9</v>
      </c>
      <c r="B1226" s="14" t="str">
        <f>+VLOOKUP(A1226,COD_REG_PROV!$G$1:$J$21,4,FALSE)</f>
        <v>TOSCANA</v>
      </c>
      <c r="C1226" s="3">
        <v>48</v>
      </c>
      <c r="D1226" s="3" t="str">
        <f>+VLOOKUP(A1226,COD_REG_PROV!$A$1:$E$111,4,FALSE)</f>
        <v>Savona</v>
      </c>
      <c r="E1226" s="3">
        <v>37</v>
      </c>
      <c r="F1226" s="3" t="s">
        <v>762</v>
      </c>
      <c r="G1226" s="4" t="s">
        <v>784</v>
      </c>
      <c r="H1226" s="15">
        <v>5.7</v>
      </c>
      <c r="I1226" s="15">
        <v>8.3000000000000007</v>
      </c>
      <c r="J1226" s="15">
        <v>13.4</v>
      </c>
      <c r="K1226" s="15">
        <v>17</v>
      </c>
      <c r="L1226" s="15">
        <v>21.1</v>
      </c>
      <c r="M1226" s="15">
        <v>23</v>
      </c>
      <c r="N1226" s="15">
        <v>23.2</v>
      </c>
      <c r="O1226" s="15">
        <v>19.7</v>
      </c>
      <c r="P1226" s="15">
        <v>15</v>
      </c>
      <c r="Q1226" s="15">
        <v>10.3</v>
      </c>
      <c r="R1226" s="15">
        <v>6.6</v>
      </c>
      <c r="S1226" s="15">
        <v>4.9000000000000004</v>
      </c>
      <c r="T1226" s="16">
        <f>+H1226*31/3.6</f>
        <v>49.083333333333336</v>
      </c>
      <c r="U1226" s="16">
        <f>+I1226*28/3.6</f>
        <v>64.555555555555557</v>
      </c>
      <c r="V1226" s="16">
        <f>+J1226*31/3.6</f>
        <v>115.3888888888889</v>
      </c>
      <c r="W1226" s="16">
        <f>+K1226*30/3.6</f>
        <v>141.66666666666666</v>
      </c>
      <c r="X1226" s="16">
        <f>+L1226*31/3.6</f>
        <v>181.69444444444446</v>
      </c>
      <c r="Y1226" s="16">
        <f>+M1226*30/3.6</f>
        <v>191.66666666666666</v>
      </c>
      <c r="Z1226" s="16">
        <f>+N1226*31/3.6</f>
        <v>199.77777777777774</v>
      </c>
      <c r="AA1226" s="16">
        <f>+O1226*31/3.6</f>
        <v>169.63888888888886</v>
      </c>
      <c r="AB1226" s="16">
        <f>+P1226*30/3.6</f>
        <v>125</v>
      </c>
      <c r="AC1226" s="16">
        <f>+Q1226*31/3.6</f>
        <v>88.694444444444443</v>
      </c>
      <c r="AD1226" s="16">
        <f>+R1226*30/3.6</f>
        <v>55</v>
      </c>
      <c r="AE1226" s="16">
        <f>+S1226*31/3.6</f>
        <v>42.194444444444443</v>
      </c>
      <c r="AF1226" s="17">
        <f>+SUM(T1226:AE1226)</f>
        <v>1424.3611111111109</v>
      </c>
      <c r="AG1226" s="18">
        <f t="shared" si="19"/>
        <v>1182.2197222222219</v>
      </c>
      <c r="AJ1226" s="19"/>
      <c r="AK1226" s="19"/>
      <c r="AL1226" s="19"/>
    </row>
    <row r="1227" spans="1:38" s="11" customFormat="1" ht="12.75" customHeight="1" x14ac:dyDescent="0.25">
      <c r="A1227" s="14">
        <v>8</v>
      </c>
      <c r="B1227" s="14" t="str">
        <f>+VLOOKUP(A1227,COD_REG_PROV!$G$1:$J$21,4,FALSE)</f>
        <v>EMILIA-ROMAGNA</v>
      </c>
      <c r="C1227" s="3">
        <v>39</v>
      </c>
      <c r="D1227" s="3" t="str">
        <f>+VLOOKUP(A1227,COD_REG_PROV!$A$1:$E$111,4,FALSE)</f>
        <v>Imperia</v>
      </c>
      <c r="E1227" s="3">
        <v>16</v>
      </c>
      <c r="F1227" s="3" t="s">
        <v>710</v>
      </c>
      <c r="G1227" s="4" t="s">
        <v>722</v>
      </c>
      <c r="H1227" s="15">
        <v>5.3</v>
      </c>
      <c r="I1227" s="15">
        <v>8.1</v>
      </c>
      <c r="J1227" s="15">
        <v>13.6</v>
      </c>
      <c r="K1227" s="15">
        <v>17.2</v>
      </c>
      <c r="L1227" s="15">
        <v>21.3</v>
      </c>
      <c r="M1227" s="15">
        <v>23.1</v>
      </c>
      <c r="N1227" s="15">
        <v>23.3</v>
      </c>
      <c r="O1227" s="15">
        <v>19.8</v>
      </c>
      <c r="P1227" s="15">
        <v>15.1</v>
      </c>
      <c r="Q1227" s="15">
        <v>10.199999999999999</v>
      </c>
      <c r="R1227" s="15">
        <v>6.1</v>
      </c>
      <c r="S1227" s="15">
        <v>4.4000000000000004</v>
      </c>
      <c r="T1227" s="16">
        <f>+H1227*31/3.6</f>
        <v>45.638888888888886</v>
      </c>
      <c r="U1227" s="16">
        <f>+I1227*28/3.6</f>
        <v>62.999999999999993</v>
      </c>
      <c r="V1227" s="16">
        <f>+J1227*31/3.6</f>
        <v>117.1111111111111</v>
      </c>
      <c r="W1227" s="16">
        <f>+K1227*30/3.6</f>
        <v>143.33333333333334</v>
      </c>
      <c r="X1227" s="16">
        <f>+L1227*31/3.6</f>
        <v>183.41666666666669</v>
      </c>
      <c r="Y1227" s="16">
        <f>+M1227*30/3.6</f>
        <v>192.5</v>
      </c>
      <c r="Z1227" s="16">
        <f>+N1227*31/3.6</f>
        <v>200.63888888888891</v>
      </c>
      <c r="AA1227" s="16">
        <f>+O1227*31/3.6</f>
        <v>170.50000000000003</v>
      </c>
      <c r="AB1227" s="16">
        <f>+P1227*30/3.6</f>
        <v>125.83333333333333</v>
      </c>
      <c r="AC1227" s="16">
        <f>+Q1227*31/3.6</f>
        <v>87.833333333333329</v>
      </c>
      <c r="AD1227" s="16">
        <f>+R1227*30/3.6</f>
        <v>50.833333333333329</v>
      </c>
      <c r="AE1227" s="16">
        <f>+S1227*31/3.6</f>
        <v>37.888888888888893</v>
      </c>
      <c r="AF1227" s="17">
        <f>+SUM(T1227:AE1227)</f>
        <v>1418.5277777777776</v>
      </c>
      <c r="AG1227" s="18">
        <f t="shared" si="19"/>
        <v>1177.3780555555554</v>
      </c>
      <c r="AJ1227" s="19"/>
      <c r="AK1227" s="19"/>
      <c r="AL1227" s="19"/>
    </row>
    <row r="1228" spans="1:38" s="11" customFormat="1" ht="12.75" customHeight="1" x14ac:dyDescent="0.25">
      <c r="A1228" s="14">
        <v>16</v>
      </c>
      <c r="B1228" s="14" t="str">
        <f>+VLOOKUP(A1228,COD_REG_PROV!$G$1:$J$21,4,FALSE)</f>
        <v>PUGLIA</v>
      </c>
      <c r="C1228" s="3">
        <v>72</v>
      </c>
      <c r="D1228" s="3" t="str">
        <f>+VLOOKUP(A1228,COD_REG_PROV!$A$1:$E$111,4,FALSE)</f>
        <v>Bergamo</v>
      </c>
      <c r="E1228" s="3">
        <v>37</v>
      </c>
      <c r="F1228" s="3" t="s">
        <v>1272</v>
      </c>
      <c r="G1228" s="4" t="s">
        <v>1304</v>
      </c>
      <c r="H1228" s="15">
        <v>6.7</v>
      </c>
      <c r="I1228" s="15">
        <v>9.4</v>
      </c>
      <c r="J1228" s="15">
        <v>14.3</v>
      </c>
      <c r="K1228" s="15">
        <v>18.3</v>
      </c>
      <c r="L1228" s="15">
        <v>21.9</v>
      </c>
      <c r="M1228" s="15">
        <v>24.2</v>
      </c>
      <c r="N1228" s="15">
        <v>23.9</v>
      </c>
      <c r="O1228" s="15">
        <v>20.9</v>
      </c>
      <c r="P1228" s="15">
        <v>16.399999999999999</v>
      </c>
      <c r="Q1228" s="15">
        <v>11.7</v>
      </c>
      <c r="R1228" s="15">
        <v>7.5</v>
      </c>
      <c r="S1228" s="15">
        <v>6.1</v>
      </c>
      <c r="T1228" s="16">
        <f>+H1228*31/3.6</f>
        <v>57.69444444444445</v>
      </c>
      <c r="U1228" s="16">
        <f>+I1228*28/3.6</f>
        <v>73.1111111111111</v>
      </c>
      <c r="V1228" s="16">
        <f>+J1228*31/3.6</f>
        <v>123.13888888888889</v>
      </c>
      <c r="W1228" s="16">
        <f>+K1228*30/3.6</f>
        <v>152.5</v>
      </c>
      <c r="X1228" s="16">
        <f>+L1228*31/3.6</f>
        <v>188.58333333333331</v>
      </c>
      <c r="Y1228" s="16">
        <f>+M1228*30/3.6</f>
        <v>201.66666666666666</v>
      </c>
      <c r="Z1228" s="16">
        <f>+N1228*31/3.6</f>
        <v>205.80555555555554</v>
      </c>
      <c r="AA1228" s="16">
        <f>+O1228*31/3.6</f>
        <v>179.9722222222222</v>
      </c>
      <c r="AB1228" s="16">
        <f>+P1228*30/3.6</f>
        <v>136.66666666666666</v>
      </c>
      <c r="AC1228" s="16">
        <f>+Q1228*31/3.6</f>
        <v>100.75</v>
      </c>
      <c r="AD1228" s="16">
        <f>+R1228*30/3.6</f>
        <v>62.5</v>
      </c>
      <c r="AE1228" s="16">
        <f>+S1228*31/3.6</f>
        <v>52.527777777777771</v>
      </c>
      <c r="AF1228" s="17">
        <f>+SUM(T1228:AE1228)</f>
        <v>1534.9166666666667</v>
      </c>
      <c r="AG1228" s="18">
        <f t="shared" si="19"/>
        <v>1273.9808333333333</v>
      </c>
      <c r="AJ1228" s="19"/>
      <c r="AK1228" s="19"/>
      <c r="AL1228" s="19"/>
    </row>
    <row r="1229" spans="1:38" s="11" customFormat="1" ht="12.75" customHeight="1" x14ac:dyDescent="0.25">
      <c r="A1229" s="14">
        <v>16</v>
      </c>
      <c r="B1229" s="14" t="str">
        <f>+VLOOKUP(A1229,COD_REG_PROV!$G$1:$J$21,4,FALSE)</f>
        <v>PUGLIA</v>
      </c>
      <c r="C1229" s="3">
        <v>72</v>
      </c>
      <c r="D1229" s="3" t="str">
        <f>+VLOOKUP(A1229,COD_REG_PROV!$A$1:$E$111,4,FALSE)</f>
        <v>Bergamo</v>
      </c>
      <c r="E1229" s="3">
        <v>38</v>
      </c>
      <c r="F1229" s="3" t="s">
        <v>1272</v>
      </c>
      <c r="G1229" s="4" t="s">
        <v>1305</v>
      </c>
      <c r="H1229" s="15">
        <v>6.7</v>
      </c>
      <c r="I1229" s="15">
        <v>9.3000000000000007</v>
      </c>
      <c r="J1229" s="15">
        <v>14.2</v>
      </c>
      <c r="K1229" s="15">
        <v>18.3</v>
      </c>
      <c r="L1229" s="15">
        <v>21.9</v>
      </c>
      <c r="M1229" s="15">
        <v>24</v>
      </c>
      <c r="N1229" s="15">
        <v>23.8</v>
      </c>
      <c r="O1229" s="15">
        <v>20.8</v>
      </c>
      <c r="P1229" s="15">
        <v>16.2</v>
      </c>
      <c r="Q1229" s="15">
        <v>11.6</v>
      </c>
      <c r="R1229" s="15">
        <v>7.5</v>
      </c>
      <c r="S1229" s="15">
        <v>6.2</v>
      </c>
      <c r="T1229" s="16">
        <f>+H1229*31/3.6</f>
        <v>57.69444444444445</v>
      </c>
      <c r="U1229" s="16">
        <f>+I1229*28/3.6</f>
        <v>72.333333333333343</v>
      </c>
      <c r="V1229" s="16">
        <f>+J1229*31/3.6</f>
        <v>122.27777777777777</v>
      </c>
      <c r="W1229" s="16">
        <f>+K1229*30/3.6</f>
        <v>152.5</v>
      </c>
      <c r="X1229" s="16">
        <f>+L1229*31/3.6</f>
        <v>188.58333333333331</v>
      </c>
      <c r="Y1229" s="16">
        <f>+M1229*30/3.6</f>
        <v>200</v>
      </c>
      <c r="Z1229" s="16">
        <f>+N1229*31/3.6</f>
        <v>204.94444444444446</v>
      </c>
      <c r="AA1229" s="16">
        <f>+O1229*31/3.6</f>
        <v>179.11111111111111</v>
      </c>
      <c r="AB1229" s="16">
        <f>+P1229*30/3.6</f>
        <v>135</v>
      </c>
      <c r="AC1229" s="16">
        <f>+Q1229*31/3.6</f>
        <v>99.888888888888872</v>
      </c>
      <c r="AD1229" s="16">
        <f>+R1229*30/3.6</f>
        <v>62.5</v>
      </c>
      <c r="AE1229" s="16">
        <f>+S1229*31/3.6</f>
        <v>53.388888888888893</v>
      </c>
      <c r="AF1229" s="17">
        <f>+SUM(T1229:AE1229)</f>
        <v>1528.2222222222224</v>
      </c>
      <c r="AG1229" s="18">
        <f t="shared" si="19"/>
        <v>1268.4244444444446</v>
      </c>
      <c r="AJ1229" s="19"/>
      <c r="AK1229" s="19"/>
      <c r="AL1229" s="19"/>
    </row>
    <row r="1230" spans="1:38" s="11" customFormat="1" ht="12.75" customHeight="1" x14ac:dyDescent="0.25">
      <c r="A1230" s="14">
        <v>12</v>
      </c>
      <c r="B1230" s="14" t="str">
        <f>+VLOOKUP(A1230,COD_REG_PROV!$G$1:$J$21,4,FALSE)</f>
        <v>LAZIO</v>
      </c>
      <c r="C1230" s="3">
        <v>59</v>
      </c>
      <c r="D1230" s="3" t="str">
        <f>+VLOOKUP(A1230,COD_REG_PROV!$A$1:$E$111,4,FALSE)</f>
        <v>Varese</v>
      </c>
      <c r="E1230" s="3">
        <v>24</v>
      </c>
      <c r="F1230" s="3" t="s">
        <v>975</v>
      </c>
      <c r="G1230" s="4" t="s">
        <v>988</v>
      </c>
      <c r="H1230" s="15">
        <v>7</v>
      </c>
      <c r="I1230" s="15">
        <v>9.5</v>
      </c>
      <c r="J1230" s="15">
        <v>14.3</v>
      </c>
      <c r="K1230" s="15">
        <v>17.899999999999999</v>
      </c>
      <c r="L1230" s="15">
        <v>21.9</v>
      </c>
      <c r="M1230" s="15">
        <v>23.7</v>
      </c>
      <c r="N1230" s="15">
        <v>23.9</v>
      </c>
      <c r="O1230" s="15">
        <v>20.9</v>
      </c>
      <c r="P1230" s="15">
        <v>16</v>
      </c>
      <c r="Q1230" s="15">
        <v>11.6</v>
      </c>
      <c r="R1230" s="15">
        <v>7.7</v>
      </c>
      <c r="S1230" s="15">
        <v>5.9</v>
      </c>
      <c r="T1230" s="16">
        <f>+H1230*31/3.6</f>
        <v>60.277777777777779</v>
      </c>
      <c r="U1230" s="16">
        <f>+I1230*28/3.6</f>
        <v>73.888888888888886</v>
      </c>
      <c r="V1230" s="16">
        <f>+J1230*31/3.6</f>
        <v>123.13888888888889</v>
      </c>
      <c r="W1230" s="16">
        <f>+K1230*30/3.6</f>
        <v>149.16666666666666</v>
      </c>
      <c r="X1230" s="16">
        <f>+L1230*31/3.6</f>
        <v>188.58333333333331</v>
      </c>
      <c r="Y1230" s="16">
        <f>+M1230*30/3.6</f>
        <v>197.5</v>
      </c>
      <c r="Z1230" s="16">
        <f>+N1230*31/3.6</f>
        <v>205.80555555555554</v>
      </c>
      <c r="AA1230" s="16">
        <f>+O1230*31/3.6</f>
        <v>179.9722222222222</v>
      </c>
      <c r="AB1230" s="16">
        <f>+P1230*30/3.6</f>
        <v>133.33333333333334</v>
      </c>
      <c r="AC1230" s="16">
        <f>+Q1230*31/3.6</f>
        <v>99.888888888888872</v>
      </c>
      <c r="AD1230" s="16">
        <f>+R1230*30/3.6</f>
        <v>64.166666666666671</v>
      </c>
      <c r="AE1230" s="16">
        <f>+S1230*31/3.6</f>
        <v>50.805555555555557</v>
      </c>
      <c r="AF1230" s="17">
        <f>+SUM(T1230:AE1230)</f>
        <v>1526.5277777777778</v>
      </c>
      <c r="AG1230" s="18">
        <f t="shared" si="19"/>
        <v>1267.0180555555555</v>
      </c>
      <c r="AJ1230" s="19"/>
      <c r="AK1230" s="19"/>
      <c r="AL1230" s="19"/>
    </row>
    <row r="1231" spans="1:38" s="11" customFormat="1" ht="12.75" customHeight="1" x14ac:dyDescent="0.25">
      <c r="A1231" s="14">
        <v>6</v>
      </c>
      <c r="B1231" s="14" t="str">
        <f>+VLOOKUP(A1231,COD_REG_PROV!$G$1:$J$21,4,FALSE)</f>
        <v>FRIULI-VENEZIA GIULIA</v>
      </c>
      <c r="C1231" s="3">
        <v>93</v>
      </c>
      <c r="D1231" s="3" t="str">
        <f>+VLOOKUP(A1231,COD_REG_PROV!$A$1:$E$111,4,FALSE)</f>
        <v>Alessandria</v>
      </c>
      <c r="E1231" s="3">
        <v>37</v>
      </c>
      <c r="F1231" s="3" t="s">
        <v>539</v>
      </c>
      <c r="G1231" s="4" t="s">
        <v>549</v>
      </c>
      <c r="H1231" s="15">
        <v>5</v>
      </c>
      <c r="I1231" s="15">
        <v>7.9</v>
      </c>
      <c r="J1231" s="15">
        <v>12.7</v>
      </c>
      <c r="K1231" s="15">
        <v>16.5</v>
      </c>
      <c r="L1231" s="15">
        <v>19.8</v>
      </c>
      <c r="M1231" s="15">
        <v>21.7</v>
      </c>
      <c r="N1231" s="15">
        <v>21.9</v>
      </c>
      <c r="O1231" s="15">
        <v>18.600000000000001</v>
      </c>
      <c r="P1231" s="15">
        <v>13.9</v>
      </c>
      <c r="Q1231" s="15">
        <v>9.5</v>
      </c>
      <c r="R1231" s="15">
        <v>5.7</v>
      </c>
      <c r="S1231" s="15">
        <v>4.0999999999999996</v>
      </c>
      <c r="T1231" s="16">
        <f>+H1231*31/3.6</f>
        <v>43.055555555555557</v>
      </c>
      <c r="U1231" s="16">
        <f>+I1231*28/3.6</f>
        <v>61.44444444444445</v>
      </c>
      <c r="V1231" s="16">
        <f>+J1231*31/3.6</f>
        <v>109.3611111111111</v>
      </c>
      <c r="W1231" s="16">
        <f>+K1231*30/3.6</f>
        <v>137.5</v>
      </c>
      <c r="X1231" s="16">
        <f>+L1231*31/3.6</f>
        <v>170.50000000000003</v>
      </c>
      <c r="Y1231" s="16">
        <f>+M1231*30/3.6</f>
        <v>180.83333333333334</v>
      </c>
      <c r="Z1231" s="16">
        <f>+N1231*31/3.6</f>
        <v>188.58333333333331</v>
      </c>
      <c r="AA1231" s="16">
        <f>+O1231*31/3.6</f>
        <v>160.16666666666666</v>
      </c>
      <c r="AB1231" s="16">
        <f>+P1231*30/3.6</f>
        <v>115.83333333333333</v>
      </c>
      <c r="AC1231" s="16">
        <f>+Q1231*31/3.6</f>
        <v>81.805555555555557</v>
      </c>
      <c r="AD1231" s="16">
        <f>+R1231*30/3.6</f>
        <v>47.5</v>
      </c>
      <c r="AE1231" s="16">
        <f>+S1231*31/3.6</f>
        <v>35.30555555555555</v>
      </c>
      <c r="AF1231" s="17">
        <f>+SUM(T1231:AE1231)</f>
        <v>1331.8888888888891</v>
      </c>
      <c r="AG1231" s="18">
        <f t="shared" si="19"/>
        <v>1105.4677777777779</v>
      </c>
      <c r="AJ1231" s="19"/>
      <c r="AK1231" s="19"/>
      <c r="AL1231" s="19"/>
    </row>
    <row r="1232" spans="1:38" s="11" customFormat="1" ht="12.75" customHeight="1" x14ac:dyDescent="0.25">
      <c r="A1232" s="14">
        <v>15</v>
      </c>
      <c r="B1232" s="14" t="str">
        <f>+VLOOKUP(A1232,COD_REG_PROV!$G$1:$J$21,4,FALSE)</f>
        <v>CAMPANIA</v>
      </c>
      <c r="C1232" s="3">
        <v>65</v>
      </c>
      <c r="D1232" s="3" t="str">
        <f>+VLOOKUP(A1232,COD_REG_PROV!$A$1:$E$111,4,FALSE)</f>
        <v>Milano</v>
      </c>
      <c r="E1232" s="3">
        <v>114</v>
      </c>
      <c r="F1232" s="3" t="s">
        <v>1237</v>
      </c>
      <c r="G1232" s="4" t="s">
        <v>1266</v>
      </c>
      <c r="H1232" s="15">
        <v>6.8</v>
      </c>
      <c r="I1232" s="15">
        <v>9.1999999999999993</v>
      </c>
      <c r="J1232" s="15">
        <v>13.9</v>
      </c>
      <c r="K1232" s="15">
        <v>17.899999999999999</v>
      </c>
      <c r="L1232" s="15">
        <v>21.6</v>
      </c>
      <c r="M1232" s="15">
        <v>23.8</v>
      </c>
      <c r="N1232" s="15">
        <v>23.4</v>
      </c>
      <c r="O1232" s="15">
        <v>20.5</v>
      </c>
      <c r="P1232" s="15">
        <v>15.9</v>
      </c>
      <c r="Q1232" s="15">
        <v>11.6</v>
      </c>
      <c r="R1232" s="15">
        <v>7.8</v>
      </c>
      <c r="S1232" s="15">
        <v>6.2</v>
      </c>
      <c r="T1232" s="16">
        <f>+H1232*31/3.6</f>
        <v>58.55555555555555</v>
      </c>
      <c r="U1232" s="16">
        <f>+I1232*28/3.6</f>
        <v>71.555555555555543</v>
      </c>
      <c r="V1232" s="16">
        <f>+J1232*31/3.6</f>
        <v>119.69444444444446</v>
      </c>
      <c r="W1232" s="16">
        <f>+K1232*30/3.6</f>
        <v>149.16666666666666</v>
      </c>
      <c r="X1232" s="16">
        <f>+L1232*31/3.6</f>
        <v>186</v>
      </c>
      <c r="Y1232" s="16">
        <f>+M1232*30/3.6</f>
        <v>198.33333333333331</v>
      </c>
      <c r="Z1232" s="16">
        <f>+N1232*31/3.6</f>
        <v>201.5</v>
      </c>
      <c r="AA1232" s="16">
        <f>+O1232*31/3.6</f>
        <v>176.52777777777777</v>
      </c>
      <c r="AB1232" s="16">
        <f>+P1232*30/3.6</f>
        <v>132.5</v>
      </c>
      <c r="AC1232" s="16">
        <f>+Q1232*31/3.6</f>
        <v>99.888888888888872</v>
      </c>
      <c r="AD1232" s="16">
        <f>+R1232*30/3.6</f>
        <v>65</v>
      </c>
      <c r="AE1232" s="16">
        <f>+S1232*31/3.6</f>
        <v>53.388888888888893</v>
      </c>
      <c r="AF1232" s="17">
        <f>+SUM(T1232:AE1232)</f>
        <v>1512.1111111111111</v>
      </c>
      <c r="AG1232" s="18">
        <f t="shared" si="19"/>
        <v>1255.0522222222221</v>
      </c>
      <c r="AJ1232" s="19"/>
      <c r="AK1232" s="19"/>
      <c r="AL1232" s="19"/>
    </row>
    <row r="1233" spans="1:38" s="11" customFormat="1" ht="12.75" customHeight="1" x14ac:dyDescent="0.25">
      <c r="A1233" s="14">
        <v>19</v>
      </c>
      <c r="B1233" s="14" t="str">
        <f>+VLOOKUP(A1233,COD_REG_PROV!$G$1:$J$21,4,FALSE)</f>
        <v>SICILIA</v>
      </c>
      <c r="C1233" s="3">
        <v>81</v>
      </c>
      <c r="D1233" s="3" t="str">
        <f>+VLOOKUP(A1233,COD_REG_PROV!$A$1:$E$111,4,FALSE)</f>
        <v>Cremona</v>
      </c>
      <c r="E1233" s="3">
        <v>18</v>
      </c>
      <c r="F1233" s="3" t="s">
        <v>1681</v>
      </c>
      <c r="G1233" s="4" t="s">
        <v>1694</v>
      </c>
      <c r="H1233" s="15">
        <v>8.3000000000000007</v>
      </c>
      <c r="I1233" s="15">
        <v>11.1</v>
      </c>
      <c r="J1233" s="15">
        <v>15.6</v>
      </c>
      <c r="K1233" s="15">
        <v>19.3</v>
      </c>
      <c r="L1233" s="15">
        <v>22.8</v>
      </c>
      <c r="M1233" s="15">
        <v>24.2</v>
      </c>
      <c r="N1233" s="15">
        <v>24.4</v>
      </c>
      <c r="O1233" s="15">
        <v>21.6</v>
      </c>
      <c r="P1233" s="15">
        <v>17.100000000000001</v>
      </c>
      <c r="Q1233" s="15">
        <v>13</v>
      </c>
      <c r="R1233" s="15">
        <v>9</v>
      </c>
      <c r="S1233" s="15">
        <v>7.5</v>
      </c>
      <c r="T1233" s="16">
        <f>+H1233*31/3.6</f>
        <v>71.472222222222229</v>
      </c>
      <c r="U1233" s="16">
        <f>+I1233*28/3.6</f>
        <v>86.333333333333329</v>
      </c>
      <c r="V1233" s="16">
        <f>+J1233*31/3.6</f>
        <v>134.33333333333331</v>
      </c>
      <c r="W1233" s="16">
        <f>+K1233*30/3.6</f>
        <v>160.83333333333334</v>
      </c>
      <c r="X1233" s="16">
        <f>+L1233*31/3.6</f>
        <v>196.33333333333334</v>
      </c>
      <c r="Y1233" s="16">
        <f>+M1233*30/3.6</f>
        <v>201.66666666666666</v>
      </c>
      <c r="Z1233" s="16">
        <f>+N1233*31/3.6</f>
        <v>210.11111111111109</v>
      </c>
      <c r="AA1233" s="16">
        <f>+O1233*31/3.6</f>
        <v>186</v>
      </c>
      <c r="AB1233" s="16">
        <f>+P1233*30/3.6</f>
        <v>142.5</v>
      </c>
      <c r="AC1233" s="16">
        <f>+Q1233*31/3.6</f>
        <v>111.94444444444444</v>
      </c>
      <c r="AD1233" s="16">
        <f>+R1233*30/3.6</f>
        <v>75</v>
      </c>
      <c r="AE1233" s="16">
        <f>+S1233*31/3.6</f>
        <v>64.583333333333329</v>
      </c>
      <c r="AF1233" s="17">
        <f>+SUM(T1233:AE1233)</f>
        <v>1641.1111111111109</v>
      </c>
      <c r="AG1233" s="18">
        <f t="shared" si="19"/>
        <v>1362.122222222222</v>
      </c>
      <c r="AJ1233" s="19"/>
      <c r="AK1233" s="19"/>
      <c r="AL1233" s="19"/>
    </row>
    <row r="1234" spans="1:38" s="11" customFormat="1" ht="12.75" customHeight="1" x14ac:dyDescent="0.25">
      <c r="A1234" s="14">
        <v>15</v>
      </c>
      <c r="B1234" s="14" t="str">
        <f>+VLOOKUP(A1234,COD_REG_PROV!$G$1:$J$21,4,FALSE)</f>
        <v>CAMPANIA</v>
      </c>
      <c r="C1234" s="3">
        <v>65</v>
      </c>
      <c r="D1234" s="3" t="str">
        <f>+VLOOKUP(A1234,COD_REG_PROV!$A$1:$E$111,4,FALSE)</f>
        <v>Milano</v>
      </c>
      <c r="E1234" s="3">
        <v>116</v>
      </c>
      <c r="F1234" s="3" t="s">
        <v>1237</v>
      </c>
      <c r="G1234" s="4" t="s">
        <v>1267</v>
      </c>
      <c r="H1234" s="15">
        <v>6.9</v>
      </c>
      <c r="I1234" s="15">
        <v>9.4</v>
      </c>
      <c r="J1234" s="15">
        <v>14</v>
      </c>
      <c r="K1234" s="15">
        <v>18</v>
      </c>
      <c r="L1234" s="15">
        <v>21.8</v>
      </c>
      <c r="M1234" s="15">
        <v>23.8</v>
      </c>
      <c r="N1234" s="15">
        <v>23.6</v>
      </c>
      <c r="O1234" s="15">
        <v>20.8</v>
      </c>
      <c r="P1234" s="15">
        <v>16.100000000000001</v>
      </c>
      <c r="Q1234" s="15">
        <v>11.7</v>
      </c>
      <c r="R1234" s="15">
        <v>7.8</v>
      </c>
      <c r="S1234" s="15">
        <v>6.1</v>
      </c>
      <c r="T1234" s="16">
        <f>+H1234*31/3.6</f>
        <v>59.416666666666664</v>
      </c>
      <c r="U1234" s="16">
        <f>+I1234*28/3.6</f>
        <v>73.1111111111111</v>
      </c>
      <c r="V1234" s="16">
        <f>+J1234*31/3.6</f>
        <v>120.55555555555556</v>
      </c>
      <c r="W1234" s="16">
        <f>+K1234*30/3.6</f>
        <v>150</v>
      </c>
      <c r="X1234" s="16">
        <f>+L1234*31/3.6</f>
        <v>187.72222222222223</v>
      </c>
      <c r="Y1234" s="16">
        <f>+M1234*30/3.6</f>
        <v>198.33333333333331</v>
      </c>
      <c r="Z1234" s="16">
        <f>+N1234*31/3.6</f>
        <v>203.22222222222223</v>
      </c>
      <c r="AA1234" s="16">
        <f>+O1234*31/3.6</f>
        <v>179.11111111111111</v>
      </c>
      <c r="AB1234" s="16">
        <f>+P1234*30/3.6</f>
        <v>134.16666666666669</v>
      </c>
      <c r="AC1234" s="16">
        <f>+Q1234*31/3.6</f>
        <v>100.75</v>
      </c>
      <c r="AD1234" s="16">
        <f>+R1234*30/3.6</f>
        <v>65</v>
      </c>
      <c r="AE1234" s="16">
        <f>+S1234*31/3.6</f>
        <v>52.527777777777771</v>
      </c>
      <c r="AF1234" s="17">
        <f>+SUM(T1234:AE1234)</f>
        <v>1523.9166666666667</v>
      </c>
      <c r="AG1234" s="18">
        <f t="shared" si="19"/>
        <v>1264.8508333333334</v>
      </c>
      <c r="AJ1234" s="19"/>
      <c r="AK1234" s="19"/>
      <c r="AL1234" s="19"/>
    </row>
    <row r="1235" spans="1:38" s="11" customFormat="1" ht="12.75" customHeight="1" x14ac:dyDescent="0.25">
      <c r="A1235" s="14">
        <v>3</v>
      </c>
      <c r="B1235" s="14" t="str">
        <f>+VLOOKUP(A1235,COD_REG_PROV!$G$1:$J$21,4,FALSE)</f>
        <v>LOMBARDIA</v>
      </c>
      <c r="C1235" s="3">
        <v>17</v>
      </c>
      <c r="D1235" s="3" t="str">
        <f>+VLOOKUP(A1235,COD_REG_PROV!$A$1:$E$111,4,FALSE)</f>
        <v>Novara</v>
      </c>
      <c r="E1235" s="3">
        <v>170</v>
      </c>
      <c r="F1235" s="3" t="s">
        <v>149</v>
      </c>
      <c r="G1235" s="4" t="s">
        <v>174</v>
      </c>
      <c r="H1235" s="15">
        <v>5.2</v>
      </c>
      <c r="I1235" s="15">
        <v>7.9</v>
      </c>
      <c r="J1235" s="15">
        <v>13.3</v>
      </c>
      <c r="K1235" s="15">
        <v>16.899999999999999</v>
      </c>
      <c r="L1235" s="15">
        <v>20.100000000000001</v>
      </c>
      <c r="M1235" s="15">
        <v>22.1</v>
      </c>
      <c r="N1235" s="15">
        <v>22.4</v>
      </c>
      <c r="O1235" s="15">
        <v>18.899999999999999</v>
      </c>
      <c r="P1235" s="15">
        <v>14.3</v>
      </c>
      <c r="Q1235" s="15">
        <v>9.6999999999999993</v>
      </c>
      <c r="R1235" s="15">
        <v>5.8</v>
      </c>
      <c r="S1235" s="15">
        <v>4.3</v>
      </c>
      <c r="T1235" s="16">
        <f>+H1235*31/3.6</f>
        <v>44.777777777777779</v>
      </c>
      <c r="U1235" s="16">
        <f>+I1235*28/3.6</f>
        <v>61.44444444444445</v>
      </c>
      <c r="V1235" s="16">
        <f>+J1235*31/3.6</f>
        <v>114.52777777777777</v>
      </c>
      <c r="W1235" s="16">
        <f>+K1235*30/3.6</f>
        <v>140.83333333333331</v>
      </c>
      <c r="X1235" s="16">
        <f>+L1235*31/3.6</f>
        <v>173.08333333333334</v>
      </c>
      <c r="Y1235" s="16">
        <f>+M1235*30/3.6</f>
        <v>184.16666666666666</v>
      </c>
      <c r="Z1235" s="16">
        <f>+N1235*31/3.6</f>
        <v>192.88888888888889</v>
      </c>
      <c r="AA1235" s="16">
        <f>+O1235*31/3.6</f>
        <v>162.75</v>
      </c>
      <c r="AB1235" s="16">
        <f>+P1235*30/3.6</f>
        <v>119.16666666666666</v>
      </c>
      <c r="AC1235" s="16">
        <f>+Q1235*31/3.6</f>
        <v>83.527777777777771</v>
      </c>
      <c r="AD1235" s="16">
        <f>+R1235*30/3.6</f>
        <v>48.333333333333329</v>
      </c>
      <c r="AE1235" s="16">
        <f>+S1235*31/3.6</f>
        <v>37.027777777777771</v>
      </c>
      <c r="AF1235" s="17">
        <f>+SUM(T1235:AE1235)</f>
        <v>1362.5277777777778</v>
      </c>
      <c r="AG1235" s="18">
        <f t="shared" si="19"/>
        <v>1130.8980555555556</v>
      </c>
      <c r="AJ1235" s="19"/>
      <c r="AK1235" s="19"/>
      <c r="AL1235" s="19"/>
    </row>
    <row r="1236" spans="1:38" s="11" customFormat="1" ht="12.75" customHeight="1" x14ac:dyDescent="0.25">
      <c r="A1236" s="14">
        <v>8</v>
      </c>
      <c r="B1236" s="14" t="str">
        <f>+VLOOKUP(A1236,COD_REG_PROV!$G$1:$J$21,4,FALSE)</f>
        <v>EMILIA-ROMAGNA</v>
      </c>
      <c r="C1236" s="3">
        <v>34</v>
      </c>
      <c r="D1236" s="3" t="str">
        <f>+VLOOKUP(A1236,COD_REG_PROV!$A$1:$E$111,4,FALSE)</f>
        <v>Imperia</v>
      </c>
      <c r="E1236" s="3">
        <v>32</v>
      </c>
      <c r="F1236" s="3" t="s">
        <v>696</v>
      </c>
      <c r="G1236" s="4" t="s">
        <v>708</v>
      </c>
      <c r="H1236" s="15">
        <v>5.5</v>
      </c>
      <c r="I1236" s="15">
        <v>8.1</v>
      </c>
      <c r="J1236" s="15">
        <v>13.6</v>
      </c>
      <c r="K1236" s="15">
        <v>17.399999999999999</v>
      </c>
      <c r="L1236" s="15">
        <v>20.9</v>
      </c>
      <c r="M1236" s="15">
        <v>22.9</v>
      </c>
      <c r="N1236" s="15">
        <v>23.2</v>
      </c>
      <c r="O1236" s="15">
        <v>19.5</v>
      </c>
      <c r="P1236" s="15">
        <v>14.7</v>
      </c>
      <c r="Q1236" s="15">
        <v>10</v>
      </c>
      <c r="R1236" s="15">
        <v>6</v>
      </c>
      <c r="S1236" s="15">
        <v>4.3</v>
      </c>
      <c r="T1236" s="16">
        <f>+H1236*31/3.6</f>
        <v>47.361111111111107</v>
      </c>
      <c r="U1236" s="16">
        <f>+I1236*28/3.6</f>
        <v>62.999999999999993</v>
      </c>
      <c r="V1236" s="16">
        <f>+J1236*31/3.6</f>
        <v>117.1111111111111</v>
      </c>
      <c r="W1236" s="16">
        <f>+K1236*30/3.6</f>
        <v>145</v>
      </c>
      <c r="X1236" s="16">
        <f>+L1236*31/3.6</f>
        <v>179.9722222222222</v>
      </c>
      <c r="Y1236" s="16">
        <f>+M1236*30/3.6</f>
        <v>190.83333333333334</v>
      </c>
      <c r="Z1236" s="16">
        <f>+N1236*31/3.6</f>
        <v>199.77777777777774</v>
      </c>
      <c r="AA1236" s="16">
        <f>+O1236*31/3.6</f>
        <v>167.91666666666666</v>
      </c>
      <c r="AB1236" s="16">
        <f>+P1236*30/3.6</f>
        <v>122.5</v>
      </c>
      <c r="AC1236" s="16">
        <f>+Q1236*31/3.6</f>
        <v>86.111111111111114</v>
      </c>
      <c r="AD1236" s="16">
        <f>+R1236*30/3.6</f>
        <v>50</v>
      </c>
      <c r="AE1236" s="16">
        <f>+S1236*31/3.6</f>
        <v>37.027777777777771</v>
      </c>
      <c r="AF1236" s="17">
        <f>+SUM(T1236:AE1236)</f>
        <v>1406.6111111111111</v>
      </c>
      <c r="AG1236" s="18">
        <f t="shared" si="19"/>
        <v>1167.487222222222</v>
      </c>
      <c r="AJ1236" s="19"/>
      <c r="AK1236" s="19"/>
      <c r="AL1236" s="19"/>
    </row>
    <row r="1237" spans="1:38" s="11" customFormat="1" ht="12.75" customHeight="1" x14ac:dyDescent="0.25">
      <c r="A1237" s="14">
        <v>1</v>
      </c>
      <c r="B1237" s="14" t="str">
        <f>+VLOOKUP(A1237,COD_REG_PROV!$G$1:$J$21,4,FALSE)</f>
        <v>PIEMONTE</v>
      </c>
      <c r="C1237" s="3">
        <v>4</v>
      </c>
      <c r="D1237" s="3" t="str">
        <f>+VLOOKUP(A1237,COD_REG_PROV!$A$1:$E$111,4,FALSE)</f>
        <v>Torino</v>
      </c>
      <c r="E1237" s="3">
        <v>203</v>
      </c>
      <c r="F1237" s="3" t="s">
        <v>43</v>
      </c>
      <c r="G1237" s="4" t="s">
        <v>56</v>
      </c>
      <c r="H1237" s="15">
        <v>5.0999999999999996</v>
      </c>
      <c r="I1237" s="15">
        <v>8.1999999999999993</v>
      </c>
      <c r="J1237" s="15">
        <v>13.5</v>
      </c>
      <c r="K1237" s="15">
        <v>17.2</v>
      </c>
      <c r="L1237" s="15">
        <v>20.100000000000001</v>
      </c>
      <c r="M1237" s="15">
        <v>22.3</v>
      </c>
      <c r="N1237" s="15">
        <v>22.2</v>
      </c>
      <c r="O1237" s="15">
        <v>18.8</v>
      </c>
      <c r="P1237" s="15">
        <v>14.2</v>
      </c>
      <c r="Q1237" s="15">
        <v>10</v>
      </c>
      <c r="R1237" s="15">
        <v>6.4</v>
      </c>
      <c r="S1237" s="15">
        <v>4.5999999999999996</v>
      </c>
      <c r="T1237" s="16">
        <f>+H1237*31/3.6</f>
        <v>43.916666666666664</v>
      </c>
      <c r="U1237" s="16">
        <f>+I1237*28/3.6</f>
        <v>63.777777777777764</v>
      </c>
      <c r="V1237" s="16">
        <f>+J1237*31/3.6</f>
        <v>116.25</v>
      </c>
      <c r="W1237" s="16">
        <f>+K1237*30/3.6</f>
        <v>143.33333333333334</v>
      </c>
      <c r="X1237" s="16">
        <f>+L1237*31/3.6</f>
        <v>173.08333333333334</v>
      </c>
      <c r="Y1237" s="16">
        <f>+M1237*30/3.6</f>
        <v>185.83333333333334</v>
      </c>
      <c r="Z1237" s="16">
        <f>+N1237*31/3.6</f>
        <v>191.16666666666666</v>
      </c>
      <c r="AA1237" s="16">
        <f>+O1237*31/3.6</f>
        <v>161.88888888888891</v>
      </c>
      <c r="AB1237" s="16">
        <f>+P1237*30/3.6</f>
        <v>118.33333333333333</v>
      </c>
      <c r="AC1237" s="16">
        <f>+Q1237*31/3.6</f>
        <v>86.111111111111114</v>
      </c>
      <c r="AD1237" s="16">
        <f>+R1237*30/3.6</f>
        <v>53.333333333333329</v>
      </c>
      <c r="AE1237" s="16">
        <f>+S1237*31/3.6</f>
        <v>39.611111111111107</v>
      </c>
      <c r="AF1237" s="17">
        <f>+SUM(T1237:AE1237)</f>
        <v>1376.6388888888887</v>
      </c>
      <c r="AG1237" s="18">
        <f t="shared" si="19"/>
        <v>1142.6102777777776</v>
      </c>
      <c r="AJ1237" s="19"/>
      <c r="AK1237" s="19"/>
      <c r="AL1237" s="19"/>
    </row>
    <row r="1238" spans="1:38" s="11" customFormat="1" ht="12.75" customHeight="1" x14ac:dyDescent="0.25">
      <c r="A1238" s="14">
        <v>5</v>
      </c>
      <c r="B1238" s="14" t="str">
        <f>+VLOOKUP(A1238,COD_REG_PROV!$G$1:$J$21,4,FALSE)</f>
        <v>VENETO</v>
      </c>
      <c r="C1238" s="3">
        <v>27</v>
      </c>
      <c r="D1238" s="3" t="str">
        <f>+VLOOKUP(A1238,COD_REG_PROV!$A$1:$E$111,4,FALSE)</f>
        <v>Asti</v>
      </c>
      <c r="E1238" s="3">
        <v>32</v>
      </c>
      <c r="F1238" s="3" t="s">
        <v>457</v>
      </c>
      <c r="G1238" s="4" t="s">
        <v>474</v>
      </c>
      <c r="H1238" s="15">
        <v>5.2</v>
      </c>
      <c r="I1238" s="15">
        <v>8.1</v>
      </c>
      <c r="J1238" s="15">
        <v>13.1</v>
      </c>
      <c r="K1238" s="15">
        <v>16.899999999999999</v>
      </c>
      <c r="L1238" s="15">
        <v>20.5</v>
      </c>
      <c r="M1238" s="15">
        <v>22.4</v>
      </c>
      <c r="N1238" s="15">
        <v>22.7</v>
      </c>
      <c r="O1238" s="15">
        <v>19.3</v>
      </c>
      <c r="P1238" s="15">
        <v>14.6</v>
      </c>
      <c r="Q1238" s="15">
        <v>9.8000000000000007</v>
      </c>
      <c r="R1238" s="15">
        <v>5.9</v>
      </c>
      <c r="S1238" s="15">
        <v>4.2</v>
      </c>
      <c r="T1238" s="16">
        <f>+H1238*31/3.6</f>
        <v>44.777777777777779</v>
      </c>
      <c r="U1238" s="16">
        <f>+I1238*28/3.6</f>
        <v>62.999999999999993</v>
      </c>
      <c r="V1238" s="16">
        <f>+J1238*31/3.6</f>
        <v>112.80555555555554</v>
      </c>
      <c r="W1238" s="16">
        <f>+K1238*30/3.6</f>
        <v>140.83333333333331</v>
      </c>
      <c r="X1238" s="16">
        <f>+L1238*31/3.6</f>
        <v>176.52777777777777</v>
      </c>
      <c r="Y1238" s="16">
        <f>+M1238*30/3.6</f>
        <v>186.66666666666666</v>
      </c>
      <c r="Z1238" s="16">
        <f>+N1238*31/3.6</f>
        <v>195.4722222222222</v>
      </c>
      <c r="AA1238" s="16">
        <f>+O1238*31/3.6</f>
        <v>166.19444444444446</v>
      </c>
      <c r="AB1238" s="16">
        <f>+P1238*30/3.6</f>
        <v>121.66666666666666</v>
      </c>
      <c r="AC1238" s="16">
        <f>+Q1238*31/3.6</f>
        <v>84.388888888888886</v>
      </c>
      <c r="AD1238" s="16">
        <f>+R1238*30/3.6</f>
        <v>49.166666666666664</v>
      </c>
      <c r="AE1238" s="16">
        <f>+S1238*31/3.6</f>
        <v>36.166666666666671</v>
      </c>
      <c r="AF1238" s="17">
        <f>+SUM(T1238:AE1238)</f>
        <v>1377.6666666666667</v>
      </c>
      <c r="AG1238" s="18">
        <f t="shared" si="19"/>
        <v>1143.4633333333334</v>
      </c>
      <c r="AJ1238" s="19"/>
      <c r="AK1238" s="19"/>
      <c r="AL1238" s="19"/>
    </row>
    <row r="1239" spans="1:38" s="11" customFormat="1" ht="12.75" customHeight="1" x14ac:dyDescent="0.25">
      <c r="A1239" s="14">
        <v>3</v>
      </c>
      <c r="B1239" s="14" t="str">
        <f>+VLOOKUP(A1239,COD_REG_PROV!$G$1:$J$21,4,FALSE)</f>
        <v>LOMBARDIA</v>
      </c>
      <c r="C1239" s="3">
        <v>12</v>
      </c>
      <c r="D1239" s="3" t="str">
        <f>+VLOOKUP(A1239,COD_REG_PROV!$A$1:$E$111,4,FALSE)</f>
        <v>Novara</v>
      </c>
      <c r="E1239" s="3">
        <v>118</v>
      </c>
      <c r="F1239" s="3" t="s">
        <v>330</v>
      </c>
      <c r="G1239" s="4" t="s">
        <v>347</v>
      </c>
      <c r="H1239" s="15">
        <v>5.0999999999999996</v>
      </c>
      <c r="I1239" s="15">
        <v>8</v>
      </c>
      <c r="J1239" s="15">
        <v>13.4</v>
      </c>
      <c r="K1239" s="15">
        <v>17</v>
      </c>
      <c r="L1239" s="15">
        <v>20</v>
      </c>
      <c r="M1239" s="15">
        <v>22.4</v>
      </c>
      <c r="N1239" s="15">
        <v>22.4</v>
      </c>
      <c r="O1239" s="15">
        <v>19.100000000000001</v>
      </c>
      <c r="P1239" s="15">
        <v>14.1</v>
      </c>
      <c r="Q1239" s="15">
        <v>9.6</v>
      </c>
      <c r="R1239" s="15">
        <v>5.8</v>
      </c>
      <c r="S1239" s="15">
        <v>4.3</v>
      </c>
      <c r="T1239" s="16">
        <f>+H1239*31/3.6</f>
        <v>43.916666666666664</v>
      </c>
      <c r="U1239" s="16">
        <f>+I1239*28/3.6</f>
        <v>62.222222222222221</v>
      </c>
      <c r="V1239" s="16">
        <f>+J1239*31/3.6</f>
        <v>115.3888888888889</v>
      </c>
      <c r="W1239" s="16">
        <f>+K1239*30/3.6</f>
        <v>141.66666666666666</v>
      </c>
      <c r="X1239" s="16">
        <f>+L1239*31/3.6</f>
        <v>172.22222222222223</v>
      </c>
      <c r="Y1239" s="16">
        <f>+M1239*30/3.6</f>
        <v>186.66666666666666</v>
      </c>
      <c r="Z1239" s="16">
        <f>+N1239*31/3.6</f>
        <v>192.88888888888889</v>
      </c>
      <c r="AA1239" s="16">
        <f>+O1239*31/3.6</f>
        <v>164.47222222222223</v>
      </c>
      <c r="AB1239" s="16">
        <f>+P1239*30/3.6</f>
        <v>117.5</v>
      </c>
      <c r="AC1239" s="16">
        <f>+Q1239*31/3.6</f>
        <v>82.666666666666657</v>
      </c>
      <c r="AD1239" s="16">
        <f>+R1239*30/3.6</f>
        <v>48.333333333333329</v>
      </c>
      <c r="AE1239" s="16">
        <f>+S1239*31/3.6</f>
        <v>37.027777777777771</v>
      </c>
      <c r="AF1239" s="17">
        <f>+SUM(T1239:AE1239)</f>
        <v>1364.9722222222224</v>
      </c>
      <c r="AG1239" s="18">
        <f t="shared" si="19"/>
        <v>1132.9269444444446</v>
      </c>
      <c r="AJ1239" s="19"/>
      <c r="AK1239" s="19"/>
      <c r="AL1239" s="19"/>
    </row>
    <row r="1240" spans="1:38" s="11" customFormat="1" ht="12.75" customHeight="1" x14ac:dyDescent="0.25">
      <c r="A1240" s="14">
        <v>20</v>
      </c>
      <c r="B1240" s="14" t="str">
        <f>+VLOOKUP(A1240,COD_REG_PROV!$G$1:$J$21,4,FALSE)</f>
        <v>SARDEGNA</v>
      </c>
      <c r="C1240" s="3">
        <v>92</v>
      </c>
      <c r="D1240" s="3" t="str">
        <f>+VLOOKUP(A1240,COD_REG_PROV!$A$1:$E$111,4,FALSE)</f>
        <v>Mantova</v>
      </c>
      <c r="E1240" s="3">
        <v>52</v>
      </c>
      <c r="F1240" s="3" t="s">
        <v>1697</v>
      </c>
      <c r="G1240" s="4" t="s">
        <v>1714</v>
      </c>
      <c r="H1240" s="15">
        <v>7.6</v>
      </c>
      <c r="I1240" s="15">
        <v>10.4</v>
      </c>
      <c r="J1240" s="15">
        <v>15.2</v>
      </c>
      <c r="K1240" s="15">
        <v>18.600000000000001</v>
      </c>
      <c r="L1240" s="15">
        <v>22.2</v>
      </c>
      <c r="M1240" s="15">
        <v>24.1</v>
      </c>
      <c r="N1240" s="15">
        <v>24.2</v>
      </c>
      <c r="O1240" s="15">
        <v>21.3</v>
      </c>
      <c r="P1240" s="15">
        <v>16.600000000000001</v>
      </c>
      <c r="Q1240" s="15">
        <v>12.3</v>
      </c>
      <c r="R1240" s="15">
        <v>8.4</v>
      </c>
      <c r="S1240" s="15">
        <v>6.8</v>
      </c>
      <c r="T1240" s="16">
        <f>+H1240*31/3.6</f>
        <v>65.444444444444443</v>
      </c>
      <c r="U1240" s="16">
        <f>+I1240*28/3.6</f>
        <v>80.888888888888886</v>
      </c>
      <c r="V1240" s="16">
        <f>+J1240*31/3.6</f>
        <v>130.88888888888889</v>
      </c>
      <c r="W1240" s="16">
        <f>+K1240*30/3.6</f>
        <v>155</v>
      </c>
      <c r="X1240" s="16">
        <f>+L1240*31/3.6</f>
        <v>191.16666666666666</v>
      </c>
      <c r="Y1240" s="16">
        <f>+M1240*30/3.6</f>
        <v>200.83333333333331</v>
      </c>
      <c r="Z1240" s="16">
        <f>+N1240*31/3.6</f>
        <v>208.38888888888886</v>
      </c>
      <c r="AA1240" s="16">
        <f>+O1240*31/3.6</f>
        <v>183.41666666666669</v>
      </c>
      <c r="AB1240" s="16">
        <f>+P1240*30/3.6</f>
        <v>138.33333333333334</v>
      </c>
      <c r="AC1240" s="16">
        <f>+Q1240*31/3.6</f>
        <v>105.91666666666667</v>
      </c>
      <c r="AD1240" s="16">
        <f>+R1240*30/3.6</f>
        <v>70</v>
      </c>
      <c r="AE1240" s="16">
        <f>+S1240*31/3.6</f>
        <v>58.55555555555555</v>
      </c>
      <c r="AF1240" s="17">
        <f>+SUM(T1240:AE1240)</f>
        <v>1588.8333333333335</v>
      </c>
      <c r="AG1240" s="18">
        <f t="shared" si="19"/>
        <v>1318.7316666666668</v>
      </c>
      <c r="AJ1240" s="19"/>
      <c r="AK1240" s="19"/>
      <c r="AL1240" s="19"/>
    </row>
    <row r="1241" spans="1:38" s="11" customFormat="1" ht="12.75" customHeight="1" x14ac:dyDescent="0.25">
      <c r="A1241" s="14">
        <v>19</v>
      </c>
      <c r="B1241" s="14" t="str">
        <f>+VLOOKUP(A1241,COD_REG_PROV!$G$1:$J$21,4,FALSE)</f>
        <v>SICILIA</v>
      </c>
      <c r="C1241" s="3">
        <v>84</v>
      </c>
      <c r="D1241" s="3" t="str">
        <f>+VLOOKUP(A1241,COD_REG_PROV!$A$1:$E$111,4,FALSE)</f>
        <v>Cremona</v>
      </c>
      <c r="E1241" s="3">
        <v>34</v>
      </c>
      <c r="F1241" s="3" t="s">
        <v>1527</v>
      </c>
      <c r="G1241" s="4" t="s">
        <v>1547</v>
      </c>
      <c r="H1241" s="15">
        <v>8.1999999999999993</v>
      </c>
      <c r="I1241" s="15">
        <v>11.1</v>
      </c>
      <c r="J1241" s="15">
        <v>15.5</v>
      </c>
      <c r="K1241" s="15">
        <v>19.2</v>
      </c>
      <c r="L1241" s="15">
        <v>22.8</v>
      </c>
      <c r="M1241" s="15">
        <v>24.2</v>
      </c>
      <c r="N1241" s="15">
        <v>24.4</v>
      </c>
      <c r="O1241" s="15">
        <v>21.6</v>
      </c>
      <c r="P1241" s="15">
        <v>17.100000000000001</v>
      </c>
      <c r="Q1241" s="15">
        <v>13</v>
      </c>
      <c r="R1241" s="15">
        <v>9</v>
      </c>
      <c r="S1241" s="15">
        <v>7.5</v>
      </c>
      <c r="T1241" s="16">
        <f>+H1241*31/3.6</f>
        <v>70.6111111111111</v>
      </c>
      <c r="U1241" s="16">
        <f>+I1241*28/3.6</f>
        <v>86.333333333333329</v>
      </c>
      <c r="V1241" s="16">
        <f>+J1241*31/3.6</f>
        <v>133.47222222222223</v>
      </c>
      <c r="W1241" s="16">
        <f>+K1241*30/3.6</f>
        <v>160</v>
      </c>
      <c r="X1241" s="16">
        <f>+L1241*31/3.6</f>
        <v>196.33333333333334</v>
      </c>
      <c r="Y1241" s="16">
        <f>+M1241*30/3.6</f>
        <v>201.66666666666666</v>
      </c>
      <c r="Z1241" s="16">
        <f>+N1241*31/3.6</f>
        <v>210.11111111111109</v>
      </c>
      <c r="AA1241" s="16">
        <f>+O1241*31/3.6</f>
        <v>186</v>
      </c>
      <c r="AB1241" s="16">
        <f>+P1241*30/3.6</f>
        <v>142.5</v>
      </c>
      <c r="AC1241" s="16">
        <f>+Q1241*31/3.6</f>
        <v>111.94444444444444</v>
      </c>
      <c r="AD1241" s="16">
        <f>+R1241*30/3.6</f>
        <v>75</v>
      </c>
      <c r="AE1241" s="16">
        <f>+S1241*31/3.6</f>
        <v>64.583333333333329</v>
      </c>
      <c r="AF1241" s="17">
        <f>+SUM(T1241:AE1241)</f>
        <v>1638.5555555555554</v>
      </c>
      <c r="AG1241" s="18">
        <f t="shared" si="19"/>
        <v>1360.001111111111</v>
      </c>
      <c r="AJ1241" s="19"/>
      <c r="AK1241" s="19"/>
      <c r="AL1241" s="19"/>
    </row>
    <row r="1242" spans="1:38" s="11" customFormat="1" ht="12.75" customHeight="1" x14ac:dyDescent="0.25">
      <c r="A1242" s="14">
        <v>16</v>
      </c>
      <c r="B1242" s="14" t="str">
        <f>+VLOOKUP(A1242,COD_REG_PROV!$G$1:$J$21,4,FALSE)</f>
        <v>PUGLIA</v>
      </c>
      <c r="C1242" s="3">
        <v>72</v>
      </c>
      <c r="D1242" s="3" t="str">
        <f>+VLOOKUP(A1242,COD_REG_PROV!$A$1:$E$111,4,FALSE)</f>
        <v>Bergamo</v>
      </c>
      <c r="E1242" s="3">
        <v>39</v>
      </c>
      <c r="F1242" s="3" t="s">
        <v>1272</v>
      </c>
      <c r="G1242" s="4" t="s">
        <v>1306</v>
      </c>
      <c r="H1242" s="15">
        <v>6.8</v>
      </c>
      <c r="I1242" s="15">
        <v>9.4</v>
      </c>
      <c r="J1242" s="15">
        <v>14.3</v>
      </c>
      <c r="K1242" s="15">
        <v>18.3</v>
      </c>
      <c r="L1242" s="15">
        <v>21.9</v>
      </c>
      <c r="M1242" s="15">
        <v>24.1</v>
      </c>
      <c r="N1242" s="15">
        <v>23.9</v>
      </c>
      <c r="O1242" s="15">
        <v>20.8</v>
      </c>
      <c r="P1242" s="15">
        <v>16.3</v>
      </c>
      <c r="Q1242" s="15">
        <v>11.7</v>
      </c>
      <c r="R1242" s="15">
        <v>7.6</v>
      </c>
      <c r="S1242" s="15">
        <v>6.2</v>
      </c>
      <c r="T1242" s="16">
        <f>+H1242*31/3.6</f>
        <v>58.55555555555555</v>
      </c>
      <c r="U1242" s="16">
        <f>+I1242*28/3.6</f>
        <v>73.1111111111111</v>
      </c>
      <c r="V1242" s="16">
        <f>+J1242*31/3.6</f>
        <v>123.13888888888889</v>
      </c>
      <c r="W1242" s="16">
        <f>+K1242*30/3.6</f>
        <v>152.5</v>
      </c>
      <c r="X1242" s="16">
        <f>+L1242*31/3.6</f>
        <v>188.58333333333331</v>
      </c>
      <c r="Y1242" s="16">
        <f>+M1242*30/3.6</f>
        <v>200.83333333333331</v>
      </c>
      <c r="Z1242" s="16">
        <f>+N1242*31/3.6</f>
        <v>205.80555555555554</v>
      </c>
      <c r="AA1242" s="16">
        <f>+O1242*31/3.6</f>
        <v>179.11111111111111</v>
      </c>
      <c r="AB1242" s="16">
        <f>+P1242*30/3.6</f>
        <v>135.83333333333334</v>
      </c>
      <c r="AC1242" s="16">
        <f>+Q1242*31/3.6</f>
        <v>100.75</v>
      </c>
      <c r="AD1242" s="16">
        <f>+R1242*30/3.6</f>
        <v>63.333333333333329</v>
      </c>
      <c r="AE1242" s="16">
        <f>+S1242*31/3.6</f>
        <v>53.388888888888893</v>
      </c>
      <c r="AF1242" s="17">
        <f>+SUM(T1242:AE1242)</f>
        <v>1534.9444444444443</v>
      </c>
      <c r="AG1242" s="18">
        <f t="shared" si="19"/>
        <v>1274.0038888888887</v>
      </c>
      <c r="AJ1242" s="19"/>
      <c r="AK1242" s="19"/>
      <c r="AL1242" s="19"/>
    </row>
    <row r="1243" spans="1:38" s="11" customFormat="1" ht="12.75" customHeight="1" x14ac:dyDescent="0.25">
      <c r="A1243" s="14">
        <v>15</v>
      </c>
      <c r="B1243" s="14" t="str">
        <f>+VLOOKUP(A1243,COD_REG_PROV!$G$1:$J$21,4,FALSE)</f>
        <v>CAMPANIA</v>
      </c>
      <c r="C1243" s="3">
        <v>62</v>
      </c>
      <c r="D1243" s="3" t="str">
        <f>+VLOOKUP(A1243,COD_REG_PROV!$A$1:$E$111,4,FALSE)</f>
        <v>Milano</v>
      </c>
      <c r="E1243" s="3">
        <v>57</v>
      </c>
      <c r="F1243" s="3" t="s">
        <v>1131</v>
      </c>
      <c r="G1243" s="4" t="s">
        <v>1138</v>
      </c>
      <c r="H1243" s="15">
        <v>6.5</v>
      </c>
      <c r="I1243" s="15">
        <v>9.1</v>
      </c>
      <c r="J1243" s="15">
        <v>13.8</v>
      </c>
      <c r="K1243" s="15">
        <v>18.100000000000001</v>
      </c>
      <c r="L1243" s="15">
        <v>21.8</v>
      </c>
      <c r="M1243" s="15">
        <v>23.8</v>
      </c>
      <c r="N1243" s="15">
        <v>23.5</v>
      </c>
      <c r="O1243" s="15">
        <v>20.5</v>
      </c>
      <c r="P1243" s="15">
        <v>15.9</v>
      </c>
      <c r="Q1243" s="15">
        <v>11.3</v>
      </c>
      <c r="R1243" s="15">
        <v>7.3</v>
      </c>
      <c r="S1243" s="15">
        <v>5.8</v>
      </c>
      <c r="T1243" s="16">
        <f>+H1243*31/3.6</f>
        <v>55.972222222222221</v>
      </c>
      <c r="U1243" s="16">
        <f>+I1243*28/3.6</f>
        <v>70.777777777777771</v>
      </c>
      <c r="V1243" s="16">
        <f>+J1243*31/3.6</f>
        <v>118.83333333333333</v>
      </c>
      <c r="W1243" s="16">
        <f>+K1243*30/3.6</f>
        <v>150.83333333333334</v>
      </c>
      <c r="X1243" s="16">
        <f>+L1243*31/3.6</f>
        <v>187.72222222222223</v>
      </c>
      <c r="Y1243" s="16">
        <f>+M1243*30/3.6</f>
        <v>198.33333333333331</v>
      </c>
      <c r="Z1243" s="16">
        <f>+N1243*31/3.6</f>
        <v>202.36111111111111</v>
      </c>
      <c r="AA1243" s="16">
        <f>+O1243*31/3.6</f>
        <v>176.52777777777777</v>
      </c>
      <c r="AB1243" s="16">
        <f>+P1243*30/3.6</f>
        <v>132.5</v>
      </c>
      <c r="AC1243" s="16">
        <f>+Q1243*31/3.6</f>
        <v>97.305555555555557</v>
      </c>
      <c r="AD1243" s="16">
        <f>+R1243*30/3.6</f>
        <v>60.833333333333329</v>
      </c>
      <c r="AE1243" s="16">
        <f>+S1243*31/3.6</f>
        <v>49.944444444444436</v>
      </c>
      <c r="AF1243" s="17">
        <f>+SUM(T1243:AE1243)</f>
        <v>1501.9444444444443</v>
      </c>
      <c r="AG1243" s="18">
        <f t="shared" si="19"/>
        <v>1246.6138888888888</v>
      </c>
      <c r="AJ1243" s="19"/>
      <c r="AK1243" s="19"/>
      <c r="AL1243" s="19"/>
    </row>
    <row r="1244" spans="1:38" s="11" customFormat="1" ht="12.75" customHeight="1" x14ac:dyDescent="0.25">
      <c r="A1244" s="14">
        <v>11</v>
      </c>
      <c r="B1244" s="14" t="str">
        <f>+VLOOKUP(A1244,COD_REG_PROV!$G$1:$J$21,4,FALSE)</f>
        <v>MARCHE</v>
      </c>
      <c r="C1244" s="3">
        <v>44</v>
      </c>
      <c r="D1244" s="3" t="str">
        <f>+VLOOKUP(A1244,COD_REG_PROV!$A$1:$E$111,4,FALSE)</f>
        <v>La Spezia</v>
      </c>
      <c r="E1244" s="3">
        <v>66</v>
      </c>
      <c r="F1244" s="3" t="s">
        <v>916</v>
      </c>
      <c r="G1244" s="4" t="s">
        <v>927</v>
      </c>
      <c r="H1244" s="15">
        <v>6</v>
      </c>
      <c r="I1244" s="15">
        <v>8.5</v>
      </c>
      <c r="J1244" s="15">
        <v>13.7</v>
      </c>
      <c r="K1244" s="15">
        <v>17.8</v>
      </c>
      <c r="L1244" s="15">
        <v>21.5</v>
      </c>
      <c r="M1244" s="15">
        <v>23.5</v>
      </c>
      <c r="N1244" s="15">
        <v>23.4</v>
      </c>
      <c r="O1244" s="15">
        <v>20</v>
      </c>
      <c r="P1244" s="15">
        <v>15.5</v>
      </c>
      <c r="Q1244" s="15">
        <v>10.7</v>
      </c>
      <c r="R1244" s="15">
        <v>6.7</v>
      </c>
      <c r="S1244" s="15">
        <v>5.2</v>
      </c>
      <c r="T1244" s="16">
        <f>+H1244*31/3.6</f>
        <v>51.666666666666664</v>
      </c>
      <c r="U1244" s="16">
        <f>+I1244*28/3.6</f>
        <v>66.111111111111114</v>
      </c>
      <c r="V1244" s="16">
        <f>+J1244*31/3.6</f>
        <v>117.97222222222221</v>
      </c>
      <c r="W1244" s="16">
        <f>+K1244*30/3.6</f>
        <v>148.33333333333334</v>
      </c>
      <c r="X1244" s="16">
        <f>+L1244*31/3.6</f>
        <v>185.13888888888889</v>
      </c>
      <c r="Y1244" s="16">
        <f>+M1244*30/3.6</f>
        <v>195.83333333333331</v>
      </c>
      <c r="Z1244" s="16">
        <f>+N1244*31/3.6</f>
        <v>201.5</v>
      </c>
      <c r="AA1244" s="16">
        <f>+O1244*31/3.6</f>
        <v>172.22222222222223</v>
      </c>
      <c r="AB1244" s="16">
        <f>+P1244*30/3.6</f>
        <v>129.16666666666666</v>
      </c>
      <c r="AC1244" s="16">
        <f>+Q1244*31/3.6</f>
        <v>92.138888888888886</v>
      </c>
      <c r="AD1244" s="16">
        <f>+R1244*30/3.6</f>
        <v>55.833333333333329</v>
      </c>
      <c r="AE1244" s="16">
        <f>+S1244*31/3.6</f>
        <v>44.777777777777779</v>
      </c>
      <c r="AF1244" s="17">
        <f>+SUM(T1244:AE1244)</f>
        <v>1460.6944444444446</v>
      </c>
      <c r="AG1244" s="18">
        <f t="shared" si="19"/>
        <v>1212.3763888888889</v>
      </c>
      <c r="AJ1244" s="19"/>
      <c r="AK1244" s="19"/>
      <c r="AL1244" s="19"/>
    </row>
    <row r="1245" spans="1:38" s="11" customFormat="1" ht="12.75" customHeight="1" x14ac:dyDescent="0.25">
      <c r="A1245" s="14">
        <v>3</v>
      </c>
      <c r="B1245" s="14" t="str">
        <f>+VLOOKUP(A1245,COD_REG_PROV!$G$1:$J$21,4,FALSE)</f>
        <v>LOMBARDIA</v>
      </c>
      <c r="C1245" s="3">
        <v>20</v>
      </c>
      <c r="D1245" s="3" t="str">
        <f>+VLOOKUP(A1245,COD_REG_PROV!$A$1:$E$111,4,FALSE)</f>
        <v>Novara</v>
      </c>
      <c r="E1245" s="3">
        <v>55</v>
      </c>
      <c r="F1245" s="3" t="s">
        <v>290</v>
      </c>
      <c r="G1245" s="4" t="s">
        <v>304</v>
      </c>
      <c r="H1245" s="15">
        <v>5.4</v>
      </c>
      <c r="I1245" s="15">
        <v>8.1999999999999993</v>
      </c>
      <c r="J1245" s="15">
        <v>13.7</v>
      </c>
      <c r="K1245" s="15">
        <v>17.399999999999999</v>
      </c>
      <c r="L1245" s="15">
        <v>20.9</v>
      </c>
      <c r="M1245" s="15">
        <v>22.8</v>
      </c>
      <c r="N1245" s="15">
        <v>23.2</v>
      </c>
      <c r="O1245" s="15">
        <v>19.7</v>
      </c>
      <c r="P1245" s="15">
        <v>15</v>
      </c>
      <c r="Q1245" s="15">
        <v>10</v>
      </c>
      <c r="R1245" s="15">
        <v>5.9</v>
      </c>
      <c r="S1245" s="15">
        <v>4.3</v>
      </c>
      <c r="T1245" s="16">
        <f>+H1245*31/3.6</f>
        <v>46.5</v>
      </c>
      <c r="U1245" s="16">
        <f>+I1245*28/3.6</f>
        <v>63.777777777777764</v>
      </c>
      <c r="V1245" s="16">
        <f>+J1245*31/3.6</f>
        <v>117.97222222222221</v>
      </c>
      <c r="W1245" s="16">
        <f>+K1245*30/3.6</f>
        <v>145</v>
      </c>
      <c r="X1245" s="16">
        <f>+L1245*31/3.6</f>
        <v>179.9722222222222</v>
      </c>
      <c r="Y1245" s="16">
        <f>+M1245*30/3.6</f>
        <v>190</v>
      </c>
      <c r="Z1245" s="16">
        <f>+N1245*31/3.6</f>
        <v>199.77777777777774</v>
      </c>
      <c r="AA1245" s="16">
        <f>+O1245*31/3.6</f>
        <v>169.63888888888886</v>
      </c>
      <c r="AB1245" s="16">
        <f>+P1245*30/3.6</f>
        <v>125</v>
      </c>
      <c r="AC1245" s="16">
        <f>+Q1245*31/3.6</f>
        <v>86.111111111111114</v>
      </c>
      <c r="AD1245" s="16">
        <f>+R1245*30/3.6</f>
        <v>49.166666666666664</v>
      </c>
      <c r="AE1245" s="16">
        <f>+S1245*31/3.6</f>
        <v>37.027777777777771</v>
      </c>
      <c r="AF1245" s="17">
        <f>+SUM(T1245:AE1245)</f>
        <v>1409.9444444444443</v>
      </c>
      <c r="AG1245" s="18">
        <f t="shared" si="19"/>
        <v>1170.2538888888887</v>
      </c>
      <c r="AJ1245" s="19"/>
      <c r="AK1245" s="19"/>
      <c r="AL1245" s="19"/>
    </row>
    <row r="1246" spans="1:38" s="11" customFormat="1" ht="12.75" customHeight="1" x14ac:dyDescent="0.25">
      <c r="A1246" s="14">
        <v>5</v>
      </c>
      <c r="B1246" s="14" t="str">
        <f>+VLOOKUP(A1246,COD_REG_PROV!$G$1:$J$21,4,FALSE)</f>
        <v>VENETO</v>
      </c>
      <c r="C1246" s="3">
        <v>26</v>
      </c>
      <c r="D1246" s="3" t="str">
        <f>+VLOOKUP(A1246,COD_REG_PROV!$A$1:$E$111,4,FALSE)</f>
        <v>Asti</v>
      </c>
      <c r="E1246" s="3">
        <v>71</v>
      </c>
      <c r="F1246" s="3" t="s">
        <v>432</v>
      </c>
      <c r="G1246" s="4" t="s">
        <v>450</v>
      </c>
      <c r="H1246" s="15">
        <v>5.0999999999999996</v>
      </c>
      <c r="I1246" s="15">
        <v>8</v>
      </c>
      <c r="J1246" s="15">
        <v>13</v>
      </c>
      <c r="K1246" s="15">
        <v>16.8</v>
      </c>
      <c r="L1246" s="15">
        <v>20.3</v>
      </c>
      <c r="M1246" s="15">
        <v>22.2</v>
      </c>
      <c r="N1246" s="15">
        <v>22.5</v>
      </c>
      <c r="O1246" s="15">
        <v>19.100000000000001</v>
      </c>
      <c r="P1246" s="15">
        <v>14.3</v>
      </c>
      <c r="Q1246" s="15">
        <v>9.6999999999999993</v>
      </c>
      <c r="R1246" s="15">
        <v>5.8</v>
      </c>
      <c r="S1246" s="15">
        <v>4.2</v>
      </c>
      <c r="T1246" s="16">
        <f>+H1246*31/3.6</f>
        <v>43.916666666666664</v>
      </c>
      <c r="U1246" s="16">
        <f>+I1246*28/3.6</f>
        <v>62.222222222222221</v>
      </c>
      <c r="V1246" s="16">
        <f>+J1246*31/3.6</f>
        <v>111.94444444444444</v>
      </c>
      <c r="W1246" s="16">
        <f>+K1246*30/3.6</f>
        <v>140</v>
      </c>
      <c r="X1246" s="16">
        <f>+L1246*31/3.6</f>
        <v>174.80555555555557</v>
      </c>
      <c r="Y1246" s="16">
        <f>+M1246*30/3.6</f>
        <v>185</v>
      </c>
      <c r="Z1246" s="16">
        <f>+N1246*31/3.6</f>
        <v>193.75</v>
      </c>
      <c r="AA1246" s="16">
        <f>+O1246*31/3.6</f>
        <v>164.47222222222223</v>
      </c>
      <c r="AB1246" s="16">
        <f>+P1246*30/3.6</f>
        <v>119.16666666666666</v>
      </c>
      <c r="AC1246" s="16">
        <f>+Q1246*31/3.6</f>
        <v>83.527777777777771</v>
      </c>
      <c r="AD1246" s="16">
        <f>+R1246*30/3.6</f>
        <v>48.333333333333329</v>
      </c>
      <c r="AE1246" s="16">
        <f>+S1246*31/3.6</f>
        <v>36.166666666666671</v>
      </c>
      <c r="AF1246" s="17">
        <f>+SUM(T1246:AE1246)</f>
        <v>1363.3055555555557</v>
      </c>
      <c r="AG1246" s="18">
        <f t="shared" si="19"/>
        <v>1131.5436111111112</v>
      </c>
      <c r="AJ1246" s="19"/>
      <c r="AK1246" s="19"/>
      <c r="AL1246" s="19"/>
    </row>
    <row r="1247" spans="1:38" s="11" customFormat="1" ht="12.75" customHeight="1" x14ac:dyDescent="0.25">
      <c r="A1247" s="14">
        <v>5</v>
      </c>
      <c r="B1247" s="14" t="str">
        <f>+VLOOKUP(A1247,COD_REG_PROV!$G$1:$J$21,4,FALSE)</f>
        <v>VENETO</v>
      </c>
      <c r="C1247" s="3">
        <v>23</v>
      </c>
      <c r="D1247" s="3" t="str">
        <f>+VLOOKUP(A1247,COD_REG_PROV!$A$1:$E$111,4,FALSE)</f>
        <v>Asti</v>
      </c>
      <c r="E1247" s="3">
        <v>69</v>
      </c>
      <c r="F1247" s="3" t="s">
        <v>506</v>
      </c>
      <c r="G1247" s="4" t="s">
        <v>522</v>
      </c>
      <c r="H1247" s="15">
        <v>5.3</v>
      </c>
      <c r="I1247" s="15">
        <v>8.3000000000000007</v>
      </c>
      <c r="J1247" s="15">
        <v>13.4</v>
      </c>
      <c r="K1247" s="15">
        <v>17.100000000000001</v>
      </c>
      <c r="L1247" s="15">
        <v>20.5</v>
      </c>
      <c r="M1247" s="15">
        <v>22.4</v>
      </c>
      <c r="N1247" s="15">
        <v>22.8</v>
      </c>
      <c r="O1247" s="15">
        <v>19.399999999999999</v>
      </c>
      <c r="P1247" s="15">
        <v>14.7</v>
      </c>
      <c r="Q1247" s="15">
        <v>9.8000000000000007</v>
      </c>
      <c r="R1247" s="15">
        <v>5.9</v>
      </c>
      <c r="S1247" s="15">
        <v>4.3</v>
      </c>
      <c r="T1247" s="16">
        <f>+H1247*31/3.6</f>
        <v>45.638888888888886</v>
      </c>
      <c r="U1247" s="16">
        <f>+I1247*28/3.6</f>
        <v>64.555555555555557</v>
      </c>
      <c r="V1247" s="16">
        <f>+J1247*31/3.6</f>
        <v>115.3888888888889</v>
      </c>
      <c r="W1247" s="16">
        <f>+K1247*30/3.6</f>
        <v>142.5</v>
      </c>
      <c r="X1247" s="16">
        <f>+L1247*31/3.6</f>
        <v>176.52777777777777</v>
      </c>
      <c r="Y1247" s="16">
        <f>+M1247*30/3.6</f>
        <v>186.66666666666666</v>
      </c>
      <c r="Z1247" s="16">
        <f>+N1247*31/3.6</f>
        <v>196.33333333333334</v>
      </c>
      <c r="AA1247" s="16">
        <f>+O1247*31/3.6</f>
        <v>167.05555555555554</v>
      </c>
      <c r="AB1247" s="16">
        <f>+P1247*30/3.6</f>
        <v>122.5</v>
      </c>
      <c r="AC1247" s="16">
        <f>+Q1247*31/3.6</f>
        <v>84.388888888888886</v>
      </c>
      <c r="AD1247" s="16">
        <f>+R1247*30/3.6</f>
        <v>49.166666666666664</v>
      </c>
      <c r="AE1247" s="16">
        <f>+S1247*31/3.6</f>
        <v>37.027777777777771</v>
      </c>
      <c r="AF1247" s="17">
        <f>+SUM(T1247:AE1247)</f>
        <v>1387.75</v>
      </c>
      <c r="AG1247" s="18">
        <f t="shared" si="19"/>
        <v>1151.8325</v>
      </c>
      <c r="AJ1247" s="19"/>
      <c r="AK1247" s="19"/>
      <c r="AL1247" s="19"/>
    </row>
    <row r="1248" spans="1:38" s="11" customFormat="1" ht="12.75" customHeight="1" x14ac:dyDescent="0.25">
      <c r="A1248" s="14">
        <v>9</v>
      </c>
      <c r="B1248" s="14" t="str">
        <f>+VLOOKUP(A1248,COD_REG_PROV!$G$1:$J$21,4,FALSE)</f>
        <v>TOSCANA</v>
      </c>
      <c r="C1248" s="3">
        <v>48</v>
      </c>
      <c r="D1248" s="3" t="str">
        <f>+VLOOKUP(A1248,COD_REG_PROV!$A$1:$E$111,4,FALSE)</f>
        <v>Savona</v>
      </c>
      <c r="E1248" s="3">
        <v>38</v>
      </c>
      <c r="F1248" s="3" t="s">
        <v>762</v>
      </c>
      <c r="G1248" s="4" t="s">
        <v>785</v>
      </c>
      <c r="H1248" s="15">
        <v>5.8</v>
      </c>
      <c r="I1248" s="15">
        <v>8.5</v>
      </c>
      <c r="J1248" s="15">
        <v>13.5</v>
      </c>
      <c r="K1248" s="15">
        <v>17</v>
      </c>
      <c r="L1248" s="15">
        <v>21.2</v>
      </c>
      <c r="M1248" s="15">
        <v>23.1</v>
      </c>
      <c r="N1248" s="15">
        <v>23.3</v>
      </c>
      <c r="O1248" s="15">
        <v>19.8</v>
      </c>
      <c r="P1248" s="15">
        <v>15</v>
      </c>
      <c r="Q1248" s="15">
        <v>10.4</v>
      </c>
      <c r="R1248" s="15">
        <v>6.7</v>
      </c>
      <c r="S1248" s="15">
        <v>5.0999999999999996</v>
      </c>
      <c r="T1248" s="16">
        <f>+H1248*31/3.6</f>
        <v>49.944444444444436</v>
      </c>
      <c r="U1248" s="16">
        <f>+I1248*28/3.6</f>
        <v>66.111111111111114</v>
      </c>
      <c r="V1248" s="16">
        <f>+J1248*31/3.6</f>
        <v>116.25</v>
      </c>
      <c r="W1248" s="16">
        <f>+K1248*30/3.6</f>
        <v>141.66666666666666</v>
      </c>
      <c r="X1248" s="16">
        <f>+L1248*31/3.6</f>
        <v>182.55555555555554</v>
      </c>
      <c r="Y1248" s="16">
        <f>+M1248*30/3.6</f>
        <v>192.5</v>
      </c>
      <c r="Z1248" s="16">
        <f>+N1248*31/3.6</f>
        <v>200.63888888888891</v>
      </c>
      <c r="AA1248" s="16">
        <f>+O1248*31/3.6</f>
        <v>170.50000000000003</v>
      </c>
      <c r="AB1248" s="16">
        <f>+P1248*30/3.6</f>
        <v>125</v>
      </c>
      <c r="AC1248" s="16">
        <f>+Q1248*31/3.6</f>
        <v>89.555555555555557</v>
      </c>
      <c r="AD1248" s="16">
        <f>+R1248*30/3.6</f>
        <v>55.833333333333329</v>
      </c>
      <c r="AE1248" s="16">
        <f>+S1248*31/3.6</f>
        <v>43.916666666666664</v>
      </c>
      <c r="AF1248" s="17">
        <f>+SUM(T1248:AE1248)</f>
        <v>1434.4722222222224</v>
      </c>
      <c r="AG1248" s="18">
        <f t="shared" si="19"/>
        <v>1190.6119444444446</v>
      </c>
      <c r="AJ1248" s="19"/>
      <c r="AK1248" s="19"/>
      <c r="AL1248" s="19"/>
    </row>
    <row r="1249" spans="1:38" s="11" customFormat="1" ht="12.75" customHeight="1" x14ac:dyDescent="0.25">
      <c r="A1249" s="14">
        <v>19</v>
      </c>
      <c r="B1249" s="14" t="str">
        <f>+VLOOKUP(A1249,COD_REG_PROV!$G$1:$J$21,4,FALSE)</f>
        <v>SICILIA</v>
      </c>
      <c r="C1249" s="3">
        <v>85</v>
      </c>
      <c r="D1249" s="3" t="str">
        <f>+VLOOKUP(A1249,COD_REG_PROV!$A$1:$E$111,4,FALSE)</f>
        <v>Cremona</v>
      </c>
      <c r="E1249" s="3">
        <v>16</v>
      </c>
      <c r="F1249" s="3" t="s">
        <v>1553</v>
      </c>
      <c r="G1249" s="4" t="s">
        <v>1561</v>
      </c>
      <c r="H1249" s="15">
        <v>8.1999999999999993</v>
      </c>
      <c r="I1249" s="15">
        <v>11.2</v>
      </c>
      <c r="J1249" s="15">
        <v>15.4</v>
      </c>
      <c r="K1249" s="15">
        <v>19.100000000000001</v>
      </c>
      <c r="L1249" s="15">
        <v>22.8</v>
      </c>
      <c r="M1249" s="15">
        <v>24.2</v>
      </c>
      <c r="N1249" s="15">
        <v>24.2</v>
      </c>
      <c r="O1249" s="15">
        <v>21.4</v>
      </c>
      <c r="P1249" s="15">
        <v>17</v>
      </c>
      <c r="Q1249" s="15">
        <v>12.9</v>
      </c>
      <c r="R1249" s="15">
        <v>9</v>
      </c>
      <c r="S1249" s="15">
        <v>7.5</v>
      </c>
      <c r="T1249" s="16">
        <f>+H1249*31/3.6</f>
        <v>70.6111111111111</v>
      </c>
      <c r="U1249" s="16">
        <f>+I1249*28/3.6</f>
        <v>87.1111111111111</v>
      </c>
      <c r="V1249" s="16">
        <f>+J1249*31/3.6</f>
        <v>132.61111111111111</v>
      </c>
      <c r="W1249" s="16">
        <f>+K1249*30/3.6</f>
        <v>159.16666666666666</v>
      </c>
      <c r="X1249" s="16">
        <f>+L1249*31/3.6</f>
        <v>196.33333333333334</v>
      </c>
      <c r="Y1249" s="16">
        <f>+M1249*30/3.6</f>
        <v>201.66666666666666</v>
      </c>
      <c r="Z1249" s="16">
        <f>+N1249*31/3.6</f>
        <v>208.38888888888886</v>
      </c>
      <c r="AA1249" s="16">
        <f>+O1249*31/3.6</f>
        <v>184.27777777777777</v>
      </c>
      <c r="AB1249" s="16">
        <f>+P1249*30/3.6</f>
        <v>141.66666666666666</v>
      </c>
      <c r="AC1249" s="16">
        <f>+Q1249*31/3.6</f>
        <v>111.08333333333334</v>
      </c>
      <c r="AD1249" s="16">
        <f>+R1249*30/3.6</f>
        <v>75</v>
      </c>
      <c r="AE1249" s="16">
        <f>+S1249*31/3.6</f>
        <v>64.583333333333329</v>
      </c>
      <c r="AF1249" s="17">
        <f>+SUM(T1249:AE1249)</f>
        <v>1632.5</v>
      </c>
      <c r="AG1249" s="18">
        <f t="shared" si="19"/>
        <v>1354.9749999999999</v>
      </c>
      <c r="AJ1249" s="19"/>
      <c r="AK1249" s="19"/>
      <c r="AL1249" s="19"/>
    </row>
    <row r="1250" spans="1:38" s="11" customFormat="1" ht="12.75" customHeight="1" x14ac:dyDescent="0.25">
      <c r="A1250" s="14">
        <v>15</v>
      </c>
      <c r="B1250" s="14" t="str">
        <f>+VLOOKUP(A1250,COD_REG_PROV!$G$1:$J$21,4,FALSE)</f>
        <v>CAMPANIA</v>
      </c>
      <c r="C1250" s="3">
        <v>61</v>
      </c>
      <c r="D1250" s="3" t="str">
        <f>+VLOOKUP(A1250,COD_REG_PROV!$A$1:$E$111,4,FALSE)</f>
        <v>Milano</v>
      </c>
      <c r="E1250" s="3">
        <v>74</v>
      </c>
      <c r="F1250" s="3" t="s">
        <v>1141</v>
      </c>
      <c r="G1250" s="4" t="s">
        <v>1160</v>
      </c>
      <c r="H1250" s="15">
        <v>6.9</v>
      </c>
      <c r="I1250" s="15">
        <v>9.5</v>
      </c>
      <c r="J1250" s="15">
        <v>14.1</v>
      </c>
      <c r="K1250" s="15">
        <v>18</v>
      </c>
      <c r="L1250" s="15">
        <v>21.9</v>
      </c>
      <c r="M1250" s="15">
        <v>23.8</v>
      </c>
      <c r="N1250" s="15">
        <v>23.7</v>
      </c>
      <c r="O1250" s="15">
        <v>20.8</v>
      </c>
      <c r="P1250" s="15">
        <v>16.100000000000001</v>
      </c>
      <c r="Q1250" s="15">
        <v>11.6</v>
      </c>
      <c r="R1250" s="15">
        <v>7.8</v>
      </c>
      <c r="S1250" s="15">
        <v>6.1</v>
      </c>
      <c r="T1250" s="16">
        <f>+H1250*31/3.6</f>
        <v>59.416666666666664</v>
      </c>
      <c r="U1250" s="16">
        <f>+I1250*28/3.6</f>
        <v>73.888888888888886</v>
      </c>
      <c r="V1250" s="16">
        <f>+J1250*31/3.6</f>
        <v>121.41666666666666</v>
      </c>
      <c r="W1250" s="16">
        <f>+K1250*30/3.6</f>
        <v>150</v>
      </c>
      <c r="X1250" s="16">
        <f>+L1250*31/3.6</f>
        <v>188.58333333333331</v>
      </c>
      <c r="Y1250" s="16">
        <f>+M1250*30/3.6</f>
        <v>198.33333333333331</v>
      </c>
      <c r="Z1250" s="16">
        <f>+N1250*31/3.6</f>
        <v>204.08333333333331</v>
      </c>
      <c r="AA1250" s="16">
        <f>+O1250*31/3.6</f>
        <v>179.11111111111111</v>
      </c>
      <c r="AB1250" s="16">
        <f>+P1250*30/3.6</f>
        <v>134.16666666666669</v>
      </c>
      <c r="AC1250" s="16">
        <f>+Q1250*31/3.6</f>
        <v>99.888888888888872</v>
      </c>
      <c r="AD1250" s="16">
        <f>+R1250*30/3.6</f>
        <v>65</v>
      </c>
      <c r="AE1250" s="16">
        <f>+S1250*31/3.6</f>
        <v>52.527777777777771</v>
      </c>
      <c r="AF1250" s="17">
        <f>+SUM(T1250:AE1250)</f>
        <v>1526.4166666666665</v>
      </c>
      <c r="AG1250" s="18">
        <f t="shared" si="19"/>
        <v>1266.9258333333332</v>
      </c>
      <c r="AJ1250" s="19"/>
      <c r="AK1250" s="19"/>
      <c r="AL1250" s="19"/>
    </row>
    <row r="1251" spans="1:38" s="11" customFormat="1" ht="12.75" customHeight="1" x14ac:dyDescent="0.25">
      <c r="A1251" s="14">
        <v>3</v>
      </c>
      <c r="B1251" s="14" t="str">
        <f>+VLOOKUP(A1251,COD_REG_PROV!$G$1:$J$21,4,FALSE)</f>
        <v>LOMBARDIA</v>
      </c>
      <c r="C1251" s="3">
        <v>15</v>
      </c>
      <c r="D1251" s="3" t="str">
        <f>+VLOOKUP(A1251,COD_REG_PROV!$A$1:$E$111,4,FALSE)</f>
        <v>Novara</v>
      </c>
      <c r="E1251" s="3">
        <v>191</v>
      </c>
      <c r="F1251" s="3" t="s">
        <v>210</v>
      </c>
      <c r="G1251" s="4" t="s">
        <v>274</v>
      </c>
      <c r="H1251" s="15">
        <v>5.4</v>
      </c>
      <c r="I1251" s="15">
        <v>8.1999999999999993</v>
      </c>
      <c r="J1251" s="15">
        <v>13.7</v>
      </c>
      <c r="K1251" s="15">
        <v>17.5</v>
      </c>
      <c r="L1251" s="15">
        <v>20.7</v>
      </c>
      <c r="M1251" s="15">
        <v>22.8</v>
      </c>
      <c r="N1251" s="15">
        <v>23</v>
      </c>
      <c r="O1251" s="15">
        <v>19.5</v>
      </c>
      <c r="P1251" s="15">
        <v>14.6</v>
      </c>
      <c r="Q1251" s="15">
        <v>9.8000000000000007</v>
      </c>
      <c r="R1251" s="15">
        <v>5.9</v>
      </c>
      <c r="S1251" s="15">
        <v>4.3</v>
      </c>
      <c r="T1251" s="16">
        <f>+H1251*31/3.6</f>
        <v>46.5</v>
      </c>
      <c r="U1251" s="16">
        <f>+I1251*28/3.6</f>
        <v>63.777777777777764</v>
      </c>
      <c r="V1251" s="16">
        <f>+J1251*31/3.6</f>
        <v>117.97222222222221</v>
      </c>
      <c r="W1251" s="16">
        <f>+K1251*30/3.6</f>
        <v>145.83333333333334</v>
      </c>
      <c r="X1251" s="16">
        <f>+L1251*31/3.6</f>
        <v>178.24999999999997</v>
      </c>
      <c r="Y1251" s="16">
        <f>+M1251*30/3.6</f>
        <v>190</v>
      </c>
      <c r="Z1251" s="16">
        <f>+N1251*31/3.6</f>
        <v>198.05555555555554</v>
      </c>
      <c r="AA1251" s="16">
        <f>+O1251*31/3.6</f>
        <v>167.91666666666666</v>
      </c>
      <c r="AB1251" s="16">
        <f>+P1251*30/3.6</f>
        <v>121.66666666666666</v>
      </c>
      <c r="AC1251" s="16">
        <f>+Q1251*31/3.6</f>
        <v>84.388888888888886</v>
      </c>
      <c r="AD1251" s="16">
        <f>+R1251*30/3.6</f>
        <v>49.166666666666664</v>
      </c>
      <c r="AE1251" s="16">
        <f>+S1251*31/3.6</f>
        <v>37.027777777777771</v>
      </c>
      <c r="AF1251" s="17">
        <f>+SUM(T1251:AE1251)</f>
        <v>1400.5555555555559</v>
      </c>
      <c r="AG1251" s="18">
        <f t="shared" si="19"/>
        <v>1162.4611111111112</v>
      </c>
      <c r="AJ1251" s="19"/>
      <c r="AK1251" s="19"/>
      <c r="AL1251" s="19"/>
    </row>
    <row r="1252" spans="1:38" s="11" customFormat="1" ht="12.75" customHeight="1" x14ac:dyDescent="0.25">
      <c r="A1252" s="14">
        <v>1</v>
      </c>
      <c r="B1252" s="14" t="str">
        <f>+VLOOKUP(A1252,COD_REG_PROV!$G$1:$J$21,4,FALSE)</f>
        <v>PIEMONTE</v>
      </c>
      <c r="C1252" s="3">
        <v>5</v>
      </c>
      <c r="D1252" s="3" t="str">
        <f>+VLOOKUP(A1252,COD_REG_PROV!$A$1:$E$111,4,FALSE)</f>
        <v>Torino</v>
      </c>
      <c r="E1252" s="3">
        <v>97</v>
      </c>
      <c r="F1252" s="3" t="s">
        <v>34</v>
      </c>
      <c r="G1252" s="4" t="s">
        <v>39</v>
      </c>
      <c r="H1252" s="15">
        <v>5.4</v>
      </c>
      <c r="I1252" s="15">
        <v>8.6</v>
      </c>
      <c r="J1252" s="15">
        <v>13.8</v>
      </c>
      <c r="K1252" s="15">
        <v>17.5</v>
      </c>
      <c r="L1252" s="15">
        <v>20.5</v>
      </c>
      <c r="M1252" s="15">
        <v>22.9</v>
      </c>
      <c r="N1252" s="15">
        <v>22.8</v>
      </c>
      <c r="O1252" s="15">
        <v>19.2</v>
      </c>
      <c r="P1252" s="15">
        <v>14.4</v>
      </c>
      <c r="Q1252" s="15">
        <v>9.8000000000000007</v>
      </c>
      <c r="R1252" s="15">
        <v>6.3</v>
      </c>
      <c r="S1252" s="15">
        <v>4.5999999999999996</v>
      </c>
      <c r="T1252" s="16">
        <f>+H1252*31/3.6</f>
        <v>46.5</v>
      </c>
      <c r="U1252" s="16">
        <f>+I1252*28/3.6</f>
        <v>66.888888888888886</v>
      </c>
      <c r="V1252" s="16">
        <f>+J1252*31/3.6</f>
        <v>118.83333333333333</v>
      </c>
      <c r="W1252" s="16">
        <f>+K1252*30/3.6</f>
        <v>145.83333333333334</v>
      </c>
      <c r="X1252" s="16">
        <f>+L1252*31/3.6</f>
        <v>176.52777777777777</v>
      </c>
      <c r="Y1252" s="16">
        <f>+M1252*30/3.6</f>
        <v>190.83333333333334</v>
      </c>
      <c r="Z1252" s="16">
        <f>+N1252*31/3.6</f>
        <v>196.33333333333334</v>
      </c>
      <c r="AA1252" s="16">
        <f>+O1252*31/3.6</f>
        <v>165.33333333333331</v>
      </c>
      <c r="AB1252" s="16">
        <f>+P1252*30/3.6</f>
        <v>120</v>
      </c>
      <c r="AC1252" s="16">
        <f>+Q1252*31/3.6</f>
        <v>84.388888888888886</v>
      </c>
      <c r="AD1252" s="16">
        <f>+R1252*30/3.6</f>
        <v>52.5</v>
      </c>
      <c r="AE1252" s="16">
        <f>+S1252*31/3.6</f>
        <v>39.611111111111107</v>
      </c>
      <c r="AF1252" s="17">
        <f>+SUM(T1252:AE1252)</f>
        <v>1403.5833333333333</v>
      </c>
      <c r="AG1252" s="18">
        <f t="shared" si="19"/>
        <v>1164.9741666666666</v>
      </c>
      <c r="AJ1252" s="19"/>
      <c r="AK1252" s="19"/>
      <c r="AL1252" s="19"/>
    </row>
    <row r="1253" spans="1:38" s="11" customFormat="1" ht="12.75" customHeight="1" x14ac:dyDescent="0.25">
      <c r="A1253" s="14">
        <v>6</v>
      </c>
      <c r="B1253" s="14" t="str">
        <f>+VLOOKUP(A1253,COD_REG_PROV!$G$1:$J$21,4,FALSE)</f>
        <v>FRIULI-VENEZIA GIULIA</v>
      </c>
      <c r="C1253" s="3">
        <v>30</v>
      </c>
      <c r="D1253" s="3" t="str">
        <f>+VLOOKUP(A1253,COD_REG_PROV!$A$1:$E$111,4,FALSE)</f>
        <v>Alessandria</v>
      </c>
      <c r="E1253" s="3">
        <v>99</v>
      </c>
      <c r="F1253" s="3" t="s">
        <v>558</v>
      </c>
      <c r="G1253" s="4" t="s">
        <v>572</v>
      </c>
      <c r="H1253" s="15">
        <v>4.8</v>
      </c>
      <c r="I1253" s="15">
        <v>7.6</v>
      </c>
      <c r="J1253" s="15">
        <v>12.4</v>
      </c>
      <c r="K1253" s="15">
        <v>16.2</v>
      </c>
      <c r="L1253" s="15">
        <v>19.600000000000001</v>
      </c>
      <c r="M1253" s="15">
        <v>21.3</v>
      </c>
      <c r="N1253" s="15">
        <v>21.5</v>
      </c>
      <c r="O1253" s="15">
        <v>18.3</v>
      </c>
      <c r="P1253" s="15">
        <v>13.6</v>
      </c>
      <c r="Q1253" s="15">
        <v>9.3000000000000007</v>
      </c>
      <c r="R1253" s="15">
        <v>5.6</v>
      </c>
      <c r="S1253" s="15">
        <v>3.9</v>
      </c>
      <c r="T1253" s="16">
        <f>+H1253*31/3.6</f>
        <v>41.333333333333329</v>
      </c>
      <c r="U1253" s="16">
        <f>+I1253*28/3.6</f>
        <v>59.111111111111107</v>
      </c>
      <c r="V1253" s="16">
        <f>+J1253*31/3.6</f>
        <v>106.77777777777779</v>
      </c>
      <c r="W1253" s="16">
        <f>+K1253*30/3.6</f>
        <v>135</v>
      </c>
      <c r="X1253" s="16">
        <f>+L1253*31/3.6</f>
        <v>168.77777777777777</v>
      </c>
      <c r="Y1253" s="16">
        <f>+M1253*30/3.6</f>
        <v>177.5</v>
      </c>
      <c r="Z1253" s="16">
        <f>+N1253*31/3.6</f>
        <v>185.13888888888889</v>
      </c>
      <c r="AA1253" s="16">
        <f>+O1253*31/3.6</f>
        <v>157.58333333333334</v>
      </c>
      <c r="AB1253" s="16">
        <f>+P1253*30/3.6</f>
        <v>113.33333333333333</v>
      </c>
      <c r="AC1253" s="16">
        <f>+Q1253*31/3.6</f>
        <v>80.083333333333329</v>
      </c>
      <c r="AD1253" s="16">
        <f>+R1253*30/3.6</f>
        <v>46.666666666666664</v>
      </c>
      <c r="AE1253" s="16">
        <f>+S1253*31/3.6</f>
        <v>33.583333333333329</v>
      </c>
      <c r="AF1253" s="17">
        <f>+SUM(T1253:AE1253)</f>
        <v>1304.8888888888887</v>
      </c>
      <c r="AG1253" s="18">
        <f t="shared" si="19"/>
        <v>1083.0577777777776</v>
      </c>
      <c r="AJ1253" s="19"/>
      <c r="AK1253" s="19"/>
      <c r="AL1253" s="19"/>
    </row>
    <row r="1254" spans="1:38" s="11" customFormat="1" ht="12.75" customHeight="1" x14ac:dyDescent="0.25">
      <c r="A1254" s="14">
        <v>5</v>
      </c>
      <c r="B1254" s="14" t="str">
        <f>+VLOOKUP(A1254,COD_REG_PROV!$G$1:$J$21,4,FALSE)</f>
        <v>VENETO</v>
      </c>
      <c r="C1254" s="3">
        <v>27</v>
      </c>
      <c r="D1254" s="3" t="str">
        <f>+VLOOKUP(A1254,COD_REG_PROV!$A$1:$E$111,4,FALSE)</f>
        <v>Asti</v>
      </c>
      <c r="E1254" s="3">
        <v>33</v>
      </c>
      <c r="F1254" s="3" t="s">
        <v>457</v>
      </c>
      <c r="G1254" s="4" t="s">
        <v>475</v>
      </c>
      <c r="H1254" s="15">
        <v>5.0999999999999996</v>
      </c>
      <c r="I1254" s="15">
        <v>8</v>
      </c>
      <c r="J1254" s="15">
        <v>13</v>
      </c>
      <c r="K1254" s="15">
        <v>16.8</v>
      </c>
      <c r="L1254" s="15">
        <v>20.399999999999999</v>
      </c>
      <c r="M1254" s="15">
        <v>22.4</v>
      </c>
      <c r="N1254" s="15">
        <v>22.6</v>
      </c>
      <c r="O1254" s="15">
        <v>19.2</v>
      </c>
      <c r="P1254" s="15">
        <v>14.4</v>
      </c>
      <c r="Q1254" s="15">
        <v>9.6999999999999993</v>
      </c>
      <c r="R1254" s="15">
        <v>5.8</v>
      </c>
      <c r="S1254" s="15">
        <v>4.0999999999999996</v>
      </c>
      <c r="T1254" s="16">
        <f>+H1254*31/3.6</f>
        <v>43.916666666666664</v>
      </c>
      <c r="U1254" s="16">
        <f>+I1254*28/3.6</f>
        <v>62.222222222222221</v>
      </c>
      <c r="V1254" s="16">
        <f>+J1254*31/3.6</f>
        <v>111.94444444444444</v>
      </c>
      <c r="W1254" s="16">
        <f>+K1254*30/3.6</f>
        <v>140</v>
      </c>
      <c r="X1254" s="16">
        <f>+L1254*31/3.6</f>
        <v>175.66666666666666</v>
      </c>
      <c r="Y1254" s="16">
        <f>+M1254*30/3.6</f>
        <v>186.66666666666666</v>
      </c>
      <c r="Z1254" s="16">
        <f>+N1254*31/3.6</f>
        <v>194.61111111111111</v>
      </c>
      <c r="AA1254" s="16">
        <f>+O1254*31/3.6</f>
        <v>165.33333333333331</v>
      </c>
      <c r="AB1254" s="16">
        <f>+P1254*30/3.6</f>
        <v>120</v>
      </c>
      <c r="AC1254" s="16">
        <f>+Q1254*31/3.6</f>
        <v>83.527777777777771</v>
      </c>
      <c r="AD1254" s="16">
        <f>+R1254*30/3.6</f>
        <v>48.333333333333329</v>
      </c>
      <c r="AE1254" s="16">
        <f>+S1254*31/3.6</f>
        <v>35.30555555555555</v>
      </c>
      <c r="AF1254" s="17">
        <f>+SUM(T1254:AE1254)</f>
        <v>1367.5277777777778</v>
      </c>
      <c r="AG1254" s="18">
        <f t="shared" si="19"/>
        <v>1135.0480555555555</v>
      </c>
      <c r="AJ1254" s="19"/>
      <c r="AK1254" s="19"/>
      <c r="AL1254" s="19"/>
    </row>
    <row r="1255" spans="1:38" s="11" customFormat="1" ht="12.75" customHeight="1" x14ac:dyDescent="0.25">
      <c r="A1255" s="14">
        <v>3</v>
      </c>
      <c r="B1255" s="14" t="str">
        <f>+VLOOKUP(A1255,COD_REG_PROV!$G$1:$J$21,4,FALSE)</f>
        <v>LOMBARDIA</v>
      </c>
      <c r="C1255" s="3">
        <v>15</v>
      </c>
      <c r="D1255" s="3" t="str">
        <f>+VLOOKUP(A1255,COD_REG_PROV!$A$1:$E$111,4,FALSE)</f>
        <v>Novara</v>
      </c>
      <c r="E1255" s="3">
        <v>192</v>
      </c>
      <c r="F1255" s="3" t="s">
        <v>210</v>
      </c>
      <c r="G1255" s="4" t="s">
        <v>275</v>
      </c>
      <c r="H1255" s="15">
        <v>5.3</v>
      </c>
      <c r="I1255" s="15">
        <v>8.1</v>
      </c>
      <c r="J1255" s="15">
        <v>13.6</v>
      </c>
      <c r="K1255" s="15">
        <v>17.3</v>
      </c>
      <c r="L1255" s="15">
        <v>20.5</v>
      </c>
      <c r="M1255" s="15">
        <v>22.7</v>
      </c>
      <c r="N1255" s="15">
        <v>22.8</v>
      </c>
      <c r="O1255" s="15">
        <v>19.3</v>
      </c>
      <c r="P1255" s="15">
        <v>14.4</v>
      </c>
      <c r="Q1255" s="15">
        <v>9.6999999999999993</v>
      </c>
      <c r="R1255" s="15">
        <v>5.9</v>
      </c>
      <c r="S1255" s="15">
        <v>4.3</v>
      </c>
      <c r="T1255" s="16">
        <f>+H1255*31/3.6</f>
        <v>45.638888888888886</v>
      </c>
      <c r="U1255" s="16">
        <f>+I1255*28/3.6</f>
        <v>62.999999999999993</v>
      </c>
      <c r="V1255" s="16">
        <f>+J1255*31/3.6</f>
        <v>117.1111111111111</v>
      </c>
      <c r="W1255" s="16">
        <f>+K1255*30/3.6</f>
        <v>144.16666666666666</v>
      </c>
      <c r="X1255" s="16">
        <f>+L1255*31/3.6</f>
        <v>176.52777777777777</v>
      </c>
      <c r="Y1255" s="16">
        <f>+M1255*30/3.6</f>
        <v>189.16666666666666</v>
      </c>
      <c r="Z1255" s="16">
        <f>+N1255*31/3.6</f>
        <v>196.33333333333334</v>
      </c>
      <c r="AA1255" s="16">
        <f>+O1255*31/3.6</f>
        <v>166.19444444444446</v>
      </c>
      <c r="AB1255" s="16">
        <f>+P1255*30/3.6</f>
        <v>120</v>
      </c>
      <c r="AC1255" s="16">
        <f>+Q1255*31/3.6</f>
        <v>83.527777777777771</v>
      </c>
      <c r="AD1255" s="16">
        <f>+R1255*30/3.6</f>
        <v>49.166666666666664</v>
      </c>
      <c r="AE1255" s="16">
        <f>+S1255*31/3.6</f>
        <v>37.027777777777771</v>
      </c>
      <c r="AF1255" s="17">
        <f>+SUM(T1255:AE1255)</f>
        <v>1387.8611111111111</v>
      </c>
      <c r="AG1255" s="18">
        <f t="shared" si="19"/>
        <v>1151.924722222222</v>
      </c>
      <c r="AJ1255" s="19"/>
      <c r="AK1255" s="19"/>
      <c r="AL1255" s="19"/>
    </row>
    <row r="1256" spans="1:38" s="11" customFormat="1" ht="12.75" customHeight="1" x14ac:dyDescent="0.25">
      <c r="A1256" s="14">
        <v>6</v>
      </c>
      <c r="B1256" s="14" t="str">
        <f>+VLOOKUP(A1256,COD_REG_PROV!$G$1:$J$21,4,FALSE)</f>
        <v>FRIULI-VENEZIA GIULIA</v>
      </c>
      <c r="C1256" s="3">
        <v>32</v>
      </c>
      <c r="D1256" s="3" t="str">
        <f>+VLOOKUP(A1256,COD_REG_PROV!$A$1:$E$111,4,FALSE)</f>
        <v>Alessandria</v>
      </c>
      <c r="E1256" s="3">
        <v>4</v>
      </c>
      <c r="F1256" s="3" t="s">
        <v>553</v>
      </c>
      <c r="G1256" s="4" t="s">
        <v>556</v>
      </c>
      <c r="H1256" s="15">
        <v>4.8</v>
      </c>
      <c r="I1256" s="15">
        <v>7.7</v>
      </c>
      <c r="J1256" s="15">
        <v>12.4</v>
      </c>
      <c r="K1256" s="15">
        <v>16.3</v>
      </c>
      <c r="L1256" s="15">
        <v>20.2</v>
      </c>
      <c r="M1256" s="15">
        <v>22</v>
      </c>
      <c r="N1256" s="15">
        <v>22.2</v>
      </c>
      <c r="O1256" s="15">
        <v>18.899999999999999</v>
      </c>
      <c r="P1256" s="15">
        <v>14</v>
      </c>
      <c r="Q1256" s="15">
        <v>9.4</v>
      </c>
      <c r="R1256" s="15">
        <v>5.6</v>
      </c>
      <c r="S1256" s="15">
        <v>3.9</v>
      </c>
      <c r="T1256" s="16">
        <f>+H1256*31/3.6</f>
        <v>41.333333333333329</v>
      </c>
      <c r="U1256" s="16">
        <f>+I1256*28/3.6</f>
        <v>59.888888888888886</v>
      </c>
      <c r="V1256" s="16">
        <f>+J1256*31/3.6</f>
        <v>106.77777777777779</v>
      </c>
      <c r="W1256" s="16">
        <f>+K1256*30/3.6</f>
        <v>135.83333333333334</v>
      </c>
      <c r="X1256" s="16">
        <f>+L1256*31/3.6</f>
        <v>173.94444444444443</v>
      </c>
      <c r="Y1256" s="16">
        <f>+M1256*30/3.6</f>
        <v>183.33333333333334</v>
      </c>
      <c r="Z1256" s="16">
        <f>+N1256*31/3.6</f>
        <v>191.16666666666666</v>
      </c>
      <c r="AA1256" s="16">
        <f>+O1256*31/3.6</f>
        <v>162.75</v>
      </c>
      <c r="AB1256" s="16">
        <f>+P1256*30/3.6</f>
        <v>116.66666666666666</v>
      </c>
      <c r="AC1256" s="16">
        <f>+Q1256*31/3.6</f>
        <v>80.944444444444457</v>
      </c>
      <c r="AD1256" s="16">
        <f>+R1256*30/3.6</f>
        <v>46.666666666666664</v>
      </c>
      <c r="AE1256" s="16">
        <f>+S1256*31/3.6</f>
        <v>33.583333333333329</v>
      </c>
      <c r="AF1256" s="17">
        <f>+SUM(T1256:AE1256)</f>
        <v>1332.8888888888891</v>
      </c>
      <c r="AG1256" s="18">
        <f t="shared" si="19"/>
        <v>1106.297777777778</v>
      </c>
      <c r="AJ1256" s="19"/>
      <c r="AK1256" s="19"/>
      <c r="AL1256" s="19"/>
    </row>
    <row r="1257" spans="1:38" s="11" customFormat="1" ht="12.75" customHeight="1" x14ac:dyDescent="0.25">
      <c r="A1257" s="14">
        <v>15</v>
      </c>
      <c r="B1257" s="14" t="str">
        <f>+VLOOKUP(A1257,COD_REG_PROV!$G$1:$J$21,4,FALSE)</f>
        <v>CAMPANIA</v>
      </c>
      <c r="C1257" s="3">
        <v>61</v>
      </c>
      <c r="D1257" s="3" t="str">
        <f>+VLOOKUP(A1257,COD_REG_PROV!$A$1:$E$111,4,FALSE)</f>
        <v>Milano</v>
      </c>
      <c r="E1257" s="3">
        <v>75</v>
      </c>
      <c r="F1257" s="3" t="s">
        <v>1141</v>
      </c>
      <c r="G1257" s="4" t="s">
        <v>1161</v>
      </c>
      <c r="H1257" s="15">
        <v>6.7</v>
      </c>
      <c r="I1257" s="15">
        <v>9.3000000000000007</v>
      </c>
      <c r="J1257" s="15">
        <v>13.9</v>
      </c>
      <c r="K1257" s="15">
        <v>17.899999999999999</v>
      </c>
      <c r="L1257" s="15">
        <v>21.7</v>
      </c>
      <c r="M1257" s="15">
        <v>23.8</v>
      </c>
      <c r="N1257" s="15">
        <v>23.6</v>
      </c>
      <c r="O1257" s="15">
        <v>20.7</v>
      </c>
      <c r="P1257" s="15">
        <v>16</v>
      </c>
      <c r="Q1257" s="15">
        <v>11.5</v>
      </c>
      <c r="R1257" s="15">
        <v>7.7</v>
      </c>
      <c r="S1257" s="15">
        <v>6</v>
      </c>
      <c r="T1257" s="16">
        <f>+H1257*31/3.6</f>
        <v>57.69444444444445</v>
      </c>
      <c r="U1257" s="16">
        <f>+I1257*28/3.6</f>
        <v>72.333333333333343</v>
      </c>
      <c r="V1257" s="16">
        <f>+J1257*31/3.6</f>
        <v>119.69444444444446</v>
      </c>
      <c r="W1257" s="16">
        <f>+K1257*30/3.6</f>
        <v>149.16666666666666</v>
      </c>
      <c r="X1257" s="16">
        <f>+L1257*31/3.6</f>
        <v>186.86111111111109</v>
      </c>
      <c r="Y1257" s="16">
        <f>+M1257*30/3.6</f>
        <v>198.33333333333331</v>
      </c>
      <c r="Z1257" s="16">
        <f>+N1257*31/3.6</f>
        <v>203.22222222222223</v>
      </c>
      <c r="AA1257" s="16">
        <f>+O1257*31/3.6</f>
        <v>178.24999999999997</v>
      </c>
      <c r="AB1257" s="16">
        <f>+P1257*30/3.6</f>
        <v>133.33333333333334</v>
      </c>
      <c r="AC1257" s="16">
        <f>+Q1257*31/3.6</f>
        <v>99.027777777777771</v>
      </c>
      <c r="AD1257" s="16">
        <f>+R1257*30/3.6</f>
        <v>64.166666666666671</v>
      </c>
      <c r="AE1257" s="16">
        <f>+S1257*31/3.6</f>
        <v>51.666666666666664</v>
      </c>
      <c r="AF1257" s="17">
        <f>+SUM(T1257:AE1257)</f>
        <v>1513.75</v>
      </c>
      <c r="AG1257" s="18">
        <f t="shared" si="19"/>
        <v>1256.4124999999999</v>
      </c>
      <c r="AJ1257" s="19"/>
      <c r="AK1257" s="19"/>
      <c r="AL1257" s="19"/>
    </row>
    <row r="1258" spans="1:38" s="11" customFormat="1" ht="12.75" customHeight="1" x14ac:dyDescent="0.25">
      <c r="A1258" s="14">
        <v>12</v>
      </c>
      <c r="B1258" s="14" t="str">
        <f>+VLOOKUP(A1258,COD_REG_PROV!$G$1:$J$21,4,FALSE)</f>
        <v>LAZIO</v>
      </c>
      <c r="C1258" s="3">
        <v>59</v>
      </c>
      <c r="D1258" s="3" t="str">
        <f>+VLOOKUP(A1258,COD_REG_PROV!$A$1:$E$111,4,FALSE)</f>
        <v>Varese</v>
      </c>
      <c r="E1258" s="3">
        <v>25</v>
      </c>
      <c r="F1258" s="3" t="s">
        <v>975</v>
      </c>
      <c r="G1258" s="4" t="s">
        <v>989</v>
      </c>
      <c r="H1258" s="15">
        <v>7</v>
      </c>
      <c r="I1258" s="15">
        <v>9.6</v>
      </c>
      <c r="J1258" s="15">
        <v>14.3</v>
      </c>
      <c r="K1258" s="15">
        <v>18</v>
      </c>
      <c r="L1258" s="15">
        <v>22</v>
      </c>
      <c r="M1258" s="15">
        <v>23.8</v>
      </c>
      <c r="N1258" s="15">
        <v>23.9</v>
      </c>
      <c r="O1258" s="15">
        <v>20.9</v>
      </c>
      <c r="P1258" s="15">
        <v>16.100000000000001</v>
      </c>
      <c r="Q1258" s="15">
        <v>11.7</v>
      </c>
      <c r="R1258" s="15">
        <v>7.7</v>
      </c>
      <c r="S1258" s="15">
        <v>5.9</v>
      </c>
      <c r="T1258" s="16">
        <f>+H1258*31/3.6</f>
        <v>60.277777777777779</v>
      </c>
      <c r="U1258" s="16">
        <f>+I1258*28/3.6</f>
        <v>74.666666666666671</v>
      </c>
      <c r="V1258" s="16">
        <f>+J1258*31/3.6</f>
        <v>123.13888888888889</v>
      </c>
      <c r="W1258" s="16">
        <f>+K1258*30/3.6</f>
        <v>150</v>
      </c>
      <c r="X1258" s="16">
        <f>+L1258*31/3.6</f>
        <v>189.44444444444443</v>
      </c>
      <c r="Y1258" s="16">
        <f>+M1258*30/3.6</f>
        <v>198.33333333333331</v>
      </c>
      <c r="Z1258" s="16">
        <f>+N1258*31/3.6</f>
        <v>205.80555555555554</v>
      </c>
      <c r="AA1258" s="16">
        <f>+O1258*31/3.6</f>
        <v>179.9722222222222</v>
      </c>
      <c r="AB1258" s="16">
        <f>+P1258*30/3.6</f>
        <v>134.16666666666669</v>
      </c>
      <c r="AC1258" s="16">
        <f>+Q1258*31/3.6</f>
        <v>100.75</v>
      </c>
      <c r="AD1258" s="16">
        <f>+R1258*30/3.6</f>
        <v>64.166666666666671</v>
      </c>
      <c r="AE1258" s="16">
        <f>+S1258*31/3.6</f>
        <v>50.805555555555557</v>
      </c>
      <c r="AF1258" s="17">
        <f>+SUM(T1258:AE1258)</f>
        <v>1531.5277777777781</v>
      </c>
      <c r="AG1258" s="18">
        <f t="shared" si="19"/>
        <v>1271.1680555555558</v>
      </c>
      <c r="AJ1258" s="19"/>
      <c r="AK1258" s="19"/>
      <c r="AL1258" s="19"/>
    </row>
    <row r="1259" spans="1:38" s="11" customFormat="1" ht="12.75" customHeight="1" x14ac:dyDescent="0.25">
      <c r="A1259" s="14">
        <v>8</v>
      </c>
      <c r="B1259" s="14" t="str">
        <f>+VLOOKUP(A1259,COD_REG_PROV!$G$1:$J$21,4,FALSE)</f>
        <v>EMILIA-ROMAGNA</v>
      </c>
      <c r="C1259" s="3">
        <v>36</v>
      </c>
      <c r="D1259" s="3" t="str">
        <f>+VLOOKUP(A1259,COD_REG_PROV!$A$1:$E$111,4,FALSE)</f>
        <v>Imperia</v>
      </c>
      <c r="E1259" s="3">
        <v>37</v>
      </c>
      <c r="F1259" s="3" t="s">
        <v>664</v>
      </c>
      <c r="G1259" s="4" t="s">
        <v>680</v>
      </c>
      <c r="H1259" s="15">
        <v>5.4</v>
      </c>
      <c r="I1259" s="15">
        <v>8.1999999999999993</v>
      </c>
      <c r="J1259" s="15">
        <v>13.7</v>
      </c>
      <c r="K1259" s="15">
        <v>17.399999999999999</v>
      </c>
      <c r="L1259" s="15">
        <v>21.1</v>
      </c>
      <c r="M1259" s="15">
        <v>23</v>
      </c>
      <c r="N1259" s="15">
        <v>23.3</v>
      </c>
      <c r="O1259" s="15">
        <v>19.8</v>
      </c>
      <c r="P1259" s="15">
        <v>15.1</v>
      </c>
      <c r="Q1259" s="15">
        <v>10.1</v>
      </c>
      <c r="R1259" s="15">
        <v>6</v>
      </c>
      <c r="S1259" s="15">
        <v>4.4000000000000004</v>
      </c>
      <c r="T1259" s="16">
        <f>+H1259*31/3.6</f>
        <v>46.5</v>
      </c>
      <c r="U1259" s="16">
        <f>+I1259*28/3.6</f>
        <v>63.777777777777764</v>
      </c>
      <c r="V1259" s="16">
        <f>+J1259*31/3.6</f>
        <v>117.97222222222221</v>
      </c>
      <c r="W1259" s="16">
        <f>+K1259*30/3.6</f>
        <v>145</v>
      </c>
      <c r="X1259" s="16">
        <f>+L1259*31/3.6</f>
        <v>181.69444444444446</v>
      </c>
      <c r="Y1259" s="16">
        <f>+M1259*30/3.6</f>
        <v>191.66666666666666</v>
      </c>
      <c r="Z1259" s="16">
        <f>+N1259*31/3.6</f>
        <v>200.63888888888891</v>
      </c>
      <c r="AA1259" s="16">
        <f>+O1259*31/3.6</f>
        <v>170.50000000000003</v>
      </c>
      <c r="AB1259" s="16">
        <f>+P1259*30/3.6</f>
        <v>125.83333333333333</v>
      </c>
      <c r="AC1259" s="16">
        <f>+Q1259*31/3.6</f>
        <v>86.972222222222214</v>
      </c>
      <c r="AD1259" s="16">
        <f>+R1259*30/3.6</f>
        <v>50</v>
      </c>
      <c r="AE1259" s="16">
        <f>+S1259*31/3.6</f>
        <v>37.888888888888893</v>
      </c>
      <c r="AF1259" s="17">
        <f>+SUM(T1259:AE1259)</f>
        <v>1418.4444444444443</v>
      </c>
      <c r="AG1259" s="18">
        <f t="shared" si="19"/>
        <v>1177.3088888888888</v>
      </c>
      <c r="AJ1259" s="19"/>
      <c r="AK1259" s="19"/>
      <c r="AL1259" s="19"/>
    </row>
    <row r="1260" spans="1:38" s="11" customFormat="1" ht="12.75" customHeight="1" x14ac:dyDescent="0.25">
      <c r="A1260" s="14">
        <v>16</v>
      </c>
      <c r="B1260" s="14" t="str">
        <f>+VLOOKUP(A1260,COD_REG_PROV!$G$1:$J$21,4,FALSE)</f>
        <v>PUGLIA</v>
      </c>
      <c r="C1260" s="3">
        <v>71</v>
      </c>
      <c r="D1260" s="3" t="str">
        <f>+VLOOKUP(A1260,COD_REG_PROV!$A$1:$E$111,4,FALSE)</f>
        <v>Bergamo</v>
      </c>
      <c r="E1260" s="3">
        <v>45</v>
      </c>
      <c r="F1260" s="3" t="s">
        <v>1333</v>
      </c>
      <c r="G1260" s="4" t="s">
        <v>1347</v>
      </c>
      <c r="H1260" s="15">
        <v>6.6</v>
      </c>
      <c r="I1260" s="15">
        <v>9.1999999999999993</v>
      </c>
      <c r="J1260" s="15">
        <v>14.1</v>
      </c>
      <c r="K1260" s="15">
        <v>18.3</v>
      </c>
      <c r="L1260" s="15">
        <v>21.9</v>
      </c>
      <c r="M1260" s="15">
        <v>24</v>
      </c>
      <c r="N1260" s="15">
        <v>23.7</v>
      </c>
      <c r="O1260" s="15">
        <v>20.7</v>
      </c>
      <c r="P1260" s="15">
        <v>16.100000000000001</v>
      </c>
      <c r="Q1260" s="15">
        <v>11.5</v>
      </c>
      <c r="R1260" s="15">
        <v>7.4</v>
      </c>
      <c r="S1260" s="15">
        <v>6</v>
      </c>
      <c r="T1260" s="16">
        <f>+H1260*31/3.6</f>
        <v>56.833333333333329</v>
      </c>
      <c r="U1260" s="16">
        <f>+I1260*28/3.6</f>
        <v>71.555555555555543</v>
      </c>
      <c r="V1260" s="16">
        <f>+J1260*31/3.6</f>
        <v>121.41666666666666</v>
      </c>
      <c r="W1260" s="16">
        <f>+K1260*30/3.6</f>
        <v>152.5</v>
      </c>
      <c r="X1260" s="16">
        <f>+L1260*31/3.6</f>
        <v>188.58333333333331</v>
      </c>
      <c r="Y1260" s="16">
        <f>+M1260*30/3.6</f>
        <v>200</v>
      </c>
      <c r="Z1260" s="16">
        <f>+N1260*31/3.6</f>
        <v>204.08333333333331</v>
      </c>
      <c r="AA1260" s="16">
        <f>+O1260*31/3.6</f>
        <v>178.24999999999997</v>
      </c>
      <c r="AB1260" s="16">
        <f>+P1260*30/3.6</f>
        <v>134.16666666666669</v>
      </c>
      <c r="AC1260" s="16">
        <f>+Q1260*31/3.6</f>
        <v>99.027777777777771</v>
      </c>
      <c r="AD1260" s="16">
        <f>+R1260*30/3.6</f>
        <v>61.666666666666664</v>
      </c>
      <c r="AE1260" s="16">
        <f>+S1260*31/3.6</f>
        <v>51.666666666666664</v>
      </c>
      <c r="AF1260" s="17">
        <f>+SUM(T1260:AE1260)</f>
        <v>1519.7500000000002</v>
      </c>
      <c r="AG1260" s="18">
        <f t="shared" si="19"/>
        <v>1261.3925000000002</v>
      </c>
      <c r="AJ1260" s="19"/>
      <c r="AK1260" s="19"/>
      <c r="AL1260" s="19"/>
    </row>
    <row r="1261" spans="1:38" s="11" customFormat="1" ht="12.75" customHeight="1" x14ac:dyDescent="0.25">
      <c r="A1261" s="14">
        <v>20</v>
      </c>
      <c r="B1261" s="14" t="str">
        <f>+VLOOKUP(A1261,COD_REG_PROV!$G$1:$J$21,4,FALSE)</f>
        <v>SARDEGNA</v>
      </c>
      <c r="C1261" s="3">
        <v>92</v>
      </c>
      <c r="D1261" s="3" t="str">
        <f>+VLOOKUP(A1261,COD_REG_PROV!$A$1:$E$111,4,FALSE)</f>
        <v>Mantova</v>
      </c>
      <c r="E1261" s="3">
        <v>55</v>
      </c>
      <c r="F1261" s="3" t="s">
        <v>1697</v>
      </c>
      <c r="G1261" s="4" t="s">
        <v>1715</v>
      </c>
      <c r="H1261" s="15">
        <v>7.6</v>
      </c>
      <c r="I1261" s="15">
        <v>10.3</v>
      </c>
      <c r="J1261" s="15">
        <v>15.2</v>
      </c>
      <c r="K1261" s="15">
        <v>18.7</v>
      </c>
      <c r="L1261" s="15">
        <v>22.2</v>
      </c>
      <c r="M1261" s="15">
        <v>24.1</v>
      </c>
      <c r="N1261" s="15">
        <v>24.2</v>
      </c>
      <c r="O1261" s="15">
        <v>21.3</v>
      </c>
      <c r="P1261" s="15">
        <v>16.600000000000001</v>
      </c>
      <c r="Q1261" s="15">
        <v>12.3</v>
      </c>
      <c r="R1261" s="15">
        <v>8.4</v>
      </c>
      <c r="S1261" s="15">
        <v>6.8</v>
      </c>
      <c r="T1261" s="16">
        <f>+H1261*31/3.6</f>
        <v>65.444444444444443</v>
      </c>
      <c r="U1261" s="16">
        <f>+I1261*28/3.6</f>
        <v>80.111111111111114</v>
      </c>
      <c r="V1261" s="16">
        <f>+J1261*31/3.6</f>
        <v>130.88888888888889</v>
      </c>
      <c r="W1261" s="16">
        <f>+K1261*30/3.6</f>
        <v>155.83333333333334</v>
      </c>
      <c r="X1261" s="16">
        <f>+L1261*31/3.6</f>
        <v>191.16666666666666</v>
      </c>
      <c r="Y1261" s="16">
        <f>+M1261*30/3.6</f>
        <v>200.83333333333331</v>
      </c>
      <c r="Z1261" s="16">
        <f>+N1261*31/3.6</f>
        <v>208.38888888888886</v>
      </c>
      <c r="AA1261" s="16">
        <f>+O1261*31/3.6</f>
        <v>183.41666666666669</v>
      </c>
      <c r="AB1261" s="16">
        <f>+P1261*30/3.6</f>
        <v>138.33333333333334</v>
      </c>
      <c r="AC1261" s="16">
        <f>+Q1261*31/3.6</f>
        <v>105.91666666666667</v>
      </c>
      <c r="AD1261" s="16">
        <f>+R1261*30/3.6</f>
        <v>70</v>
      </c>
      <c r="AE1261" s="16">
        <f>+S1261*31/3.6</f>
        <v>58.55555555555555</v>
      </c>
      <c r="AF1261" s="17">
        <f>+SUM(T1261:AE1261)</f>
        <v>1588.8888888888891</v>
      </c>
      <c r="AG1261" s="18">
        <f t="shared" si="19"/>
        <v>1318.7777777777778</v>
      </c>
      <c r="AJ1261" s="19"/>
      <c r="AK1261" s="19"/>
      <c r="AL1261" s="19"/>
    </row>
    <row r="1262" spans="1:38" s="11" customFormat="1" ht="12.75" customHeight="1" x14ac:dyDescent="0.25">
      <c r="A1262" s="14">
        <v>9</v>
      </c>
      <c r="B1262" s="14" t="str">
        <f>+VLOOKUP(A1262,COD_REG_PROV!$G$1:$J$21,4,FALSE)</f>
        <v>TOSCANA</v>
      </c>
      <c r="C1262" s="3">
        <v>52</v>
      </c>
      <c r="D1262" s="3" t="str">
        <f>+VLOOKUP(A1262,COD_REG_PROV!$A$1:$E$111,4,FALSE)</f>
        <v>Savona</v>
      </c>
      <c r="E1262" s="3">
        <v>28</v>
      </c>
      <c r="F1262" s="3" t="s">
        <v>855</v>
      </c>
      <c r="G1262" s="4" t="s">
        <v>867</v>
      </c>
      <c r="H1262" s="15">
        <v>6</v>
      </c>
      <c r="I1262" s="15">
        <v>8.6</v>
      </c>
      <c r="J1262" s="15">
        <v>13.6</v>
      </c>
      <c r="K1262" s="15">
        <v>17.2</v>
      </c>
      <c r="L1262" s="15">
        <v>21.3</v>
      </c>
      <c r="M1262" s="15">
        <v>23.2</v>
      </c>
      <c r="N1262" s="15">
        <v>23.3</v>
      </c>
      <c r="O1262" s="15">
        <v>19.899999999999999</v>
      </c>
      <c r="P1262" s="15">
        <v>15.2</v>
      </c>
      <c r="Q1262" s="15">
        <v>10.5</v>
      </c>
      <c r="R1262" s="15">
        <v>6.8</v>
      </c>
      <c r="S1262" s="15">
        <v>5.2</v>
      </c>
      <c r="T1262" s="16">
        <f>+H1262*31/3.6</f>
        <v>51.666666666666664</v>
      </c>
      <c r="U1262" s="16">
        <f>+I1262*28/3.6</f>
        <v>66.888888888888886</v>
      </c>
      <c r="V1262" s="16">
        <f>+J1262*31/3.6</f>
        <v>117.1111111111111</v>
      </c>
      <c r="W1262" s="16">
        <f>+K1262*30/3.6</f>
        <v>143.33333333333334</v>
      </c>
      <c r="X1262" s="16">
        <f>+L1262*31/3.6</f>
        <v>183.41666666666669</v>
      </c>
      <c r="Y1262" s="16">
        <f>+M1262*30/3.6</f>
        <v>193.33333333333331</v>
      </c>
      <c r="Z1262" s="16">
        <f>+N1262*31/3.6</f>
        <v>200.63888888888891</v>
      </c>
      <c r="AA1262" s="16">
        <f>+O1262*31/3.6</f>
        <v>171.36111111111111</v>
      </c>
      <c r="AB1262" s="16">
        <f>+P1262*30/3.6</f>
        <v>126.66666666666666</v>
      </c>
      <c r="AC1262" s="16">
        <f>+Q1262*31/3.6</f>
        <v>90.416666666666671</v>
      </c>
      <c r="AD1262" s="16">
        <f>+R1262*30/3.6</f>
        <v>56.666666666666664</v>
      </c>
      <c r="AE1262" s="16">
        <f>+S1262*31/3.6</f>
        <v>44.777777777777779</v>
      </c>
      <c r="AF1262" s="17">
        <f>+SUM(T1262:AE1262)</f>
        <v>1446.2777777777781</v>
      </c>
      <c r="AG1262" s="18">
        <f t="shared" si="19"/>
        <v>1200.4105555555557</v>
      </c>
      <c r="AJ1262" s="19"/>
      <c r="AK1262" s="19"/>
      <c r="AL1262" s="19"/>
    </row>
    <row r="1263" spans="1:38" s="11" customFormat="1" ht="12.75" customHeight="1" x14ac:dyDescent="0.25">
      <c r="A1263" s="14">
        <v>15</v>
      </c>
      <c r="B1263" s="14" t="str">
        <f>+VLOOKUP(A1263,COD_REG_PROV!$G$1:$J$21,4,FALSE)</f>
        <v>CAMPANIA</v>
      </c>
      <c r="C1263" s="3">
        <v>63</v>
      </c>
      <c r="D1263" s="3" t="str">
        <f>+VLOOKUP(A1263,COD_REG_PROV!$A$1:$E$111,4,FALSE)</f>
        <v>Milano</v>
      </c>
      <c r="E1263" s="3">
        <v>67</v>
      </c>
      <c r="F1263" s="3" t="s">
        <v>1173</v>
      </c>
      <c r="G1263" s="4" t="s">
        <v>1222</v>
      </c>
      <c r="H1263" s="15">
        <v>6.9</v>
      </c>
      <c r="I1263" s="15">
        <v>9.6</v>
      </c>
      <c r="J1263" s="15">
        <v>14.1</v>
      </c>
      <c r="K1263" s="15">
        <v>18.100000000000001</v>
      </c>
      <c r="L1263" s="15">
        <v>21.9</v>
      </c>
      <c r="M1263" s="15">
        <v>23.8</v>
      </c>
      <c r="N1263" s="15">
        <v>23.7</v>
      </c>
      <c r="O1263" s="15">
        <v>20.9</v>
      </c>
      <c r="P1263" s="15">
        <v>16.2</v>
      </c>
      <c r="Q1263" s="15">
        <v>11.8</v>
      </c>
      <c r="R1263" s="15">
        <v>7.8</v>
      </c>
      <c r="S1263" s="15">
        <v>6.1</v>
      </c>
      <c r="T1263" s="16">
        <f>+H1263*31/3.6</f>
        <v>59.416666666666664</v>
      </c>
      <c r="U1263" s="16">
        <f>+I1263*28/3.6</f>
        <v>74.666666666666671</v>
      </c>
      <c r="V1263" s="16">
        <f>+J1263*31/3.6</f>
        <v>121.41666666666666</v>
      </c>
      <c r="W1263" s="16">
        <f>+K1263*30/3.6</f>
        <v>150.83333333333334</v>
      </c>
      <c r="X1263" s="16">
        <f>+L1263*31/3.6</f>
        <v>188.58333333333331</v>
      </c>
      <c r="Y1263" s="16">
        <f>+M1263*30/3.6</f>
        <v>198.33333333333331</v>
      </c>
      <c r="Z1263" s="16">
        <f>+N1263*31/3.6</f>
        <v>204.08333333333331</v>
      </c>
      <c r="AA1263" s="16">
        <f>+O1263*31/3.6</f>
        <v>179.9722222222222</v>
      </c>
      <c r="AB1263" s="16">
        <f>+P1263*30/3.6</f>
        <v>135</v>
      </c>
      <c r="AC1263" s="16">
        <f>+Q1263*31/3.6</f>
        <v>101.61111111111111</v>
      </c>
      <c r="AD1263" s="16">
        <f>+R1263*30/3.6</f>
        <v>65</v>
      </c>
      <c r="AE1263" s="16">
        <f>+S1263*31/3.6</f>
        <v>52.527777777777771</v>
      </c>
      <c r="AF1263" s="17">
        <f>+SUM(T1263:AE1263)</f>
        <v>1531.4444444444443</v>
      </c>
      <c r="AG1263" s="18">
        <f t="shared" si="19"/>
        <v>1271.0988888888887</v>
      </c>
      <c r="AJ1263" s="19"/>
      <c r="AK1263" s="19"/>
      <c r="AL1263" s="19"/>
    </row>
    <row r="1264" spans="1:38" s="11" customFormat="1" ht="12.75" customHeight="1" x14ac:dyDescent="0.25">
      <c r="A1264" s="14">
        <v>15</v>
      </c>
      <c r="B1264" s="14" t="str">
        <f>+VLOOKUP(A1264,COD_REG_PROV!$G$1:$J$21,4,FALSE)</f>
        <v>CAMPANIA</v>
      </c>
      <c r="C1264" s="3">
        <v>62</v>
      </c>
      <c r="D1264" s="3" t="str">
        <f>+VLOOKUP(A1264,COD_REG_PROV!$A$1:$E$111,4,FALSE)</f>
        <v>Milano</v>
      </c>
      <c r="E1264" s="3">
        <v>58</v>
      </c>
      <c r="F1264" s="3" t="s">
        <v>1131</v>
      </c>
      <c r="G1264" s="4" t="s">
        <v>1139</v>
      </c>
      <c r="H1264" s="15">
        <v>6.6</v>
      </c>
      <c r="I1264" s="15">
        <v>9.1999999999999993</v>
      </c>
      <c r="J1264" s="15">
        <v>13.8</v>
      </c>
      <c r="K1264" s="15">
        <v>17.899999999999999</v>
      </c>
      <c r="L1264" s="15">
        <v>21.7</v>
      </c>
      <c r="M1264" s="15">
        <v>23.8</v>
      </c>
      <c r="N1264" s="15">
        <v>23.5</v>
      </c>
      <c r="O1264" s="15">
        <v>20.6</v>
      </c>
      <c r="P1264" s="15">
        <v>15.9</v>
      </c>
      <c r="Q1264" s="15">
        <v>11.4</v>
      </c>
      <c r="R1264" s="15">
        <v>7.5</v>
      </c>
      <c r="S1264" s="15">
        <v>5.9</v>
      </c>
      <c r="T1264" s="16">
        <f>+H1264*31/3.6</f>
        <v>56.833333333333329</v>
      </c>
      <c r="U1264" s="16">
        <f>+I1264*28/3.6</f>
        <v>71.555555555555543</v>
      </c>
      <c r="V1264" s="16">
        <f>+J1264*31/3.6</f>
        <v>118.83333333333333</v>
      </c>
      <c r="W1264" s="16">
        <f>+K1264*30/3.6</f>
        <v>149.16666666666666</v>
      </c>
      <c r="X1264" s="16">
        <f>+L1264*31/3.6</f>
        <v>186.86111111111109</v>
      </c>
      <c r="Y1264" s="16">
        <f>+M1264*30/3.6</f>
        <v>198.33333333333331</v>
      </c>
      <c r="Z1264" s="16">
        <f>+N1264*31/3.6</f>
        <v>202.36111111111111</v>
      </c>
      <c r="AA1264" s="16">
        <f>+O1264*31/3.6</f>
        <v>177.38888888888889</v>
      </c>
      <c r="AB1264" s="16">
        <f>+P1264*30/3.6</f>
        <v>132.5</v>
      </c>
      <c r="AC1264" s="16">
        <f>+Q1264*31/3.6</f>
        <v>98.166666666666671</v>
      </c>
      <c r="AD1264" s="16">
        <f>+R1264*30/3.6</f>
        <v>62.5</v>
      </c>
      <c r="AE1264" s="16">
        <f>+S1264*31/3.6</f>
        <v>50.805555555555557</v>
      </c>
      <c r="AF1264" s="17">
        <f>+SUM(T1264:AE1264)</f>
        <v>1505.3055555555557</v>
      </c>
      <c r="AG1264" s="18">
        <f t="shared" si="19"/>
        <v>1249.4036111111111</v>
      </c>
      <c r="AJ1264" s="19"/>
      <c r="AK1264" s="19"/>
      <c r="AL1264" s="19"/>
    </row>
    <row r="1265" spans="1:38" s="11" customFormat="1" ht="12.75" customHeight="1" x14ac:dyDescent="0.25">
      <c r="A1265" s="14">
        <v>3</v>
      </c>
      <c r="B1265" s="14" t="str">
        <f>+VLOOKUP(A1265,COD_REG_PROV!$G$1:$J$21,4,FALSE)</f>
        <v>LOMBARDIA</v>
      </c>
      <c r="C1265" s="3">
        <v>20</v>
      </c>
      <c r="D1265" s="3" t="str">
        <f>+VLOOKUP(A1265,COD_REG_PROV!$A$1:$E$111,4,FALSE)</f>
        <v>Novara</v>
      </c>
      <c r="E1265" s="3">
        <v>57</v>
      </c>
      <c r="F1265" s="3" t="s">
        <v>290</v>
      </c>
      <c r="G1265" s="4" t="s">
        <v>305</v>
      </c>
      <c r="H1265" s="15">
        <v>5.4</v>
      </c>
      <c r="I1265" s="15">
        <v>8.1999999999999993</v>
      </c>
      <c r="J1265" s="15">
        <v>13.6</v>
      </c>
      <c r="K1265" s="15">
        <v>17.3</v>
      </c>
      <c r="L1265" s="15">
        <v>20.8</v>
      </c>
      <c r="M1265" s="15">
        <v>22.8</v>
      </c>
      <c r="N1265" s="15">
        <v>23.1</v>
      </c>
      <c r="O1265" s="15">
        <v>19.600000000000001</v>
      </c>
      <c r="P1265" s="15">
        <v>14.9</v>
      </c>
      <c r="Q1265" s="15">
        <v>10</v>
      </c>
      <c r="R1265" s="15">
        <v>5.9</v>
      </c>
      <c r="S1265" s="15">
        <v>4.3</v>
      </c>
      <c r="T1265" s="16">
        <f>+H1265*31/3.6</f>
        <v>46.5</v>
      </c>
      <c r="U1265" s="16">
        <f>+I1265*28/3.6</f>
        <v>63.777777777777764</v>
      </c>
      <c r="V1265" s="16">
        <f>+J1265*31/3.6</f>
        <v>117.1111111111111</v>
      </c>
      <c r="W1265" s="16">
        <f>+K1265*30/3.6</f>
        <v>144.16666666666666</v>
      </c>
      <c r="X1265" s="16">
        <f>+L1265*31/3.6</f>
        <v>179.11111111111111</v>
      </c>
      <c r="Y1265" s="16">
        <f>+M1265*30/3.6</f>
        <v>190</v>
      </c>
      <c r="Z1265" s="16">
        <f>+N1265*31/3.6</f>
        <v>198.91666666666666</v>
      </c>
      <c r="AA1265" s="16">
        <f>+O1265*31/3.6</f>
        <v>168.77777777777777</v>
      </c>
      <c r="AB1265" s="16">
        <f>+P1265*30/3.6</f>
        <v>124.16666666666666</v>
      </c>
      <c r="AC1265" s="16">
        <f>+Q1265*31/3.6</f>
        <v>86.111111111111114</v>
      </c>
      <c r="AD1265" s="16">
        <f>+R1265*30/3.6</f>
        <v>49.166666666666664</v>
      </c>
      <c r="AE1265" s="16">
        <f>+S1265*31/3.6</f>
        <v>37.027777777777771</v>
      </c>
      <c r="AF1265" s="17">
        <f>+SUM(T1265:AE1265)</f>
        <v>1404.8333333333335</v>
      </c>
      <c r="AG1265" s="18">
        <f t="shared" si="19"/>
        <v>1166.0116666666668</v>
      </c>
      <c r="AJ1265" s="19"/>
      <c r="AK1265" s="19"/>
      <c r="AL1265" s="19"/>
    </row>
    <row r="1266" spans="1:38" s="11" customFormat="1" ht="12.75" customHeight="1" x14ac:dyDescent="0.25">
      <c r="A1266" s="14">
        <v>6</v>
      </c>
      <c r="B1266" s="14" t="str">
        <f>+VLOOKUP(A1266,COD_REG_PROV!$G$1:$J$21,4,FALSE)</f>
        <v>FRIULI-VENEZIA GIULIA</v>
      </c>
      <c r="C1266" s="3">
        <v>30</v>
      </c>
      <c r="D1266" s="3" t="str">
        <f>+VLOOKUP(A1266,COD_REG_PROV!$A$1:$E$111,4,FALSE)</f>
        <v>Alessandria</v>
      </c>
      <c r="E1266" s="3">
        <v>100</v>
      </c>
      <c r="F1266" s="3" t="s">
        <v>558</v>
      </c>
      <c r="G1266" s="4" t="s">
        <v>573</v>
      </c>
      <c r="H1266" s="15">
        <v>4.9000000000000004</v>
      </c>
      <c r="I1266" s="15">
        <v>7.8</v>
      </c>
      <c r="J1266" s="15">
        <v>12.6</v>
      </c>
      <c r="K1266" s="15">
        <v>16.399999999999999</v>
      </c>
      <c r="L1266" s="15">
        <v>20.2</v>
      </c>
      <c r="M1266" s="15">
        <v>22</v>
      </c>
      <c r="N1266" s="15">
        <v>22.2</v>
      </c>
      <c r="O1266" s="15">
        <v>18.899999999999999</v>
      </c>
      <c r="P1266" s="15">
        <v>14</v>
      </c>
      <c r="Q1266" s="15">
        <v>9.5</v>
      </c>
      <c r="R1266" s="15">
        <v>5.7</v>
      </c>
      <c r="S1266" s="15">
        <v>4</v>
      </c>
      <c r="T1266" s="16">
        <f>+H1266*31/3.6</f>
        <v>42.194444444444443</v>
      </c>
      <c r="U1266" s="16">
        <f>+I1266*28/3.6</f>
        <v>60.666666666666664</v>
      </c>
      <c r="V1266" s="16">
        <f>+J1266*31/3.6</f>
        <v>108.49999999999999</v>
      </c>
      <c r="W1266" s="16">
        <f>+K1266*30/3.6</f>
        <v>136.66666666666666</v>
      </c>
      <c r="X1266" s="16">
        <f>+L1266*31/3.6</f>
        <v>173.94444444444443</v>
      </c>
      <c r="Y1266" s="16">
        <f>+M1266*30/3.6</f>
        <v>183.33333333333334</v>
      </c>
      <c r="Z1266" s="16">
        <f>+N1266*31/3.6</f>
        <v>191.16666666666666</v>
      </c>
      <c r="AA1266" s="16">
        <f>+O1266*31/3.6</f>
        <v>162.75</v>
      </c>
      <c r="AB1266" s="16">
        <f>+P1266*30/3.6</f>
        <v>116.66666666666666</v>
      </c>
      <c r="AC1266" s="16">
        <f>+Q1266*31/3.6</f>
        <v>81.805555555555557</v>
      </c>
      <c r="AD1266" s="16">
        <f>+R1266*30/3.6</f>
        <v>47.5</v>
      </c>
      <c r="AE1266" s="16">
        <f>+S1266*31/3.6</f>
        <v>34.444444444444443</v>
      </c>
      <c r="AF1266" s="17">
        <f>+SUM(T1266:AE1266)</f>
        <v>1339.6388888888889</v>
      </c>
      <c r="AG1266" s="18">
        <f t="shared" si="19"/>
        <v>1111.9002777777778</v>
      </c>
      <c r="AJ1266" s="19"/>
      <c r="AK1266" s="19"/>
      <c r="AL1266" s="19"/>
    </row>
    <row r="1267" spans="1:38" s="11" customFormat="1" ht="12.75" customHeight="1" x14ac:dyDescent="0.25">
      <c r="A1267" s="14">
        <v>16</v>
      </c>
      <c r="B1267" s="14" t="str">
        <f>+VLOOKUP(A1267,COD_REG_PROV!$G$1:$J$21,4,FALSE)</f>
        <v>PUGLIA</v>
      </c>
      <c r="C1267" s="3">
        <v>73</v>
      </c>
      <c r="D1267" s="3" t="str">
        <f>+VLOOKUP(A1267,COD_REG_PROV!$A$1:$E$111,4,FALSE)</f>
        <v>Bergamo</v>
      </c>
      <c r="E1267" s="3">
        <v>24</v>
      </c>
      <c r="F1267" s="3" t="s">
        <v>1392</v>
      </c>
      <c r="G1267" s="4" t="s">
        <v>1407</v>
      </c>
      <c r="H1267" s="15">
        <v>7</v>
      </c>
      <c r="I1267" s="15">
        <v>9.6999999999999993</v>
      </c>
      <c r="J1267" s="15">
        <v>14.5</v>
      </c>
      <c r="K1267" s="15">
        <v>18.399999999999999</v>
      </c>
      <c r="L1267" s="15">
        <v>22</v>
      </c>
      <c r="M1267" s="15">
        <v>24.2</v>
      </c>
      <c r="N1267" s="15">
        <v>24</v>
      </c>
      <c r="O1267" s="15">
        <v>20.9</v>
      </c>
      <c r="P1267" s="15">
        <v>16.5</v>
      </c>
      <c r="Q1267" s="15">
        <v>11.9</v>
      </c>
      <c r="R1267" s="15">
        <v>7.7</v>
      </c>
      <c r="S1267" s="15">
        <v>6.3</v>
      </c>
      <c r="T1267" s="16">
        <f>+H1267*31/3.6</f>
        <v>60.277777777777779</v>
      </c>
      <c r="U1267" s="16">
        <f>+I1267*28/3.6</f>
        <v>75.444444444444429</v>
      </c>
      <c r="V1267" s="16">
        <f>+J1267*31/3.6</f>
        <v>124.86111111111111</v>
      </c>
      <c r="W1267" s="16">
        <f>+K1267*30/3.6</f>
        <v>153.33333333333334</v>
      </c>
      <c r="X1267" s="16">
        <f>+L1267*31/3.6</f>
        <v>189.44444444444443</v>
      </c>
      <c r="Y1267" s="16">
        <f>+M1267*30/3.6</f>
        <v>201.66666666666666</v>
      </c>
      <c r="Z1267" s="16">
        <f>+N1267*31/3.6</f>
        <v>206.66666666666666</v>
      </c>
      <c r="AA1267" s="16">
        <f>+O1267*31/3.6</f>
        <v>179.9722222222222</v>
      </c>
      <c r="AB1267" s="16">
        <f>+P1267*30/3.6</f>
        <v>137.5</v>
      </c>
      <c r="AC1267" s="16">
        <f>+Q1267*31/3.6</f>
        <v>102.47222222222223</v>
      </c>
      <c r="AD1267" s="16">
        <f>+R1267*30/3.6</f>
        <v>64.166666666666671</v>
      </c>
      <c r="AE1267" s="16">
        <f>+S1267*31/3.6</f>
        <v>54.249999999999993</v>
      </c>
      <c r="AF1267" s="17">
        <f>+SUM(T1267:AE1267)</f>
        <v>1550.0555555555554</v>
      </c>
      <c r="AG1267" s="18">
        <f t="shared" si="19"/>
        <v>1286.546111111111</v>
      </c>
      <c r="AJ1267" s="19"/>
      <c r="AK1267" s="19"/>
      <c r="AL1267" s="19"/>
    </row>
    <row r="1268" spans="1:38" s="11" customFormat="1" ht="12.75" customHeight="1" x14ac:dyDescent="0.25">
      <c r="A1268" s="14">
        <v>19</v>
      </c>
      <c r="B1268" s="14" t="str">
        <f>+VLOOKUP(A1268,COD_REG_PROV!$G$1:$J$21,4,FALSE)</f>
        <v>SICILIA</v>
      </c>
      <c r="C1268" s="3">
        <v>84</v>
      </c>
      <c r="D1268" s="3" t="str">
        <f>+VLOOKUP(A1268,COD_REG_PROV!$A$1:$E$111,4,FALSE)</f>
        <v>Cremona</v>
      </c>
      <c r="E1268" s="3">
        <v>36</v>
      </c>
      <c r="F1268" s="3" t="s">
        <v>1527</v>
      </c>
      <c r="G1268" s="4" t="s">
        <v>1548</v>
      </c>
      <c r="H1268" s="15">
        <v>8.1</v>
      </c>
      <c r="I1268" s="15">
        <v>11.1</v>
      </c>
      <c r="J1268" s="15">
        <v>15.4</v>
      </c>
      <c r="K1268" s="15">
        <v>19.100000000000001</v>
      </c>
      <c r="L1268" s="15">
        <v>22.8</v>
      </c>
      <c r="M1268" s="15">
        <v>24.2</v>
      </c>
      <c r="N1268" s="15">
        <v>24.3</v>
      </c>
      <c r="O1268" s="15">
        <v>21.4</v>
      </c>
      <c r="P1268" s="15">
        <v>17</v>
      </c>
      <c r="Q1268" s="15">
        <v>12.9</v>
      </c>
      <c r="R1268" s="15">
        <v>8.9</v>
      </c>
      <c r="S1268" s="15">
        <v>7.4</v>
      </c>
      <c r="T1268" s="16">
        <f>+H1268*31/3.6</f>
        <v>69.75</v>
      </c>
      <c r="U1268" s="16">
        <f>+I1268*28/3.6</f>
        <v>86.333333333333329</v>
      </c>
      <c r="V1268" s="16">
        <f>+J1268*31/3.6</f>
        <v>132.61111111111111</v>
      </c>
      <c r="W1268" s="16">
        <f>+K1268*30/3.6</f>
        <v>159.16666666666666</v>
      </c>
      <c r="X1268" s="16">
        <f>+L1268*31/3.6</f>
        <v>196.33333333333334</v>
      </c>
      <c r="Y1268" s="16">
        <f>+M1268*30/3.6</f>
        <v>201.66666666666666</v>
      </c>
      <c r="Z1268" s="16">
        <f>+N1268*31/3.6</f>
        <v>209.25</v>
      </c>
      <c r="AA1268" s="16">
        <f>+O1268*31/3.6</f>
        <v>184.27777777777777</v>
      </c>
      <c r="AB1268" s="16">
        <f>+P1268*30/3.6</f>
        <v>141.66666666666666</v>
      </c>
      <c r="AC1268" s="16">
        <f>+Q1268*31/3.6</f>
        <v>111.08333333333334</v>
      </c>
      <c r="AD1268" s="16">
        <f>+R1268*30/3.6</f>
        <v>74.166666666666671</v>
      </c>
      <c r="AE1268" s="16">
        <f>+S1268*31/3.6</f>
        <v>63.722222222222221</v>
      </c>
      <c r="AF1268" s="17">
        <f>+SUM(T1268:AE1268)</f>
        <v>1630.0277777777778</v>
      </c>
      <c r="AG1268" s="18">
        <f t="shared" si="19"/>
        <v>1352.9230555555555</v>
      </c>
      <c r="AJ1268" s="19"/>
      <c r="AK1268" s="19"/>
      <c r="AL1268" s="19"/>
    </row>
    <row r="1269" spans="1:38" s="11" customFormat="1" ht="12.75" customHeight="1" x14ac:dyDescent="0.25">
      <c r="A1269" s="14">
        <v>18</v>
      </c>
      <c r="B1269" s="14" t="str">
        <f>+VLOOKUP(A1269,COD_REG_PROV!$G$1:$J$21,4,FALSE)</f>
        <v>CALABRIA</v>
      </c>
      <c r="C1269" s="3">
        <v>78</v>
      </c>
      <c r="D1269" s="3" t="str">
        <f>+VLOOKUP(A1269,COD_REG_PROV!$A$1:$E$111,4,FALSE)</f>
        <v>Pavia</v>
      </c>
      <c r="E1269" s="3">
        <v>119</v>
      </c>
      <c r="F1269" s="3" t="s">
        <v>1445</v>
      </c>
      <c r="G1269" s="4" t="s">
        <v>1468</v>
      </c>
      <c r="H1269" s="15">
        <v>7.2</v>
      </c>
      <c r="I1269" s="15">
        <v>9.8000000000000007</v>
      </c>
      <c r="J1269" s="15">
        <v>14.6</v>
      </c>
      <c r="K1269" s="15">
        <v>18.399999999999999</v>
      </c>
      <c r="L1269" s="15">
        <v>22</v>
      </c>
      <c r="M1269" s="15">
        <v>24</v>
      </c>
      <c r="N1269" s="15">
        <v>23.7</v>
      </c>
      <c r="O1269" s="15">
        <v>20.9</v>
      </c>
      <c r="P1269" s="15">
        <v>16.399999999999999</v>
      </c>
      <c r="Q1269" s="15">
        <v>12.2</v>
      </c>
      <c r="R1269" s="15">
        <v>8.1999999999999993</v>
      </c>
      <c r="S1269" s="15">
        <v>6.6</v>
      </c>
      <c r="T1269" s="16">
        <f>+H1269*31/3.6</f>
        <v>62</v>
      </c>
      <c r="U1269" s="16">
        <f>+I1269*28/3.6</f>
        <v>76.222222222222229</v>
      </c>
      <c r="V1269" s="16">
        <f>+J1269*31/3.6</f>
        <v>125.72222222222221</v>
      </c>
      <c r="W1269" s="16">
        <f>+K1269*30/3.6</f>
        <v>153.33333333333334</v>
      </c>
      <c r="X1269" s="16">
        <f>+L1269*31/3.6</f>
        <v>189.44444444444443</v>
      </c>
      <c r="Y1269" s="16">
        <f>+M1269*30/3.6</f>
        <v>200</v>
      </c>
      <c r="Z1269" s="16">
        <f>+N1269*31/3.6</f>
        <v>204.08333333333331</v>
      </c>
      <c r="AA1269" s="16">
        <f>+O1269*31/3.6</f>
        <v>179.9722222222222</v>
      </c>
      <c r="AB1269" s="16">
        <f>+P1269*30/3.6</f>
        <v>136.66666666666666</v>
      </c>
      <c r="AC1269" s="16">
        <f>+Q1269*31/3.6</f>
        <v>105.05555555555554</v>
      </c>
      <c r="AD1269" s="16">
        <f>+R1269*30/3.6</f>
        <v>68.333333333333329</v>
      </c>
      <c r="AE1269" s="16">
        <f>+S1269*31/3.6</f>
        <v>56.833333333333329</v>
      </c>
      <c r="AF1269" s="17">
        <f>+SUM(T1269:AE1269)</f>
        <v>1557.6666666666665</v>
      </c>
      <c r="AG1269" s="18">
        <f t="shared" si="19"/>
        <v>1292.8633333333332</v>
      </c>
      <c r="AJ1269" s="19"/>
      <c r="AK1269" s="19"/>
      <c r="AL1269" s="19"/>
    </row>
    <row r="1270" spans="1:38" s="11" customFormat="1" ht="12.75" customHeight="1" x14ac:dyDescent="0.25">
      <c r="A1270" s="14">
        <v>8</v>
      </c>
      <c r="B1270" s="14" t="str">
        <f>+VLOOKUP(A1270,COD_REG_PROV!$G$1:$J$21,4,FALSE)</f>
        <v>EMILIA-ROMAGNA</v>
      </c>
      <c r="C1270" s="3">
        <v>37</v>
      </c>
      <c r="D1270" s="3" t="str">
        <f>+VLOOKUP(A1270,COD_REG_PROV!$A$1:$E$111,4,FALSE)</f>
        <v>Imperia</v>
      </c>
      <c r="E1270" s="3">
        <v>53</v>
      </c>
      <c r="F1270" s="3" t="s">
        <v>614</v>
      </c>
      <c r="G1270" s="4" t="s">
        <v>632</v>
      </c>
      <c r="H1270" s="15">
        <v>5.4</v>
      </c>
      <c r="I1270" s="15">
        <v>8.1999999999999993</v>
      </c>
      <c r="J1270" s="15">
        <v>13.7</v>
      </c>
      <c r="K1270" s="15">
        <v>17.3</v>
      </c>
      <c r="L1270" s="15">
        <v>21.1</v>
      </c>
      <c r="M1270" s="15">
        <v>23</v>
      </c>
      <c r="N1270" s="15">
        <v>23.3</v>
      </c>
      <c r="O1270" s="15">
        <v>19.7</v>
      </c>
      <c r="P1270" s="15">
        <v>15.1</v>
      </c>
      <c r="Q1270" s="15">
        <v>10.1</v>
      </c>
      <c r="R1270" s="15">
        <v>6.1</v>
      </c>
      <c r="S1270" s="15">
        <v>4.5</v>
      </c>
      <c r="T1270" s="16">
        <f>+H1270*31/3.6</f>
        <v>46.5</v>
      </c>
      <c r="U1270" s="16">
        <f>+I1270*28/3.6</f>
        <v>63.777777777777764</v>
      </c>
      <c r="V1270" s="16">
        <f>+J1270*31/3.6</f>
        <v>117.97222222222221</v>
      </c>
      <c r="W1270" s="16">
        <f>+K1270*30/3.6</f>
        <v>144.16666666666666</v>
      </c>
      <c r="X1270" s="16">
        <f>+L1270*31/3.6</f>
        <v>181.69444444444446</v>
      </c>
      <c r="Y1270" s="16">
        <f>+M1270*30/3.6</f>
        <v>191.66666666666666</v>
      </c>
      <c r="Z1270" s="16">
        <f>+N1270*31/3.6</f>
        <v>200.63888888888891</v>
      </c>
      <c r="AA1270" s="16">
        <f>+O1270*31/3.6</f>
        <v>169.63888888888886</v>
      </c>
      <c r="AB1270" s="16">
        <f>+P1270*30/3.6</f>
        <v>125.83333333333333</v>
      </c>
      <c r="AC1270" s="16">
        <f>+Q1270*31/3.6</f>
        <v>86.972222222222214</v>
      </c>
      <c r="AD1270" s="16">
        <f>+R1270*30/3.6</f>
        <v>50.833333333333329</v>
      </c>
      <c r="AE1270" s="16">
        <f>+S1270*31/3.6</f>
        <v>38.75</v>
      </c>
      <c r="AF1270" s="17">
        <f>+SUM(T1270:AE1270)</f>
        <v>1418.4444444444441</v>
      </c>
      <c r="AG1270" s="18">
        <f t="shared" si="19"/>
        <v>1177.3088888888885</v>
      </c>
      <c r="AJ1270" s="19"/>
      <c r="AK1270" s="19"/>
      <c r="AL1270" s="19"/>
    </row>
    <row r="1271" spans="1:38" s="11" customFormat="1" ht="12.75" customHeight="1" x14ac:dyDescent="0.25">
      <c r="A1271" s="14">
        <v>19</v>
      </c>
      <c r="B1271" s="14" t="str">
        <f>+VLOOKUP(A1271,COD_REG_PROV!$G$1:$J$21,4,FALSE)</f>
        <v>SICILIA</v>
      </c>
      <c r="C1271" s="3">
        <v>87</v>
      </c>
      <c r="D1271" s="3" t="str">
        <f>+VLOOKUP(A1271,COD_REG_PROV!$A$1:$E$111,4,FALSE)</f>
        <v>Cremona</v>
      </c>
      <c r="E1271" s="3">
        <v>41</v>
      </c>
      <c r="F1271" s="3" t="s">
        <v>1565</v>
      </c>
      <c r="G1271" s="4" t="s">
        <v>1590</v>
      </c>
      <c r="H1271" s="15">
        <v>8</v>
      </c>
      <c r="I1271" s="15">
        <v>11.1</v>
      </c>
      <c r="J1271" s="15">
        <v>15.3</v>
      </c>
      <c r="K1271" s="15">
        <v>18.899999999999999</v>
      </c>
      <c r="L1271" s="15">
        <v>22.6</v>
      </c>
      <c r="M1271" s="15">
        <v>24.2</v>
      </c>
      <c r="N1271" s="15">
        <v>24.1</v>
      </c>
      <c r="O1271" s="15">
        <v>21.2</v>
      </c>
      <c r="P1271" s="15">
        <v>16.899999999999999</v>
      </c>
      <c r="Q1271" s="15">
        <v>12.9</v>
      </c>
      <c r="R1271" s="15">
        <v>8.8000000000000007</v>
      </c>
      <c r="S1271" s="15">
        <v>7.5</v>
      </c>
      <c r="T1271" s="16">
        <f>+H1271*31/3.6</f>
        <v>68.888888888888886</v>
      </c>
      <c r="U1271" s="16">
        <f>+I1271*28/3.6</f>
        <v>86.333333333333329</v>
      </c>
      <c r="V1271" s="16">
        <f>+J1271*31/3.6</f>
        <v>131.75</v>
      </c>
      <c r="W1271" s="16">
        <f>+K1271*30/3.6</f>
        <v>157.5</v>
      </c>
      <c r="X1271" s="16">
        <f>+L1271*31/3.6</f>
        <v>194.61111111111111</v>
      </c>
      <c r="Y1271" s="16">
        <f>+M1271*30/3.6</f>
        <v>201.66666666666666</v>
      </c>
      <c r="Z1271" s="16">
        <f>+N1271*31/3.6</f>
        <v>207.52777777777777</v>
      </c>
      <c r="AA1271" s="16">
        <f>+O1271*31/3.6</f>
        <v>182.55555555555554</v>
      </c>
      <c r="AB1271" s="16">
        <f>+P1271*30/3.6</f>
        <v>140.83333333333331</v>
      </c>
      <c r="AC1271" s="16">
        <f>+Q1271*31/3.6</f>
        <v>111.08333333333334</v>
      </c>
      <c r="AD1271" s="16">
        <f>+R1271*30/3.6</f>
        <v>73.333333333333329</v>
      </c>
      <c r="AE1271" s="16">
        <f>+S1271*31/3.6</f>
        <v>64.583333333333329</v>
      </c>
      <c r="AF1271" s="17">
        <f>+SUM(T1271:AE1271)</f>
        <v>1620.6666666666665</v>
      </c>
      <c r="AG1271" s="18">
        <f t="shared" si="19"/>
        <v>1345.1533333333332</v>
      </c>
      <c r="AJ1271" s="19"/>
      <c r="AK1271" s="19"/>
      <c r="AL1271" s="19"/>
    </row>
    <row r="1272" spans="1:38" s="11" customFormat="1" ht="12.75" customHeight="1" x14ac:dyDescent="0.25">
      <c r="A1272" s="14">
        <v>5</v>
      </c>
      <c r="B1272" s="14" t="str">
        <f>+VLOOKUP(A1272,COD_REG_PROV!$G$1:$J$21,4,FALSE)</f>
        <v>VENETO</v>
      </c>
      <c r="C1272" s="3">
        <v>23</v>
      </c>
      <c r="D1272" s="3" t="str">
        <f>+VLOOKUP(A1272,COD_REG_PROV!$A$1:$E$111,4,FALSE)</f>
        <v>Asti</v>
      </c>
      <c r="E1272" s="3">
        <v>71</v>
      </c>
      <c r="F1272" s="3" t="s">
        <v>506</v>
      </c>
      <c r="G1272" s="4" t="s">
        <v>523</v>
      </c>
      <c r="H1272" s="15">
        <v>5.3</v>
      </c>
      <c r="I1272" s="15">
        <v>8.1999999999999993</v>
      </c>
      <c r="J1272" s="15">
        <v>13.4</v>
      </c>
      <c r="K1272" s="15">
        <v>17.100000000000001</v>
      </c>
      <c r="L1272" s="15">
        <v>20.5</v>
      </c>
      <c r="M1272" s="15">
        <v>22.4</v>
      </c>
      <c r="N1272" s="15">
        <v>22.8</v>
      </c>
      <c r="O1272" s="15">
        <v>19.3</v>
      </c>
      <c r="P1272" s="15">
        <v>14.7</v>
      </c>
      <c r="Q1272" s="15">
        <v>9.9</v>
      </c>
      <c r="R1272" s="15">
        <v>5.9</v>
      </c>
      <c r="S1272" s="15">
        <v>4.3</v>
      </c>
      <c r="T1272" s="16">
        <f>+H1272*31/3.6</f>
        <v>45.638888888888886</v>
      </c>
      <c r="U1272" s="16">
        <f>+I1272*28/3.6</f>
        <v>63.777777777777764</v>
      </c>
      <c r="V1272" s="16">
        <f>+J1272*31/3.6</f>
        <v>115.3888888888889</v>
      </c>
      <c r="W1272" s="16">
        <f>+K1272*30/3.6</f>
        <v>142.5</v>
      </c>
      <c r="X1272" s="16">
        <f>+L1272*31/3.6</f>
        <v>176.52777777777777</v>
      </c>
      <c r="Y1272" s="16">
        <f>+M1272*30/3.6</f>
        <v>186.66666666666666</v>
      </c>
      <c r="Z1272" s="16">
        <f>+N1272*31/3.6</f>
        <v>196.33333333333334</v>
      </c>
      <c r="AA1272" s="16">
        <f>+O1272*31/3.6</f>
        <v>166.19444444444446</v>
      </c>
      <c r="AB1272" s="16">
        <f>+P1272*30/3.6</f>
        <v>122.5</v>
      </c>
      <c r="AC1272" s="16">
        <f>+Q1272*31/3.6</f>
        <v>85.250000000000014</v>
      </c>
      <c r="AD1272" s="16">
        <f>+R1272*30/3.6</f>
        <v>49.166666666666664</v>
      </c>
      <c r="AE1272" s="16">
        <f>+S1272*31/3.6</f>
        <v>37.027777777777771</v>
      </c>
      <c r="AF1272" s="17">
        <f>+SUM(T1272:AE1272)</f>
        <v>1386.9722222222224</v>
      </c>
      <c r="AG1272" s="18">
        <f t="shared" si="19"/>
        <v>1151.1869444444446</v>
      </c>
      <c r="AJ1272" s="19"/>
      <c r="AK1272" s="19"/>
      <c r="AL1272" s="19"/>
    </row>
    <row r="1273" spans="1:38" s="11" customFormat="1" ht="12.75" customHeight="1" x14ac:dyDescent="0.25">
      <c r="A1273" s="14">
        <v>16</v>
      </c>
      <c r="B1273" s="14" t="str">
        <f>+VLOOKUP(A1273,COD_REG_PROV!$G$1:$J$21,4,FALSE)</f>
        <v>PUGLIA</v>
      </c>
      <c r="C1273" s="3">
        <v>71</v>
      </c>
      <c r="D1273" s="3" t="str">
        <f>+VLOOKUP(A1273,COD_REG_PROV!$A$1:$E$111,4,FALSE)</f>
        <v>Bergamo</v>
      </c>
      <c r="E1273" s="3">
        <v>46</v>
      </c>
      <c r="F1273" s="3" t="s">
        <v>1333</v>
      </c>
      <c r="G1273" s="4" t="s">
        <v>1348</v>
      </c>
      <c r="H1273" s="15">
        <v>6.5</v>
      </c>
      <c r="I1273" s="15">
        <v>9.1</v>
      </c>
      <c r="J1273" s="15">
        <v>14</v>
      </c>
      <c r="K1273" s="15">
        <v>18.3</v>
      </c>
      <c r="L1273" s="15">
        <v>21.9</v>
      </c>
      <c r="M1273" s="15">
        <v>24</v>
      </c>
      <c r="N1273" s="15">
        <v>23.8</v>
      </c>
      <c r="O1273" s="15">
        <v>20.7</v>
      </c>
      <c r="P1273" s="15">
        <v>16.100000000000001</v>
      </c>
      <c r="Q1273" s="15">
        <v>11.4</v>
      </c>
      <c r="R1273" s="15">
        <v>7.3</v>
      </c>
      <c r="S1273" s="15">
        <v>5.7</v>
      </c>
      <c r="T1273" s="16">
        <f>+H1273*31/3.6</f>
        <v>55.972222222222221</v>
      </c>
      <c r="U1273" s="16">
        <f>+I1273*28/3.6</f>
        <v>70.777777777777771</v>
      </c>
      <c r="V1273" s="16">
        <f>+J1273*31/3.6</f>
        <v>120.55555555555556</v>
      </c>
      <c r="W1273" s="16">
        <f>+K1273*30/3.6</f>
        <v>152.5</v>
      </c>
      <c r="X1273" s="16">
        <f>+L1273*31/3.6</f>
        <v>188.58333333333331</v>
      </c>
      <c r="Y1273" s="16">
        <f>+M1273*30/3.6</f>
        <v>200</v>
      </c>
      <c r="Z1273" s="16">
        <f>+N1273*31/3.6</f>
        <v>204.94444444444446</v>
      </c>
      <c r="AA1273" s="16">
        <f>+O1273*31/3.6</f>
        <v>178.24999999999997</v>
      </c>
      <c r="AB1273" s="16">
        <f>+P1273*30/3.6</f>
        <v>134.16666666666669</v>
      </c>
      <c r="AC1273" s="16">
        <f>+Q1273*31/3.6</f>
        <v>98.166666666666671</v>
      </c>
      <c r="AD1273" s="16">
        <f>+R1273*30/3.6</f>
        <v>60.833333333333329</v>
      </c>
      <c r="AE1273" s="16">
        <f>+S1273*31/3.6</f>
        <v>49.083333333333336</v>
      </c>
      <c r="AF1273" s="17">
        <f>+SUM(T1273:AE1273)</f>
        <v>1513.8333333333333</v>
      </c>
      <c r="AG1273" s="18">
        <f t="shared" si="19"/>
        <v>1256.4816666666666</v>
      </c>
      <c r="AJ1273" s="19"/>
      <c r="AK1273" s="19"/>
      <c r="AL1273" s="19"/>
    </row>
    <row r="1274" spans="1:38" s="11" customFormat="1" ht="12.75" customHeight="1" x14ac:dyDescent="0.25">
      <c r="A1274" s="14">
        <v>9</v>
      </c>
      <c r="B1274" s="14" t="str">
        <f>+VLOOKUP(A1274,COD_REG_PROV!$G$1:$J$21,4,FALSE)</f>
        <v>TOSCANA</v>
      </c>
      <c r="C1274" s="3">
        <v>51</v>
      </c>
      <c r="D1274" s="3" t="str">
        <f>+VLOOKUP(A1274,COD_REG_PROV!$A$1:$E$111,4,FALSE)</f>
        <v>Savona</v>
      </c>
      <c r="E1274" s="3">
        <v>33</v>
      </c>
      <c r="F1274" s="3" t="s">
        <v>747</v>
      </c>
      <c r="G1274" s="4" t="s">
        <v>759</v>
      </c>
      <c r="H1274" s="15">
        <v>5.8</v>
      </c>
      <c r="I1274" s="15">
        <v>8.5</v>
      </c>
      <c r="J1274" s="15">
        <v>13.5</v>
      </c>
      <c r="K1274" s="15">
        <v>17</v>
      </c>
      <c r="L1274" s="15">
        <v>21.2</v>
      </c>
      <c r="M1274" s="15">
        <v>23</v>
      </c>
      <c r="N1274" s="15">
        <v>23.2</v>
      </c>
      <c r="O1274" s="15">
        <v>19.8</v>
      </c>
      <c r="P1274" s="15">
        <v>15.1</v>
      </c>
      <c r="Q1274" s="15">
        <v>10.4</v>
      </c>
      <c r="R1274" s="15">
        <v>6.7</v>
      </c>
      <c r="S1274" s="15">
        <v>5.0999999999999996</v>
      </c>
      <c r="T1274" s="16">
        <f>+H1274*31/3.6</f>
        <v>49.944444444444436</v>
      </c>
      <c r="U1274" s="16">
        <f>+I1274*28/3.6</f>
        <v>66.111111111111114</v>
      </c>
      <c r="V1274" s="16">
        <f>+J1274*31/3.6</f>
        <v>116.25</v>
      </c>
      <c r="W1274" s="16">
        <f>+K1274*30/3.6</f>
        <v>141.66666666666666</v>
      </c>
      <c r="X1274" s="16">
        <f>+L1274*31/3.6</f>
        <v>182.55555555555554</v>
      </c>
      <c r="Y1274" s="16">
        <f>+M1274*30/3.6</f>
        <v>191.66666666666666</v>
      </c>
      <c r="Z1274" s="16">
        <f>+N1274*31/3.6</f>
        <v>199.77777777777774</v>
      </c>
      <c r="AA1274" s="16">
        <f>+O1274*31/3.6</f>
        <v>170.50000000000003</v>
      </c>
      <c r="AB1274" s="16">
        <f>+P1274*30/3.6</f>
        <v>125.83333333333333</v>
      </c>
      <c r="AC1274" s="16">
        <f>+Q1274*31/3.6</f>
        <v>89.555555555555557</v>
      </c>
      <c r="AD1274" s="16">
        <f>+R1274*30/3.6</f>
        <v>55.833333333333329</v>
      </c>
      <c r="AE1274" s="16">
        <f>+S1274*31/3.6</f>
        <v>43.916666666666664</v>
      </c>
      <c r="AF1274" s="17">
        <f>+SUM(T1274:AE1274)</f>
        <v>1433.6111111111111</v>
      </c>
      <c r="AG1274" s="18">
        <f t="shared" si="19"/>
        <v>1189.8972222222221</v>
      </c>
      <c r="AJ1274" s="19"/>
      <c r="AK1274" s="19"/>
      <c r="AL1274" s="19"/>
    </row>
    <row r="1275" spans="1:38" s="11" customFormat="1" ht="12.75" customHeight="1" x14ac:dyDescent="0.25">
      <c r="A1275" s="14">
        <v>3</v>
      </c>
      <c r="B1275" s="14" t="str">
        <f>+VLOOKUP(A1275,COD_REG_PROV!$G$1:$J$21,4,FALSE)</f>
        <v>LOMBARDIA</v>
      </c>
      <c r="C1275" s="3">
        <v>15</v>
      </c>
      <c r="D1275" s="3" t="str">
        <f>+VLOOKUP(A1275,COD_REG_PROV!$A$1:$E$111,4,FALSE)</f>
        <v>Novara</v>
      </c>
      <c r="E1275" s="3">
        <v>195</v>
      </c>
      <c r="F1275" s="3" t="s">
        <v>210</v>
      </c>
      <c r="G1275" s="4" t="s">
        <v>276</v>
      </c>
      <c r="H1275" s="15">
        <v>5.3</v>
      </c>
      <c r="I1275" s="15">
        <v>8.1</v>
      </c>
      <c r="J1275" s="15">
        <v>13.6</v>
      </c>
      <c r="K1275" s="15">
        <v>17.399999999999999</v>
      </c>
      <c r="L1275" s="15">
        <v>20.5</v>
      </c>
      <c r="M1275" s="15">
        <v>22.7</v>
      </c>
      <c r="N1275" s="15">
        <v>22.8</v>
      </c>
      <c r="O1275" s="15">
        <v>19.399999999999999</v>
      </c>
      <c r="P1275" s="15">
        <v>14.4</v>
      </c>
      <c r="Q1275" s="15">
        <v>9.6999999999999993</v>
      </c>
      <c r="R1275" s="15">
        <v>5.9</v>
      </c>
      <c r="S1275" s="15">
        <v>4.3</v>
      </c>
      <c r="T1275" s="16">
        <f>+H1275*31/3.6</f>
        <v>45.638888888888886</v>
      </c>
      <c r="U1275" s="16">
        <f>+I1275*28/3.6</f>
        <v>62.999999999999993</v>
      </c>
      <c r="V1275" s="16">
        <f>+J1275*31/3.6</f>
        <v>117.1111111111111</v>
      </c>
      <c r="W1275" s="16">
        <f>+K1275*30/3.6</f>
        <v>145</v>
      </c>
      <c r="X1275" s="16">
        <f>+L1275*31/3.6</f>
        <v>176.52777777777777</v>
      </c>
      <c r="Y1275" s="16">
        <f>+M1275*30/3.6</f>
        <v>189.16666666666666</v>
      </c>
      <c r="Z1275" s="16">
        <f>+N1275*31/3.6</f>
        <v>196.33333333333334</v>
      </c>
      <c r="AA1275" s="16">
        <f>+O1275*31/3.6</f>
        <v>167.05555555555554</v>
      </c>
      <c r="AB1275" s="16">
        <f>+P1275*30/3.6</f>
        <v>120</v>
      </c>
      <c r="AC1275" s="16">
        <f>+Q1275*31/3.6</f>
        <v>83.527777777777771</v>
      </c>
      <c r="AD1275" s="16">
        <f>+R1275*30/3.6</f>
        <v>49.166666666666664</v>
      </c>
      <c r="AE1275" s="16">
        <f>+S1275*31/3.6</f>
        <v>37.027777777777771</v>
      </c>
      <c r="AF1275" s="17">
        <f>+SUM(T1275:AE1275)</f>
        <v>1389.5555555555559</v>
      </c>
      <c r="AG1275" s="18">
        <f t="shared" si="19"/>
        <v>1153.3311111111113</v>
      </c>
      <c r="AJ1275" s="19"/>
      <c r="AK1275" s="19"/>
      <c r="AL1275" s="19"/>
    </row>
    <row r="1276" spans="1:38" s="11" customFormat="1" ht="12.75" customHeight="1" x14ac:dyDescent="0.25">
      <c r="A1276" s="14">
        <v>9</v>
      </c>
      <c r="B1276" s="14" t="str">
        <f>+VLOOKUP(A1276,COD_REG_PROV!$G$1:$J$21,4,FALSE)</f>
        <v>TOSCANA</v>
      </c>
      <c r="C1276" s="3">
        <v>50</v>
      </c>
      <c r="D1276" s="3" t="str">
        <f>+VLOOKUP(A1276,COD_REG_PROV!$A$1:$E$111,4,FALSE)</f>
        <v>Savona</v>
      </c>
      <c r="E1276" s="3">
        <v>31</v>
      </c>
      <c r="F1276" s="3" t="s">
        <v>828</v>
      </c>
      <c r="G1276" s="4" t="s">
        <v>837</v>
      </c>
      <c r="H1276" s="15">
        <v>5.8</v>
      </c>
      <c r="I1276" s="15">
        <v>8.5</v>
      </c>
      <c r="J1276" s="15">
        <v>13.6</v>
      </c>
      <c r="K1276" s="15">
        <v>17.100000000000001</v>
      </c>
      <c r="L1276" s="15">
        <v>21.1</v>
      </c>
      <c r="M1276" s="15">
        <v>23.1</v>
      </c>
      <c r="N1276" s="15">
        <v>23.3</v>
      </c>
      <c r="O1276" s="15">
        <v>19.8</v>
      </c>
      <c r="P1276" s="15">
        <v>15</v>
      </c>
      <c r="Q1276" s="15">
        <v>10.4</v>
      </c>
      <c r="R1276" s="15">
        <v>6.6</v>
      </c>
      <c r="S1276" s="15">
        <v>4.9000000000000004</v>
      </c>
      <c r="T1276" s="16">
        <f>+H1276*31/3.6</f>
        <v>49.944444444444436</v>
      </c>
      <c r="U1276" s="16">
        <f>+I1276*28/3.6</f>
        <v>66.111111111111114</v>
      </c>
      <c r="V1276" s="16">
        <f>+J1276*31/3.6</f>
        <v>117.1111111111111</v>
      </c>
      <c r="W1276" s="16">
        <f>+K1276*30/3.6</f>
        <v>142.5</v>
      </c>
      <c r="X1276" s="16">
        <f>+L1276*31/3.6</f>
        <v>181.69444444444446</v>
      </c>
      <c r="Y1276" s="16">
        <f>+M1276*30/3.6</f>
        <v>192.5</v>
      </c>
      <c r="Z1276" s="16">
        <f>+N1276*31/3.6</f>
        <v>200.63888888888891</v>
      </c>
      <c r="AA1276" s="16">
        <f>+O1276*31/3.6</f>
        <v>170.50000000000003</v>
      </c>
      <c r="AB1276" s="16">
        <f>+P1276*30/3.6</f>
        <v>125</v>
      </c>
      <c r="AC1276" s="16">
        <f>+Q1276*31/3.6</f>
        <v>89.555555555555557</v>
      </c>
      <c r="AD1276" s="16">
        <f>+R1276*30/3.6</f>
        <v>55</v>
      </c>
      <c r="AE1276" s="16">
        <f>+S1276*31/3.6</f>
        <v>42.194444444444443</v>
      </c>
      <c r="AF1276" s="17">
        <f>+SUM(T1276:AE1276)</f>
        <v>1432.75</v>
      </c>
      <c r="AG1276" s="18">
        <f t="shared" si="19"/>
        <v>1189.1824999999999</v>
      </c>
      <c r="AJ1276" s="19"/>
      <c r="AK1276" s="19"/>
      <c r="AL1276" s="19"/>
    </row>
    <row r="1277" spans="1:38" s="11" customFormat="1" ht="12.75" customHeight="1" x14ac:dyDescent="0.25">
      <c r="A1277" s="14">
        <v>19</v>
      </c>
      <c r="B1277" s="14" t="str">
        <f>+VLOOKUP(A1277,COD_REG_PROV!$G$1:$J$21,4,FALSE)</f>
        <v>SICILIA</v>
      </c>
      <c r="C1277" s="3">
        <v>82</v>
      </c>
      <c r="D1277" s="3" t="str">
        <f>+VLOOKUP(A1277,COD_REG_PROV!$A$1:$E$111,4,FALSE)</f>
        <v>Cremona</v>
      </c>
      <c r="E1277" s="3">
        <v>64</v>
      </c>
      <c r="F1277" s="3" t="s">
        <v>1628</v>
      </c>
      <c r="G1277" s="4" t="s">
        <v>1650</v>
      </c>
      <c r="H1277" s="15">
        <v>8.1</v>
      </c>
      <c r="I1277" s="15">
        <v>11</v>
      </c>
      <c r="J1277" s="15">
        <v>15.4</v>
      </c>
      <c r="K1277" s="15">
        <v>19.100000000000001</v>
      </c>
      <c r="L1277" s="15">
        <v>22.7</v>
      </c>
      <c r="M1277" s="15">
        <v>24.2</v>
      </c>
      <c r="N1277" s="15">
        <v>24.4</v>
      </c>
      <c r="O1277" s="15">
        <v>21.4</v>
      </c>
      <c r="P1277" s="15">
        <v>16.899999999999999</v>
      </c>
      <c r="Q1277" s="15">
        <v>12.9</v>
      </c>
      <c r="R1277" s="15">
        <v>8.8000000000000007</v>
      </c>
      <c r="S1277" s="15">
        <v>7.4</v>
      </c>
      <c r="T1277" s="16">
        <f>+H1277*31/3.6</f>
        <v>69.75</v>
      </c>
      <c r="U1277" s="16">
        <f>+I1277*28/3.6</f>
        <v>85.555555555555557</v>
      </c>
      <c r="V1277" s="16">
        <f>+J1277*31/3.6</f>
        <v>132.61111111111111</v>
      </c>
      <c r="W1277" s="16">
        <f>+K1277*30/3.6</f>
        <v>159.16666666666666</v>
      </c>
      <c r="X1277" s="16">
        <f>+L1277*31/3.6</f>
        <v>195.4722222222222</v>
      </c>
      <c r="Y1277" s="16">
        <f>+M1277*30/3.6</f>
        <v>201.66666666666666</v>
      </c>
      <c r="Z1277" s="16">
        <f>+N1277*31/3.6</f>
        <v>210.11111111111109</v>
      </c>
      <c r="AA1277" s="16">
        <f>+O1277*31/3.6</f>
        <v>184.27777777777777</v>
      </c>
      <c r="AB1277" s="16">
        <f>+P1277*30/3.6</f>
        <v>140.83333333333331</v>
      </c>
      <c r="AC1277" s="16">
        <f>+Q1277*31/3.6</f>
        <v>111.08333333333334</v>
      </c>
      <c r="AD1277" s="16">
        <f>+R1277*30/3.6</f>
        <v>73.333333333333329</v>
      </c>
      <c r="AE1277" s="16">
        <f>+S1277*31/3.6</f>
        <v>63.722222222222221</v>
      </c>
      <c r="AF1277" s="17">
        <f>+SUM(T1277:AE1277)</f>
        <v>1627.5833333333328</v>
      </c>
      <c r="AG1277" s="18">
        <f t="shared" si="19"/>
        <v>1350.8941666666663</v>
      </c>
      <c r="AJ1277" s="19"/>
      <c r="AK1277" s="19"/>
      <c r="AL1277" s="19"/>
    </row>
    <row r="1278" spans="1:38" s="11" customFormat="1" ht="12.75" customHeight="1" x14ac:dyDescent="0.25">
      <c r="A1278" s="14">
        <v>15</v>
      </c>
      <c r="B1278" s="14" t="str">
        <f>+VLOOKUP(A1278,COD_REG_PROV!$G$1:$J$21,4,FALSE)</f>
        <v>CAMPANIA</v>
      </c>
      <c r="C1278" s="3">
        <v>63</v>
      </c>
      <c r="D1278" s="3" t="str">
        <f>+VLOOKUP(A1278,COD_REG_PROV!$A$1:$E$111,4,FALSE)</f>
        <v>Milano</v>
      </c>
      <c r="E1278" s="3">
        <v>68</v>
      </c>
      <c r="F1278" s="3" t="s">
        <v>1173</v>
      </c>
      <c r="G1278" s="4" t="s">
        <v>1223</v>
      </c>
      <c r="H1278" s="15">
        <v>6.9</v>
      </c>
      <c r="I1278" s="15">
        <v>9.5</v>
      </c>
      <c r="J1278" s="15">
        <v>14</v>
      </c>
      <c r="K1278" s="15">
        <v>18</v>
      </c>
      <c r="L1278" s="15">
        <v>21.8</v>
      </c>
      <c r="M1278" s="15">
        <v>23.8</v>
      </c>
      <c r="N1278" s="15">
        <v>23.7</v>
      </c>
      <c r="O1278" s="15">
        <v>20.8</v>
      </c>
      <c r="P1278" s="15">
        <v>16.100000000000001</v>
      </c>
      <c r="Q1278" s="15">
        <v>11.7</v>
      </c>
      <c r="R1278" s="15">
        <v>7.8</v>
      </c>
      <c r="S1278" s="15">
        <v>6.1</v>
      </c>
      <c r="T1278" s="16">
        <f>+H1278*31/3.6</f>
        <v>59.416666666666664</v>
      </c>
      <c r="U1278" s="16">
        <f>+I1278*28/3.6</f>
        <v>73.888888888888886</v>
      </c>
      <c r="V1278" s="16">
        <f>+J1278*31/3.6</f>
        <v>120.55555555555556</v>
      </c>
      <c r="W1278" s="16">
        <f>+K1278*30/3.6</f>
        <v>150</v>
      </c>
      <c r="X1278" s="16">
        <f>+L1278*31/3.6</f>
        <v>187.72222222222223</v>
      </c>
      <c r="Y1278" s="16">
        <f>+M1278*30/3.6</f>
        <v>198.33333333333331</v>
      </c>
      <c r="Z1278" s="16">
        <f>+N1278*31/3.6</f>
        <v>204.08333333333331</v>
      </c>
      <c r="AA1278" s="16">
        <f>+O1278*31/3.6</f>
        <v>179.11111111111111</v>
      </c>
      <c r="AB1278" s="16">
        <f>+P1278*30/3.6</f>
        <v>134.16666666666669</v>
      </c>
      <c r="AC1278" s="16">
        <f>+Q1278*31/3.6</f>
        <v>100.75</v>
      </c>
      <c r="AD1278" s="16">
        <f>+R1278*30/3.6</f>
        <v>65</v>
      </c>
      <c r="AE1278" s="16">
        <f>+S1278*31/3.6</f>
        <v>52.527777777777771</v>
      </c>
      <c r="AF1278" s="17">
        <f>+SUM(T1278:AE1278)</f>
        <v>1525.5555555555554</v>
      </c>
      <c r="AG1278" s="18">
        <f t="shared" si="19"/>
        <v>1266.211111111111</v>
      </c>
      <c r="AJ1278" s="19"/>
      <c r="AK1278" s="19"/>
      <c r="AL1278" s="19"/>
    </row>
    <row r="1279" spans="1:38" s="11" customFormat="1" ht="12.75" customHeight="1" x14ac:dyDescent="0.25">
      <c r="A1279" s="14">
        <v>8</v>
      </c>
      <c r="B1279" s="14" t="str">
        <f>+VLOOKUP(A1279,COD_REG_PROV!$G$1:$J$21,4,FALSE)</f>
        <v>EMILIA-ROMAGNA</v>
      </c>
      <c r="C1279" s="3">
        <v>37</v>
      </c>
      <c r="D1279" s="3" t="str">
        <f>+VLOOKUP(A1279,COD_REG_PROV!$A$1:$E$111,4,FALSE)</f>
        <v>Imperia</v>
      </c>
      <c r="E1279" s="3">
        <v>54</v>
      </c>
      <c r="F1279" s="3" t="s">
        <v>614</v>
      </c>
      <c r="G1279" s="4" t="s">
        <v>633</v>
      </c>
      <c r="H1279" s="15">
        <v>5.4</v>
      </c>
      <c r="I1279" s="15">
        <v>8.1999999999999993</v>
      </c>
      <c r="J1279" s="15">
        <v>13.6</v>
      </c>
      <c r="K1279" s="15">
        <v>17.3</v>
      </c>
      <c r="L1279" s="15">
        <v>21.1</v>
      </c>
      <c r="M1279" s="15">
        <v>23.1</v>
      </c>
      <c r="N1279" s="15">
        <v>23.3</v>
      </c>
      <c r="O1279" s="15">
        <v>19.7</v>
      </c>
      <c r="P1279" s="15">
        <v>15.1</v>
      </c>
      <c r="Q1279" s="15">
        <v>10.199999999999999</v>
      </c>
      <c r="R1279" s="15">
        <v>6.2</v>
      </c>
      <c r="S1279" s="15">
        <v>4.5</v>
      </c>
      <c r="T1279" s="16">
        <f>+H1279*31/3.6</f>
        <v>46.5</v>
      </c>
      <c r="U1279" s="16">
        <f>+I1279*28/3.6</f>
        <v>63.777777777777764</v>
      </c>
      <c r="V1279" s="16">
        <f>+J1279*31/3.6</f>
        <v>117.1111111111111</v>
      </c>
      <c r="W1279" s="16">
        <f>+K1279*30/3.6</f>
        <v>144.16666666666666</v>
      </c>
      <c r="X1279" s="16">
        <f>+L1279*31/3.6</f>
        <v>181.69444444444446</v>
      </c>
      <c r="Y1279" s="16">
        <f>+M1279*30/3.6</f>
        <v>192.5</v>
      </c>
      <c r="Z1279" s="16">
        <f>+N1279*31/3.6</f>
        <v>200.63888888888891</v>
      </c>
      <c r="AA1279" s="16">
        <f>+O1279*31/3.6</f>
        <v>169.63888888888886</v>
      </c>
      <c r="AB1279" s="16">
        <f>+P1279*30/3.6</f>
        <v>125.83333333333333</v>
      </c>
      <c r="AC1279" s="16">
        <f>+Q1279*31/3.6</f>
        <v>87.833333333333329</v>
      </c>
      <c r="AD1279" s="16">
        <f>+R1279*30/3.6</f>
        <v>51.666666666666664</v>
      </c>
      <c r="AE1279" s="16">
        <f>+S1279*31/3.6</f>
        <v>38.75</v>
      </c>
      <c r="AF1279" s="17">
        <f>+SUM(T1279:AE1279)</f>
        <v>1420.1111111111111</v>
      </c>
      <c r="AG1279" s="18">
        <f t="shared" si="19"/>
        <v>1178.6922222222222</v>
      </c>
      <c r="AJ1279" s="19"/>
      <c r="AK1279" s="19"/>
      <c r="AL1279" s="19"/>
    </row>
    <row r="1280" spans="1:38" s="11" customFormat="1" ht="12.75" customHeight="1" x14ac:dyDescent="0.25">
      <c r="A1280" s="14">
        <v>18</v>
      </c>
      <c r="B1280" s="14" t="str">
        <f>+VLOOKUP(A1280,COD_REG_PROV!$G$1:$J$21,4,FALSE)</f>
        <v>CALABRIA</v>
      </c>
      <c r="C1280" s="3">
        <v>78</v>
      </c>
      <c r="D1280" s="3" t="str">
        <f>+VLOOKUP(A1280,COD_REG_PROV!$A$1:$E$111,4,FALSE)</f>
        <v>Pavia</v>
      </c>
      <c r="E1280" s="3">
        <v>122</v>
      </c>
      <c r="F1280" s="3" t="s">
        <v>1445</v>
      </c>
      <c r="G1280" s="4" t="s">
        <v>1469</v>
      </c>
      <c r="H1280" s="15">
        <v>7.2</v>
      </c>
      <c r="I1280" s="15">
        <v>9.8000000000000007</v>
      </c>
      <c r="J1280" s="15">
        <v>14.5</v>
      </c>
      <c r="K1280" s="15">
        <v>18.3</v>
      </c>
      <c r="L1280" s="15">
        <v>22</v>
      </c>
      <c r="M1280" s="15">
        <v>24.1</v>
      </c>
      <c r="N1280" s="15">
        <v>23.8</v>
      </c>
      <c r="O1280" s="15">
        <v>20.9</v>
      </c>
      <c r="P1280" s="15">
        <v>16.399999999999999</v>
      </c>
      <c r="Q1280" s="15">
        <v>12.2</v>
      </c>
      <c r="R1280" s="15">
        <v>8.1999999999999993</v>
      </c>
      <c r="S1280" s="15">
        <v>6.5</v>
      </c>
      <c r="T1280" s="16">
        <f>+H1280*31/3.6</f>
        <v>62</v>
      </c>
      <c r="U1280" s="16">
        <f>+I1280*28/3.6</f>
        <v>76.222222222222229</v>
      </c>
      <c r="V1280" s="16">
        <f>+J1280*31/3.6</f>
        <v>124.86111111111111</v>
      </c>
      <c r="W1280" s="16">
        <f>+K1280*30/3.6</f>
        <v>152.5</v>
      </c>
      <c r="X1280" s="16">
        <f>+L1280*31/3.6</f>
        <v>189.44444444444443</v>
      </c>
      <c r="Y1280" s="16">
        <f>+M1280*30/3.6</f>
        <v>200.83333333333331</v>
      </c>
      <c r="Z1280" s="16">
        <f>+N1280*31/3.6</f>
        <v>204.94444444444446</v>
      </c>
      <c r="AA1280" s="16">
        <f>+O1280*31/3.6</f>
        <v>179.9722222222222</v>
      </c>
      <c r="AB1280" s="16">
        <f>+P1280*30/3.6</f>
        <v>136.66666666666666</v>
      </c>
      <c r="AC1280" s="16">
        <f>+Q1280*31/3.6</f>
        <v>105.05555555555554</v>
      </c>
      <c r="AD1280" s="16">
        <f>+R1280*30/3.6</f>
        <v>68.333333333333329</v>
      </c>
      <c r="AE1280" s="16">
        <f>+S1280*31/3.6</f>
        <v>55.972222222222221</v>
      </c>
      <c r="AF1280" s="17">
        <f>+SUM(T1280:AE1280)</f>
        <v>1556.8055555555554</v>
      </c>
      <c r="AG1280" s="18">
        <f t="shared" si="19"/>
        <v>1292.148611111111</v>
      </c>
      <c r="AJ1280" s="19"/>
      <c r="AK1280" s="19"/>
      <c r="AL1280" s="19"/>
    </row>
    <row r="1281" spans="1:38" s="11" customFormat="1" ht="12.75" customHeight="1" x14ac:dyDescent="0.25">
      <c r="A1281" s="14">
        <v>15</v>
      </c>
      <c r="B1281" s="14" t="str">
        <f>+VLOOKUP(A1281,COD_REG_PROV!$G$1:$J$21,4,FALSE)</f>
        <v>CAMPANIA</v>
      </c>
      <c r="C1281" s="3">
        <v>61</v>
      </c>
      <c r="D1281" s="3" t="str">
        <f>+VLOOKUP(A1281,COD_REG_PROV!$A$1:$E$111,4,FALSE)</f>
        <v>Milano</v>
      </c>
      <c r="E1281" s="3">
        <v>77</v>
      </c>
      <c r="F1281" s="3" t="s">
        <v>1141</v>
      </c>
      <c r="G1281" s="4" t="s">
        <v>1162</v>
      </c>
      <c r="H1281" s="15">
        <v>6.9</v>
      </c>
      <c r="I1281" s="15">
        <v>9.5</v>
      </c>
      <c r="J1281" s="15">
        <v>14</v>
      </c>
      <c r="K1281" s="15">
        <v>18</v>
      </c>
      <c r="L1281" s="15">
        <v>21.9</v>
      </c>
      <c r="M1281" s="15">
        <v>23.8</v>
      </c>
      <c r="N1281" s="15">
        <v>23.7</v>
      </c>
      <c r="O1281" s="15">
        <v>20.8</v>
      </c>
      <c r="P1281" s="15">
        <v>16.100000000000001</v>
      </c>
      <c r="Q1281" s="15">
        <v>11.6</v>
      </c>
      <c r="R1281" s="15">
        <v>7.8</v>
      </c>
      <c r="S1281" s="15">
        <v>6.1</v>
      </c>
      <c r="T1281" s="16">
        <f>+H1281*31/3.6</f>
        <v>59.416666666666664</v>
      </c>
      <c r="U1281" s="16">
        <f>+I1281*28/3.6</f>
        <v>73.888888888888886</v>
      </c>
      <c r="V1281" s="16">
        <f>+J1281*31/3.6</f>
        <v>120.55555555555556</v>
      </c>
      <c r="W1281" s="16">
        <f>+K1281*30/3.6</f>
        <v>150</v>
      </c>
      <c r="X1281" s="16">
        <f>+L1281*31/3.6</f>
        <v>188.58333333333331</v>
      </c>
      <c r="Y1281" s="16">
        <f>+M1281*30/3.6</f>
        <v>198.33333333333331</v>
      </c>
      <c r="Z1281" s="16">
        <f>+N1281*31/3.6</f>
        <v>204.08333333333331</v>
      </c>
      <c r="AA1281" s="16">
        <f>+O1281*31/3.6</f>
        <v>179.11111111111111</v>
      </c>
      <c r="AB1281" s="16">
        <f>+P1281*30/3.6</f>
        <v>134.16666666666669</v>
      </c>
      <c r="AC1281" s="16">
        <f>+Q1281*31/3.6</f>
        <v>99.888888888888872</v>
      </c>
      <c r="AD1281" s="16">
        <f>+R1281*30/3.6</f>
        <v>65</v>
      </c>
      <c r="AE1281" s="16">
        <f>+S1281*31/3.6</f>
        <v>52.527777777777771</v>
      </c>
      <c r="AF1281" s="17">
        <f>+SUM(T1281:AE1281)</f>
        <v>1525.5555555555554</v>
      </c>
      <c r="AG1281" s="18">
        <f t="shared" si="19"/>
        <v>1266.211111111111</v>
      </c>
      <c r="AJ1281" s="19"/>
      <c r="AK1281" s="19"/>
      <c r="AL1281" s="19"/>
    </row>
    <row r="1282" spans="1:38" s="11" customFormat="1" ht="12.75" customHeight="1" x14ac:dyDescent="0.25">
      <c r="A1282" s="14">
        <v>9</v>
      </c>
      <c r="B1282" s="14" t="str">
        <f>+VLOOKUP(A1282,COD_REG_PROV!$G$1:$J$21,4,FALSE)</f>
        <v>TOSCANA</v>
      </c>
      <c r="C1282" s="3">
        <v>47</v>
      </c>
      <c r="D1282" s="3" t="str">
        <f>+VLOOKUP(A1282,COD_REG_PROV!$A$1:$E$111,4,FALSE)</f>
        <v>Savona</v>
      </c>
      <c r="E1282" s="3">
        <v>19</v>
      </c>
      <c r="F1282" s="3" t="s">
        <v>846</v>
      </c>
      <c r="G1282" s="4" t="s">
        <v>853</v>
      </c>
      <c r="H1282" s="15">
        <v>5.7</v>
      </c>
      <c r="I1282" s="15">
        <v>8.3000000000000007</v>
      </c>
      <c r="J1282" s="15">
        <v>13.5</v>
      </c>
      <c r="K1282" s="15">
        <v>17</v>
      </c>
      <c r="L1282" s="15">
        <v>21</v>
      </c>
      <c r="M1282" s="15">
        <v>22.9</v>
      </c>
      <c r="N1282" s="15">
        <v>23.2</v>
      </c>
      <c r="O1282" s="15">
        <v>19.600000000000001</v>
      </c>
      <c r="P1282" s="15">
        <v>14.9</v>
      </c>
      <c r="Q1282" s="15">
        <v>10.199999999999999</v>
      </c>
      <c r="R1282" s="15">
        <v>6.4</v>
      </c>
      <c r="S1282" s="15">
        <v>4.8</v>
      </c>
      <c r="T1282" s="16">
        <f>+H1282*31/3.6</f>
        <v>49.083333333333336</v>
      </c>
      <c r="U1282" s="16">
        <f>+I1282*28/3.6</f>
        <v>64.555555555555557</v>
      </c>
      <c r="V1282" s="16">
        <f>+J1282*31/3.6</f>
        <v>116.25</v>
      </c>
      <c r="W1282" s="16">
        <f>+K1282*30/3.6</f>
        <v>141.66666666666666</v>
      </c>
      <c r="X1282" s="16">
        <f>+L1282*31/3.6</f>
        <v>180.83333333333334</v>
      </c>
      <c r="Y1282" s="16">
        <f>+M1282*30/3.6</f>
        <v>190.83333333333334</v>
      </c>
      <c r="Z1282" s="16">
        <f>+N1282*31/3.6</f>
        <v>199.77777777777774</v>
      </c>
      <c r="AA1282" s="16">
        <f>+O1282*31/3.6</f>
        <v>168.77777777777777</v>
      </c>
      <c r="AB1282" s="16">
        <f>+P1282*30/3.6</f>
        <v>124.16666666666666</v>
      </c>
      <c r="AC1282" s="16">
        <f>+Q1282*31/3.6</f>
        <v>87.833333333333329</v>
      </c>
      <c r="AD1282" s="16">
        <f>+R1282*30/3.6</f>
        <v>53.333333333333329</v>
      </c>
      <c r="AE1282" s="16">
        <f>+S1282*31/3.6</f>
        <v>41.333333333333329</v>
      </c>
      <c r="AF1282" s="17">
        <f>+SUM(T1282:AE1282)</f>
        <v>1418.4444444444443</v>
      </c>
      <c r="AG1282" s="18">
        <f t="shared" si="19"/>
        <v>1177.3088888888888</v>
      </c>
      <c r="AJ1282" s="19"/>
      <c r="AK1282" s="19"/>
      <c r="AL1282" s="19"/>
    </row>
    <row r="1283" spans="1:38" s="11" customFormat="1" ht="12.75" customHeight="1" x14ac:dyDescent="0.25">
      <c r="A1283" s="14">
        <v>18</v>
      </c>
      <c r="B1283" s="14" t="str">
        <f>+VLOOKUP(A1283,COD_REG_PROV!$G$1:$J$21,4,FALSE)</f>
        <v>CALABRIA</v>
      </c>
      <c r="C1283" s="3">
        <v>78</v>
      </c>
      <c r="D1283" s="3" t="str">
        <f>+VLOOKUP(A1283,COD_REG_PROV!$A$1:$E$111,4,FALSE)</f>
        <v>Pavia</v>
      </c>
      <c r="E1283" s="3">
        <v>123</v>
      </c>
      <c r="F1283" s="3" t="s">
        <v>1445</v>
      </c>
      <c r="G1283" s="4" t="s">
        <v>1470</v>
      </c>
      <c r="H1283" s="15">
        <v>7.1</v>
      </c>
      <c r="I1283" s="15">
        <v>9.6</v>
      </c>
      <c r="J1283" s="15">
        <v>14.4</v>
      </c>
      <c r="K1283" s="15">
        <v>18.2</v>
      </c>
      <c r="L1283" s="15">
        <v>21.9</v>
      </c>
      <c r="M1283" s="15">
        <v>24</v>
      </c>
      <c r="N1283" s="15">
        <v>23.6</v>
      </c>
      <c r="O1283" s="15">
        <v>20.8</v>
      </c>
      <c r="P1283" s="15">
        <v>16.2</v>
      </c>
      <c r="Q1283" s="15">
        <v>12</v>
      </c>
      <c r="R1283" s="15">
        <v>8.1</v>
      </c>
      <c r="S1283" s="15">
        <v>6.4</v>
      </c>
      <c r="T1283" s="16">
        <f>+H1283*31/3.6</f>
        <v>61.138888888888886</v>
      </c>
      <c r="U1283" s="16">
        <f>+I1283*28/3.6</f>
        <v>74.666666666666671</v>
      </c>
      <c r="V1283" s="16">
        <f>+J1283*31/3.6</f>
        <v>124</v>
      </c>
      <c r="W1283" s="16">
        <f>+K1283*30/3.6</f>
        <v>151.66666666666666</v>
      </c>
      <c r="X1283" s="16">
        <f>+L1283*31/3.6</f>
        <v>188.58333333333331</v>
      </c>
      <c r="Y1283" s="16">
        <f>+M1283*30/3.6</f>
        <v>200</v>
      </c>
      <c r="Z1283" s="16">
        <f>+N1283*31/3.6</f>
        <v>203.22222222222223</v>
      </c>
      <c r="AA1283" s="16">
        <f>+O1283*31/3.6</f>
        <v>179.11111111111111</v>
      </c>
      <c r="AB1283" s="16">
        <f>+P1283*30/3.6</f>
        <v>135</v>
      </c>
      <c r="AC1283" s="16">
        <f>+Q1283*31/3.6</f>
        <v>103.33333333333333</v>
      </c>
      <c r="AD1283" s="16">
        <f>+R1283*30/3.6</f>
        <v>67.5</v>
      </c>
      <c r="AE1283" s="16">
        <f>+S1283*31/3.6</f>
        <v>55.111111111111114</v>
      </c>
      <c r="AF1283" s="17">
        <f>+SUM(T1283:AE1283)</f>
        <v>1543.333333333333</v>
      </c>
      <c r="AG1283" s="18">
        <f t="shared" si="19"/>
        <v>1280.9666666666662</v>
      </c>
      <c r="AJ1283" s="19"/>
      <c r="AK1283" s="19"/>
      <c r="AL1283" s="19"/>
    </row>
    <row r="1284" spans="1:38" s="11" customFormat="1" ht="12.75" customHeight="1" x14ac:dyDescent="0.25">
      <c r="A1284" s="14">
        <v>16</v>
      </c>
      <c r="B1284" s="14" t="str">
        <f>+VLOOKUP(A1284,COD_REG_PROV!$G$1:$J$21,4,FALSE)</f>
        <v>PUGLIA</v>
      </c>
      <c r="C1284" s="3">
        <v>71</v>
      </c>
      <c r="D1284" s="3" t="str">
        <f>+VLOOKUP(A1284,COD_REG_PROV!$A$1:$E$111,4,FALSE)</f>
        <v>Bergamo</v>
      </c>
      <c r="E1284" s="3">
        <v>47</v>
      </c>
      <c r="F1284" s="3" t="s">
        <v>1333</v>
      </c>
      <c r="G1284" s="4" t="s">
        <v>1349</v>
      </c>
      <c r="H1284" s="15">
        <v>6.5</v>
      </c>
      <c r="I1284" s="15">
        <v>9.1</v>
      </c>
      <c r="J1284" s="15">
        <v>14</v>
      </c>
      <c r="K1284" s="15">
        <v>18.3</v>
      </c>
      <c r="L1284" s="15">
        <v>21.9</v>
      </c>
      <c r="M1284" s="15">
        <v>24</v>
      </c>
      <c r="N1284" s="15">
        <v>23.7</v>
      </c>
      <c r="O1284" s="15">
        <v>20.7</v>
      </c>
      <c r="P1284" s="15">
        <v>16</v>
      </c>
      <c r="Q1284" s="15">
        <v>11.4</v>
      </c>
      <c r="R1284" s="15">
        <v>7.3</v>
      </c>
      <c r="S1284" s="15">
        <v>5.7</v>
      </c>
      <c r="T1284" s="16">
        <f>+H1284*31/3.6</f>
        <v>55.972222222222221</v>
      </c>
      <c r="U1284" s="16">
        <f>+I1284*28/3.6</f>
        <v>70.777777777777771</v>
      </c>
      <c r="V1284" s="16">
        <f>+J1284*31/3.6</f>
        <v>120.55555555555556</v>
      </c>
      <c r="W1284" s="16">
        <f>+K1284*30/3.6</f>
        <v>152.5</v>
      </c>
      <c r="X1284" s="16">
        <f>+L1284*31/3.6</f>
        <v>188.58333333333331</v>
      </c>
      <c r="Y1284" s="16">
        <f>+M1284*30/3.6</f>
        <v>200</v>
      </c>
      <c r="Z1284" s="16">
        <f>+N1284*31/3.6</f>
        <v>204.08333333333331</v>
      </c>
      <c r="AA1284" s="16">
        <f>+O1284*31/3.6</f>
        <v>178.24999999999997</v>
      </c>
      <c r="AB1284" s="16">
        <f>+P1284*30/3.6</f>
        <v>133.33333333333334</v>
      </c>
      <c r="AC1284" s="16">
        <f>+Q1284*31/3.6</f>
        <v>98.166666666666671</v>
      </c>
      <c r="AD1284" s="16">
        <f>+R1284*30/3.6</f>
        <v>60.833333333333329</v>
      </c>
      <c r="AE1284" s="16">
        <f>+S1284*31/3.6</f>
        <v>49.083333333333336</v>
      </c>
      <c r="AF1284" s="17">
        <f>+SUM(T1284:AE1284)</f>
        <v>1512.1388888888887</v>
      </c>
      <c r="AG1284" s="18">
        <f t="shared" ref="AG1284:AG1347" si="20">+AF1284*0.83</f>
        <v>1255.0752777777775</v>
      </c>
      <c r="AJ1284" s="19"/>
      <c r="AK1284" s="19"/>
      <c r="AL1284" s="19"/>
    </row>
    <row r="1285" spans="1:38" s="11" customFormat="1" ht="12.75" customHeight="1" x14ac:dyDescent="0.25">
      <c r="A1285" s="14">
        <v>5</v>
      </c>
      <c r="B1285" s="14" t="str">
        <f>+VLOOKUP(A1285,COD_REG_PROV!$G$1:$J$21,4,FALSE)</f>
        <v>VENETO</v>
      </c>
      <c r="C1285" s="3">
        <v>23</v>
      </c>
      <c r="D1285" s="3" t="str">
        <f>+VLOOKUP(A1285,COD_REG_PROV!$A$1:$E$111,4,FALSE)</f>
        <v>Asti</v>
      </c>
      <c r="E1285" s="3">
        <v>73</v>
      </c>
      <c r="F1285" s="3" t="s">
        <v>506</v>
      </c>
      <c r="G1285" s="4" t="s">
        <v>524</v>
      </c>
      <c r="H1285" s="15">
        <v>5.3</v>
      </c>
      <c r="I1285" s="15">
        <v>8.1999999999999993</v>
      </c>
      <c r="J1285" s="15">
        <v>13.4</v>
      </c>
      <c r="K1285" s="15">
        <v>17</v>
      </c>
      <c r="L1285" s="15">
        <v>20.399999999999999</v>
      </c>
      <c r="M1285" s="15">
        <v>22.4</v>
      </c>
      <c r="N1285" s="15">
        <v>22.7</v>
      </c>
      <c r="O1285" s="15">
        <v>19.3</v>
      </c>
      <c r="P1285" s="15">
        <v>14.6</v>
      </c>
      <c r="Q1285" s="15">
        <v>9.9</v>
      </c>
      <c r="R1285" s="15">
        <v>5.9</v>
      </c>
      <c r="S1285" s="15">
        <v>4.3</v>
      </c>
      <c r="T1285" s="16">
        <f>+H1285*31/3.6</f>
        <v>45.638888888888886</v>
      </c>
      <c r="U1285" s="16">
        <f>+I1285*28/3.6</f>
        <v>63.777777777777764</v>
      </c>
      <c r="V1285" s="16">
        <f>+J1285*31/3.6</f>
        <v>115.3888888888889</v>
      </c>
      <c r="W1285" s="16">
        <f>+K1285*30/3.6</f>
        <v>141.66666666666666</v>
      </c>
      <c r="X1285" s="16">
        <f>+L1285*31/3.6</f>
        <v>175.66666666666666</v>
      </c>
      <c r="Y1285" s="16">
        <f>+M1285*30/3.6</f>
        <v>186.66666666666666</v>
      </c>
      <c r="Z1285" s="16">
        <f>+N1285*31/3.6</f>
        <v>195.4722222222222</v>
      </c>
      <c r="AA1285" s="16">
        <f>+O1285*31/3.6</f>
        <v>166.19444444444446</v>
      </c>
      <c r="AB1285" s="16">
        <f>+P1285*30/3.6</f>
        <v>121.66666666666666</v>
      </c>
      <c r="AC1285" s="16">
        <f>+Q1285*31/3.6</f>
        <v>85.250000000000014</v>
      </c>
      <c r="AD1285" s="16">
        <f>+R1285*30/3.6</f>
        <v>49.166666666666664</v>
      </c>
      <c r="AE1285" s="16">
        <f>+S1285*31/3.6</f>
        <v>37.027777777777771</v>
      </c>
      <c r="AF1285" s="17">
        <f>+SUM(T1285:AE1285)</f>
        <v>1383.5833333333335</v>
      </c>
      <c r="AG1285" s="18">
        <f t="shared" si="20"/>
        <v>1148.3741666666667</v>
      </c>
      <c r="AJ1285" s="19"/>
      <c r="AK1285" s="19"/>
      <c r="AL1285" s="19"/>
    </row>
    <row r="1286" spans="1:38" s="11" customFormat="1" ht="12.75" customHeight="1" x14ac:dyDescent="0.25">
      <c r="A1286" s="14">
        <v>5</v>
      </c>
      <c r="B1286" s="14" t="str">
        <f>+VLOOKUP(A1286,COD_REG_PROV!$G$1:$J$21,4,FALSE)</f>
        <v>VENETO</v>
      </c>
      <c r="C1286" s="3">
        <v>28</v>
      </c>
      <c r="D1286" s="3" t="str">
        <f>+VLOOKUP(A1286,COD_REG_PROV!$A$1:$E$111,4,FALSE)</f>
        <v>Asti</v>
      </c>
      <c r="E1286" s="3">
        <v>77</v>
      </c>
      <c r="F1286" s="3" t="s">
        <v>397</v>
      </c>
      <c r="G1286" s="4" t="s">
        <v>417</v>
      </c>
      <c r="H1286" s="15">
        <v>5.3</v>
      </c>
      <c r="I1286" s="15">
        <v>8.1999999999999993</v>
      </c>
      <c r="J1286" s="15">
        <v>13.1</v>
      </c>
      <c r="K1286" s="15">
        <v>16.899999999999999</v>
      </c>
      <c r="L1286" s="15">
        <v>20.2</v>
      </c>
      <c r="M1286" s="15">
        <v>22.1</v>
      </c>
      <c r="N1286" s="15">
        <v>22.4</v>
      </c>
      <c r="O1286" s="15">
        <v>19.100000000000001</v>
      </c>
      <c r="P1286" s="15">
        <v>14.4</v>
      </c>
      <c r="Q1286" s="15">
        <v>9.8000000000000007</v>
      </c>
      <c r="R1286" s="15">
        <v>5.9</v>
      </c>
      <c r="S1286" s="15">
        <v>4.3</v>
      </c>
      <c r="T1286" s="16">
        <f>+H1286*31/3.6</f>
        <v>45.638888888888886</v>
      </c>
      <c r="U1286" s="16">
        <f>+I1286*28/3.6</f>
        <v>63.777777777777764</v>
      </c>
      <c r="V1286" s="16">
        <f>+J1286*31/3.6</f>
        <v>112.80555555555554</v>
      </c>
      <c r="W1286" s="16">
        <f>+K1286*30/3.6</f>
        <v>140.83333333333331</v>
      </c>
      <c r="X1286" s="16">
        <f>+L1286*31/3.6</f>
        <v>173.94444444444443</v>
      </c>
      <c r="Y1286" s="16">
        <f>+M1286*30/3.6</f>
        <v>184.16666666666666</v>
      </c>
      <c r="Z1286" s="16">
        <f>+N1286*31/3.6</f>
        <v>192.88888888888889</v>
      </c>
      <c r="AA1286" s="16">
        <f>+O1286*31/3.6</f>
        <v>164.47222222222223</v>
      </c>
      <c r="AB1286" s="16">
        <f>+P1286*30/3.6</f>
        <v>120</v>
      </c>
      <c r="AC1286" s="16">
        <f>+Q1286*31/3.6</f>
        <v>84.388888888888886</v>
      </c>
      <c r="AD1286" s="16">
        <f>+R1286*30/3.6</f>
        <v>49.166666666666664</v>
      </c>
      <c r="AE1286" s="16">
        <f>+S1286*31/3.6</f>
        <v>37.027777777777771</v>
      </c>
      <c r="AF1286" s="17">
        <f>+SUM(T1286:AE1286)</f>
        <v>1369.1111111111113</v>
      </c>
      <c r="AG1286" s="18">
        <f t="shared" si="20"/>
        <v>1136.3622222222223</v>
      </c>
      <c r="AJ1286" s="19"/>
      <c r="AK1286" s="19"/>
      <c r="AL1286" s="19"/>
    </row>
    <row r="1287" spans="1:38" s="11" customFormat="1" ht="12.75" customHeight="1" x14ac:dyDescent="0.25">
      <c r="A1287" s="14">
        <v>16</v>
      </c>
      <c r="B1287" s="14" t="str">
        <f>+VLOOKUP(A1287,COD_REG_PROV!$G$1:$J$21,4,FALSE)</f>
        <v>PUGLIA</v>
      </c>
      <c r="C1287" s="3">
        <v>73</v>
      </c>
      <c r="D1287" s="3" t="str">
        <f>+VLOOKUP(A1287,COD_REG_PROV!$A$1:$E$111,4,FALSE)</f>
        <v>Bergamo</v>
      </c>
      <c r="E1287" s="3">
        <v>25</v>
      </c>
      <c r="F1287" s="3" t="s">
        <v>1392</v>
      </c>
      <c r="G1287" s="4" t="s">
        <v>1408</v>
      </c>
      <c r="H1287" s="15">
        <v>7</v>
      </c>
      <c r="I1287" s="15">
        <v>9.6999999999999993</v>
      </c>
      <c r="J1287" s="15">
        <v>14.5</v>
      </c>
      <c r="K1287" s="15">
        <v>18.399999999999999</v>
      </c>
      <c r="L1287" s="15">
        <v>22</v>
      </c>
      <c r="M1287" s="15">
        <v>24.2</v>
      </c>
      <c r="N1287" s="15">
        <v>24</v>
      </c>
      <c r="O1287" s="15">
        <v>20.9</v>
      </c>
      <c r="P1287" s="15">
        <v>16.5</v>
      </c>
      <c r="Q1287" s="15">
        <v>12</v>
      </c>
      <c r="R1287" s="15">
        <v>7.8</v>
      </c>
      <c r="S1287" s="15">
        <v>6.3</v>
      </c>
      <c r="T1287" s="16">
        <f>+H1287*31/3.6</f>
        <v>60.277777777777779</v>
      </c>
      <c r="U1287" s="16">
        <f>+I1287*28/3.6</f>
        <v>75.444444444444429</v>
      </c>
      <c r="V1287" s="16">
        <f>+J1287*31/3.6</f>
        <v>124.86111111111111</v>
      </c>
      <c r="W1287" s="16">
        <f>+K1287*30/3.6</f>
        <v>153.33333333333334</v>
      </c>
      <c r="X1287" s="16">
        <f>+L1287*31/3.6</f>
        <v>189.44444444444443</v>
      </c>
      <c r="Y1287" s="16">
        <f>+M1287*30/3.6</f>
        <v>201.66666666666666</v>
      </c>
      <c r="Z1287" s="16">
        <f>+N1287*31/3.6</f>
        <v>206.66666666666666</v>
      </c>
      <c r="AA1287" s="16">
        <f>+O1287*31/3.6</f>
        <v>179.9722222222222</v>
      </c>
      <c r="AB1287" s="16">
        <f>+P1287*30/3.6</f>
        <v>137.5</v>
      </c>
      <c r="AC1287" s="16">
        <f>+Q1287*31/3.6</f>
        <v>103.33333333333333</v>
      </c>
      <c r="AD1287" s="16">
        <f>+R1287*30/3.6</f>
        <v>65</v>
      </c>
      <c r="AE1287" s="16">
        <f>+S1287*31/3.6</f>
        <v>54.249999999999993</v>
      </c>
      <c r="AF1287" s="17">
        <f>+SUM(T1287:AE1287)</f>
        <v>1551.7499999999998</v>
      </c>
      <c r="AG1287" s="18">
        <f t="shared" si="20"/>
        <v>1287.9524999999996</v>
      </c>
      <c r="AJ1287" s="19"/>
      <c r="AK1287" s="19"/>
      <c r="AL1287" s="19"/>
    </row>
    <row r="1288" spans="1:38" s="11" customFormat="1" ht="12.75" customHeight="1" x14ac:dyDescent="0.25">
      <c r="A1288" s="14">
        <v>1</v>
      </c>
      <c r="B1288" s="14" t="str">
        <f>+VLOOKUP(A1288,COD_REG_PROV!$G$1:$J$21,4,FALSE)</f>
        <v>PIEMONTE</v>
      </c>
      <c r="C1288" s="3">
        <v>1</v>
      </c>
      <c r="D1288" s="3" t="str">
        <f>+VLOOKUP(A1288,COD_REG_PROV!$A$1:$E$111,4,FALSE)</f>
        <v>Torino</v>
      </c>
      <c r="E1288" s="3">
        <v>249</v>
      </c>
      <c r="F1288" s="3" t="s">
        <v>69</v>
      </c>
      <c r="G1288" s="4" t="s">
        <v>103</v>
      </c>
      <c r="H1288" s="15">
        <v>5</v>
      </c>
      <c r="I1288" s="15">
        <v>8.1</v>
      </c>
      <c r="J1288" s="15">
        <v>13.4</v>
      </c>
      <c r="K1288" s="15">
        <v>17.100000000000001</v>
      </c>
      <c r="L1288" s="15">
        <v>20</v>
      </c>
      <c r="M1288" s="15">
        <v>22.4</v>
      </c>
      <c r="N1288" s="15">
        <v>22.3</v>
      </c>
      <c r="O1288" s="15">
        <v>18.899999999999999</v>
      </c>
      <c r="P1288" s="15">
        <v>14.1</v>
      </c>
      <c r="Q1288" s="15">
        <v>9.8000000000000007</v>
      </c>
      <c r="R1288" s="15">
        <v>6.2</v>
      </c>
      <c r="S1288" s="15">
        <v>4.5</v>
      </c>
      <c r="T1288" s="16">
        <f>+H1288*31/3.6</f>
        <v>43.055555555555557</v>
      </c>
      <c r="U1288" s="16">
        <f>+I1288*28/3.6</f>
        <v>62.999999999999993</v>
      </c>
      <c r="V1288" s="16">
        <f>+J1288*31/3.6</f>
        <v>115.3888888888889</v>
      </c>
      <c r="W1288" s="16">
        <f>+K1288*30/3.6</f>
        <v>142.5</v>
      </c>
      <c r="X1288" s="16">
        <f>+L1288*31/3.6</f>
        <v>172.22222222222223</v>
      </c>
      <c r="Y1288" s="16">
        <f>+M1288*30/3.6</f>
        <v>186.66666666666666</v>
      </c>
      <c r="Z1288" s="16">
        <f>+N1288*31/3.6</f>
        <v>192.0277777777778</v>
      </c>
      <c r="AA1288" s="16">
        <f>+O1288*31/3.6</f>
        <v>162.75</v>
      </c>
      <c r="AB1288" s="16">
        <f>+P1288*30/3.6</f>
        <v>117.5</v>
      </c>
      <c r="AC1288" s="16">
        <f>+Q1288*31/3.6</f>
        <v>84.388888888888886</v>
      </c>
      <c r="AD1288" s="16">
        <f>+R1288*30/3.6</f>
        <v>51.666666666666664</v>
      </c>
      <c r="AE1288" s="16">
        <f>+S1288*31/3.6</f>
        <v>38.75</v>
      </c>
      <c r="AF1288" s="17">
        <f>+SUM(T1288:AE1288)</f>
        <v>1369.916666666667</v>
      </c>
      <c r="AG1288" s="18">
        <f t="shared" si="20"/>
        <v>1137.0308333333335</v>
      </c>
      <c r="AJ1288" s="19"/>
      <c r="AK1288" s="19"/>
      <c r="AL1288" s="19"/>
    </row>
    <row r="1289" spans="1:38" s="11" customFormat="1" ht="12.75" customHeight="1" x14ac:dyDescent="0.25">
      <c r="A1289" s="14">
        <v>5</v>
      </c>
      <c r="B1289" s="14" t="str">
        <f>+VLOOKUP(A1289,COD_REG_PROV!$G$1:$J$21,4,FALSE)</f>
        <v>VENETO</v>
      </c>
      <c r="C1289" s="3">
        <v>27</v>
      </c>
      <c r="D1289" s="3" t="str">
        <f>+VLOOKUP(A1289,COD_REG_PROV!$A$1:$E$111,4,FALSE)</f>
        <v>Asti</v>
      </c>
      <c r="E1289" s="3">
        <v>34</v>
      </c>
      <c r="F1289" s="3" t="s">
        <v>457</v>
      </c>
      <c r="G1289" s="4" t="s">
        <v>476</v>
      </c>
      <c r="H1289" s="15">
        <v>5</v>
      </c>
      <c r="I1289" s="15">
        <v>7.8</v>
      </c>
      <c r="J1289" s="15">
        <v>12.7</v>
      </c>
      <c r="K1289" s="15">
        <v>16.600000000000001</v>
      </c>
      <c r="L1289" s="15">
        <v>20.3</v>
      </c>
      <c r="M1289" s="15">
        <v>22.1</v>
      </c>
      <c r="N1289" s="15">
        <v>22.4</v>
      </c>
      <c r="O1289" s="15">
        <v>19</v>
      </c>
      <c r="P1289" s="15">
        <v>14.2</v>
      </c>
      <c r="Q1289" s="15">
        <v>9.6</v>
      </c>
      <c r="R1289" s="15">
        <v>5.7</v>
      </c>
      <c r="S1289" s="15">
        <v>4</v>
      </c>
      <c r="T1289" s="16">
        <f>+H1289*31/3.6</f>
        <v>43.055555555555557</v>
      </c>
      <c r="U1289" s="16">
        <f>+I1289*28/3.6</f>
        <v>60.666666666666664</v>
      </c>
      <c r="V1289" s="16">
        <f>+J1289*31/3.6</f>
        <v>109.3611111111111</v>
      </c>
      <c r="W1289" s="16">
        <f>+K1289*30/3.6</f>
        <v>138.33333333333334</v>
      </c>
      <c r="X1289" s="16">
        <f>+L1289*31/3.6</f>
        <v>174.80555555555557</v>
      </c>
      <c r="Y1289" s="16">
        <f>+M1289*30/3.6</f>
        <v>184.16666666666666</v>
      </c>
      <c r="Z1289" s="16">
        <f>+N1289*31/3.6</f>
        <v>192.88888888888889</v>
      </c>
      <c r="AA1289" s="16">
        <f>+O1289*31/3.6</f>
        <v>163.61111111111111</v>
      </c>
      <c r="AB1289" s="16">
        <f>+P1289*30/3.6</f>
        <v>118.33333333333333</v>
      </c>
      <c r="AC1289" s="16">
        <f>+Q1289*31/3.6</f>
        <v>82.666666666666657</v>
      </c>
      <c r="AD1289" s="16">
        <f>+R1289*30/3.6</f>
        <v>47.5</v>
      </c>
      <c r="AE1289" s="16">
        <f>+S1289*31/3.6</f>
        <v>34.444444444444443</v>
      </c>
      <c r="AF1289" s="17">
        <f>+SUM(T1289:AE1289)</f>
        <v>1349.8333333333333</v>
      </c>
      <c r="AG1289" s="18">
        <f t="shared" si="20"/>
        <v>1120.3616666666665</v>
      </c>
      <c r="AJ1289" s="19"/>
      <c r="AK1289" s="19"/>
      <c r="AL1289" s="19"/>
    </row>
    <row r="1290" spans="1:38" s="11" customFormat="1" ht="12.75" customHeight="1" x14ac:dyDescent="0.25">
      <c r="A1290" s="14">
        <v>16</v>
      </c>
      <c r="B1290" s="14" t="str">
        <f>+VLOOKUP(A1290,COD_REG_PROV!$G$1:$J$21,4,FALSE)</f>
        <v>PUGLIA</v>
      </c>
      <c r="C1290" s="3">
        <v>74</v>
      </c>
      <c r="D1290" s="3" t="str">
        <f>+VLOOKUP(A1290,COD_REG_PROV!$A$1:$E$111,4,FALSE)</f>
        <v>Bergamo</v>
      </c>
      <c r="E1290" s="3">
        <v>14</v>
      </c>
      <c r="F1290" s="3" t="s">
        <v>1316</v>
      </c>
      <c r="G1290" s="4" t="s">
        <v>1327</v>
      </c>
      <c r="H1290" s="15">
        <v>6.9</v>
      </c>
      <c r="I1290" s="15">
        <v>9.6</v>
      </c>
      <c r="J1290" s="15">
        <v>14.5</v>
      </c>
      <c r="K1290" s="15">
        <v>18.399999999999999</v>
      </c>
      <c r="L1290" s="15">
        <v>22</v>
      </c>
      <c r="M1290" s="15">
        <v>24.3</v>
      </c>
      <c r="N1290" s="15">
        <v>24.1</v>
      </c>
      <c r="O1290" s="15">
        <v>20.9</v>
      </c>
      <c r="P1290" s="15">
        <v>16.5</v>
      </c>
      <c r="Q1290" s="15">
        <v>11.9</v>
      </c>
      <c r="R1290" s="15">
        <v>7.7</v>
      </c>
      <c r="S1290" s="15">
        <v>6.2</v>
      </c>
      <c r="T1290" s="16">
        <f>+H1290*31/3.6</f>
        <v>59.416666666666664</v>
      </c>
      <c r="U1290" s="16">
        <f>+I1290*28/3.6</f>
        <v>74.666666666666671</v>
      </c>
      <c r="V1290" s="16">
        <f>+J1290*31/3.6</f>
        <v>124.86111111111111</v>
      </c>
      <c r="W1290" s="16">
        <f>+K1290*30/3.6</f>
        <v>153.33333333333334</v>
      </c>
      <c r="X1290" s="16">
        <f>+L1290*31/3.6</f>
        <v>189.44444444444443</v>
      </c>
      <c r="Y1290" s="16">
        <f>+M1290*30/3.6</f>
        <v>202.5</v>
      </c>
      <c r="Z1290" s="16">
        <f>+N1290*31/3.6</f>
        <v>207.52777777777777</v>
      </c>
      <c r="AA1290" s="16">
        <f>+O1290*31/3.6</f>
        <v>179.9722222222222</v>
      </c>
      <c r="AB1290" s="16">
        <f>+P1290*30/3.6</f>
        <v>137.5</v>
      </c>
      <c r="AC1290" s="16">
        <f>+Q1290*31/3.6</f>
        <v>102.47222222222223</v>
      </c>
      <c r="AD1290" s="16">
        <f>+R1290*30/3.6</f>
        <v>64.166666666666671</v>
      </c>
      <c r="AE1290" s="16">
        <f>+S1290*31/3.6</f>
        <v>53.388888888888893</v>
      </c>
      <c r="AF1290" s="17">
        <f>+SUM(T1290:AE1290)</f>
        <v>1549.25</v>
      </c>
      <c r="AG1290" s="18">
        <f t="shared" si="20"/>
        <v>1285.8774999999998</v>
      </c>
      <c r="AJ1290" s="19"/>
      <c r="AK1290" s="19"/>
      <c r="AL1290" s="19"/>
    </row>
    <row r="1291" spans="1:38" s="11" customFormat="1" ht="12.75" customHeight="1" x14ac:dyDescent="0.25">
      <c r="A1291" s="14">
        <v>9</v>
      </c>
      <c r="B1291" s="14" t="str">
        <f>+VLOOKUP(A1291,COD_REG_PROV!$G$1:$J$21,4,FALSE)</f>
        <v>TOSCANA</v>
      </c>
      <c r="C1291" s="3">
        <v>50</v>
      </c>
      <c r="D1291" s="3" t="str">
        <f>+VLOOKUP(A1291,COD_REG_PROV!$A$1:$E$111,4,FALSE)</f>
        <v>Savona</v>
      </c>
      <c r="E1291" s="3">
        <v>32</v>
      </c>
      <c r="F1291" s="3" t="s">
        <v>828</v>
      </c>
      <c r="G1291" s="4" t="s">
        <v>838</v>
      </c>
      <c r="H1291" s="15">
        <v>5.9</v>
      </c>
      <c r="I1291" s="15">
        <v>8.5</v>
      </c>
      <c r="J1291" s="15">
        <v>13.5</v>
      </c>
      <c r="K1291" s="15">
        <v>17.100000000000001</v>
      </c>
      <c r="L1291" s="15">
        <v>21.2</v>
      </c>
      <c r="M1291" s="15">
        <v>23.1</v>
      </c>
      <c r="N1291" s="15">
        <v>23.3</v>
      </c>
      <c r="O1291" s="15">
        <v>19.899999999999999</v>
      </c>
      <c r="P1291" s="15">
        <v>15.1</v>
      </c>
      <c r="Q1291" s="15">
        <v>10.4</v>
      </c>
      <c r="R1291" s="15">
        <v>6.7</v>
      </c>
      <c r="S1291" s="15">
        <v>5.0999999999999996</v>
      </c>
      <c r="T1291" s="16">
        <f>+H1291*31/3.6</f>
        <v>50.805555555555557</v>
      </c>
      <c r="U1291" s="16">
        <f>+I1291*28/3.6</f>
        <v>66.111111111111114</v>
      </c>
      <c r="V1291" s="16">
        <f>+J1291*31/3.6</f>
        <v>116.25</v>
      </c>
      <c r="W1291" s="16">
        <f>+K1291*30/3.6</f>
        <v>142.5</v>
      </c>
      <c r="X1291" s="16">
        <f>+L1291*31/3.6</f>
        <v>182.55555555555554</v>
      </c>
      <c r="Y1291" s="16">
        <f>+M1291*30/3.6</f>
        <v>192.5</v>
      </c>
      <c r="Z1291" s="16">
        <f>+N1291*31/3.6</f>
        <v>200.63888888888891</v>
      </c>
      <c r="AA1291" s="16">
        <f>+O1291*31/3.6</f>
        <v>171.36111111111111</v>
      </c>
      <c r="AB1291" s="16">
        <f>+P1291*30/3.6</f>
        <v>125.83333333333333</v>
      </c>
      <c r="AC1291" s="16">
        <f>+Q1291*31/3.6</f>
        <v>89.555555555555557</v>
      </c>
      <c r="AD1291" s="16">
        <f>+R1291*30/3.6</f>
        <v>55.833333333333329</v>
      </c>
      <c r="AE1291" s="16">
        <f>+S1291*31/3.6</f>
        <v>43.916666666666664</v>
      </c>
      <c r="AF1291" s="17">
        <f>+SUM(T1291:AE1291)</f>
        <v>1437.8611111111111</v>
      </c>
      <c r="AG1291" s="18">
        <f t="shared" si="20"/>
        <v>1193.424722222222</v>
      </c>
      <c r="AJ1291" s="19"/>
      <c r="AK1291" s="19"/>
      <c r="AL1291" s="19"/>
    </row>
    <row r="1292" spans="1:38" s="11" customFormat="1" ht="12.75" customHeight="1" x14ac:dyDescent="0.25">
      <c r="A1292" s="14">
        <v>15</v>
      </c>
      <c r="B1292" s="14" t="str">
        <f>+VLOOKUP(A1292,COD_REG_PROV!$G$1:$J$21,4,FALSE)</f>
        <v>CAMPANIA</v>
      </c>
      <c r="C1292" s="3">
        <v>61</v>
      </c>
      <c r="D1292" s="3" t="str">
        <f>+VLOOKUP(A1292,COD_REG_PROV!$A$1:$E$111,4,FALSE)</f>
        <v>Milano</v>
      </c>
      <c r="E1292" s="3">
        <v>78</v>
      </c>
      <c r="F1292" s="3" t="s">
        <v>1141</v>
      </c>
      <c r="G1292" s="4" t="s">
        <v>1163</v>
      </c>
      <c r="H1292" s="15">
        <v>6.8</v>
      </c>
      <c r="I1292" s="15">
        <v>9.4</v>
      </c>
      <c r="J1292" s="15">
        <v>13.9</v>
      </c>
      <c r="K1292" s="15">
        <v>17.899999999999999</v>
      </c>
      <c r="L1292" s="15">
        <v>21.8</v>
      </c>
      <c r="M1292" s="15">
        <v>23.8</v>
      </c>
      <c r="N1292" s="15">
        <v>23.6</v>
      </c>
      <c r="O1292" s="15">
        <v>20.7</v>
      </c>
      <c r="P1292" s="15">
        <v>16</v>
      </c>
      <c r="Q1292" s="15">
        <v>11.5</v>
      </c>
      <c r="R1292" s="15">
        <v>7.7</v>
      </c>
      <c r="S1292" s="15">
        <v>6</v>
      </c>
      <c r="T1292" s="16">
        <f>+H1292*31/3.6</f>
        <v>58.55555555555555</v>
      </c>
      <c r="U1292" s="16">
        <f>+I1292*28/3.6</f>
        <v>73.1111111111111</v>
      </c>
      <c r="V1292" s="16">
        <f>+J1292*31/3.6</f>
        <v>119.69444444444446</v>
      </c>
      <c r="W1292" s="16">
        <f>+K1292*30/3.6</f>
        <v>149.16666666666666</v>
      </c>
      <c r="X1292" s="16">
        <f>+L1292*31/3.6</f>
        <v>187.72222222222223</v>
      </c>
      <c r="Y1292" s="16">
        <f>+M1292*30/3.6</f>
        <v>198.33333333333331</v>
      </c>
      <c r="Z1292" s="16">
        <f>+N1292*31/3.6</f>
        <v>203.22222222222223</v>
      </c>
      <c r="AA1292" s="16">
        <f>+O1292*31/3.6</f>
        <v>178.24999999999997</v>
      </c>
      <c r="AB1292" s="16">
        <f>+P1292*30/3.6</f>
        <v>133.33333333333334</v>
      </c>
      <c r="AC1292" s="16">
        <f>+Q1292*31/3.6</f>
        <v>99.027777777777771</v>
      </c>
      <c r="AD1292" s="16">
        <f>+R1292*30/3.6</f>
        <v>64.166666666666671</v>
      </c>
      <c r="AE1292" s="16">
        <f>+S1292*31/3.6</f>
        <v>51.666666666666664</v>
      </c>
      <c r="AF1292" s="17">
        <f>+SUM(T1292:AE1292)</f>
        <v>1516.25</v>
      </c>
      <c r="AG1292" s="18">
        <f t="shared" si="20"/>
        <v>1258.4875</v>
      </c>
      <c r="AJ1292" s="19"/>
      <c r="AK1292" s="19"/>
      <c r="AL1292" s="19"/>
    </row>
    <row r="1293" spans="1:38" s="11" customFormat="1" ht="12.75" customHeight="1" x14ac:dyDescent="0.25">
      <c r="A1293" s="14">
        <v>16</v>
      </c>
      <c r="B1293" s="14" t="str">
        <f>+VLOOKUP(A1293,COD_REG_PROV!$G$1:$J$21,4,FALSE)</f>
        <v>PUGLIA</v>
      </c>
      <c r="C1293" s="3">
        <v>74</v>
      </c>
      <c r="D1293" s="3" t="str">
        <f>+VLOOKUP(A1293,COD_REG_PROV!$A$1:$E$111,4,FALSE)</f>
        <v>Bergamo</v>
      </c>
      <c r="E1293" s="3">
        <v>15</v>
      </c>
      <c r="F1293" s="3" t="s">
        <v>1316</v>
      </c>
      <c r="G1293" s="4" t="s">
        <v>1328</v>
      </c>
      <c r="H1293" s="15">
        <v>7</v>
      </c>
      <c r="I1293" s="15">
        <v>9.6999999999999993</v>
      </c>
      <c r="J1293" s="15">
        <v>14.5</v>
      </c>
      <c r="K1293" s="15">
        <v>18.5</v>
      </c>
      <c r="L1293" s="15">
        <v>22</v>
      </c>
      <c r="M1293" s="15">
        <v>24.3</v>
      </c>
      <c r="N1293" s="15">
        <v>24.1</v>
      </c>
      <c r="O1293" s="15">
        <v>21</v>
      </c>
      <c r="P1293" s="15">
        <v>16.600000000000001</v>
      </c>
      <c r="Q1293" s="15">
        <v>12</v>
      </c>
      <c r="R1293" s="15">
        <v>7.8</v>
      </c>
      <c r="S1293" s="15">
        <v>6.3</v>
      </c>
      <c r="T1293" s="16">
        <f>+H1293*31/3.6</f>
        <v>60.277777777777779</v>
      </c>
      <c r="U1293" s="16">
        <f>+I1293*28/3.6</f>
        <v>75.444444444444429</v>
      </c>
      <c r="V1293" s="16">
        <f>+J1293*31/3.6</f>
        <v>124.86111111111111</v>
      </c>
      <c r="W1293" s="16">
        <f>+K1293*30/3.6</f>
        <v>154.16666666666666</v>
      </c>
      <c r="X1293" s="16">
        <f>+L1293*31/3.6</f>
        <v>189.44444444444443</v>
      </c>
      <c r="Y1293" s="16">
        <f>+M1293*30/3.6</f>
        <v>202.5</v>
      </c>
      <c r="Z1293" s="16">
        <f>+N1293*31/3.6</f>
        <v>207.52777777777777</v>
      </c>
      <c r="AA1293" s="16">
        <f>+O1293*31/3.6</f>
        <v>180.83333333333334</v>
      </c>
      <c r="AB1293" s="16">
        <f>+P1293*30/3.6</f>
        <v>138.33333333333334</v>
      </c>
      <c r="AC1293" s="16">
        <f>+Q1293*31/3.6</f>
        <v>103.33333333333333</v>
      </c>
      <c r="AD1293" s="16">
        <f>+R1293*30/3.6</f>
        <v>65</v>
      </c>
      <c r="AE1293" s="16">
        <f>+S1293*31/3.6</f>
        <v>54.249999999999993</v>
      </c>
      <c r="AF1293" s="17">
        <f>+SUM(T1293:AE1293)</f>
        <v>1555.9722222222219</v>
      </c>
      <c r="AG1293" s="18">
        <f t="shared" si="20"/>
        <v>1291.4569444444442</v>
      </c>
      <c r="AJ1293" s="19"/>
      <c r="AK1293" s="19"/>
      <c r="AL1293" s="19"/>
    </row>
    <row r="1294" spans="1:38" s="11" customFormat="1" ht="12.75" customHeight="1" x14ac:dyDescent="0.25">
      <c r="A1294" s="14">
        <v>5</v>
      </c>
      <c r="B1294" s="14" t="str">
        <f>+VLOOKUP(A1294,COD_REG_PROV!$G$1:$J$21,4,FALSE)</f>
        <v>VENETO</v>
      </c>
      <c r="C1294" s="3">
        <v>23</v>
      </c>
      <c r="D1294" s="3" t="str">
        <f>+VLOOKUP(A1294,COD_REG_PROV!$A$1:$E$111,4,FALSE)</f>
        <v>Asti</v>
      </c>
      <c r="E1294" s="3">
        <v>76</v>
      </c>
      <c r="F1294" s="3" t="s">
        <v>506</v>
      </c>
      <c r="G1294" s="4" t="s">
        <v>525</v>
      </c>
      <c r="H1294" s="15">
        <v>5.3</v>
      </c>
      <c r="I1294" s="15">
        <v>8.1</v>
      </c>
      <c r="J1294" s="15">
        <v>13.3</v>
      </c>
      <c r="K1294" s="15">
        <v>17</v>
      </c>
      <c r="L1294" s="15">
        <v>20.3</v>
      </c>
      <c r="M1294" s="15">
        <v>22.2</v>
      </c>
      <c r="N1294" s="15">
        <v>22.6</v>
      </c>
      <c r="O1294" s="15">
        <v>19.100000000000001</v>
      </c>
      <c r="P1294" s="15">
        <v>14.5</v>
      </c>
      <c r="Q1294" s="15">
        <v>9.8000000000000007</v>
      </c>
      <c r="R1294" s="15">
        <v>5.9</v>
      </c>
      <c r="S1294" s="15">
        <v>4.3</v>
      </c>
      <c r="T1294" s="16">
        <f>+H1294*31/3.6</f>
        <v>45.638888888888886</v>
      </c>
      <c r="U1294" s="16">
        <f>+I1294*28/3.6</f>
        <v>62.999999999999993</v>
      </c>
      <c r="V1294" s="16">
        <f>+J1294*31/3.6</f>
        <v>114.52777777777777</v>
      </c>
      <c r="W1294" s="16">
        <f>+K1294*30/3.6</f>
        <v>141.66666666666666</v>
      </c>
      <c r="X1294" s="16">
        <f>+L1294*31/3.6</f>
        <v>174.80555555555557</v>
      </c>
      <c r="Y1294" s="16">
        <f>+M1294*30/3.6</f>
        <v>185</v>
      </c>
      <c r="Z1294" s="16">
        <f>+N1294*31/3.6</f>
        <v>194.61111111111111</v>
      </c>
      <c r="AA1294" s="16">
        <f>+O1294*31/3.6</f>
        <v>164.47222222222223</v>
      </c>
      <c r="AB1294" s="16">
        <f>+P1294*30/3.6</f>
        <v>120.83333333333333</v>
      </c>
      <c r="AC1294" s="16">
        <f>+Q1294*31/3.6</f>
        <v>84.388888888888886</v>
      </c>
      <c r="AD1294" s="16">
        <f>+R1294*30/3.6</f>
        <v>49.166666666666664</v>
      </c>
      <c r="AE1294" s="16">
        <f>+S1294*31/3.6</f>
        <v>37.027777777777771</v>
      </c>
      <c r="AF1294" s="17">
        <f>+SUM(T1294:AE1294)</f>
        <v>1375.1388888888889</v>
      </c>
      <c r="AG1294" s="18">
        <f t="shared" si="20"/>
        <v>1141.3652777777777</v>
      </c>
      <c r="AJ1294" s="19"/>
      <c r="AK1294" s="19"/>
      <c r="AL1294" s="19"/>
    </row>
    <row r="1295" spans="1:38" s="11" customFormat="1" ht="12.75" customHeight="1" x14ac:dyDescent="0.25">
      <c r="A1295" s="14">
        <v>8</v>
      </c>
      <c r="B1295" s="14" t="str">
        <f>+VLOOKUP(A1295,COD_REG_PROV!$G$1:$J$21,4,FALSE)</f>
        <v>EMILIA-ROMAGNA</v>
      </c>
      <c r="C1295" s="3">
        <v>37</v>
      </c>
      <c r="D1295" s="3" t="str">
        <f>+VLOOKUP(A1295,COD_REG_PROV!$A$1:$E$111,4,FALSE)</f>
        <v>Imperia</v>
      </c>
      <c r="E1295" s="3">
        <v>55</v>
      </c>
      <c r="F1295" s="3" t="s">
        <v>614</v>
      </c>
      <c r="G1295" s="4" t="s">
        <v>634</v>
      </c>
      <c r="H1295" s="15">
        <v>5.4</v>
      </c>
      <c r="I1295" s="15">
        <v>8.1999999999999993</v>
      </c>
      <c r="J1295" s="15">
        <v>13.7</v>
      </c>
      <c r="K1295" s="15">
        <v>17.399999999999999</v>
      </c>
      <c r="L1295" s="15">
        <v>21.2</v>
      </c>
      <c r="M1295" s="15">
        <v>23.1</v>
      </c>
      <c r="N1295" s="15">
        <v>23.3</v>
      </c>
      <c r="O1295" s="15">
        <v>19.8</v>
      </c>
      <c r="P1295" s="15">
        <v>15.1</v>
      </c>
      <c r="Q1295" s="15">
        <v>10.1</v>
      </c>
      <c r="R1295" s="15">
        <v>6</v>
      </c>
      <c r="S1295" s="15">
        <v>4.4000000000000004</v>
      </c>
      <c r="T1295" s="16">
        <f>+H1295*31/3.6</f>
        <v>46.5</v>
      </c>
      <c r="U1295" s="16">
        <f>+I1295*28/3.6</f>
        <v>63.777777777777764</v>
      </c>
      <c r="V1295" s="16">
        <f>+J1295*31/3.6</f>
        <v>117.97222222222221</v>
      </c>
      <c r="W1295" s="16">
        <f>+K1295*30/3.6</f>
        <v>145</v>
      </c>
      <c r="X1295" s="16">
        <f>+L1295*31/3.6</f>
        <v>182.55555555555554</v>
      </c>
      <c r="Y1295" s="16">
        <f>+M1295*30/3.6</f>
        <v>192.5</v>
      </c>
      <c r="Z1295" s="16">
        <f>+N1295*31/3.6</f>
        <v>200.63888888888891</v>
      </c>
      <c r="AA1295" s="16">
        <f>+O1295*31/3.6</f>
        <v>170.50000000000003</v>
      </c>
      <c r="AB1295" s="16">
        <f>+P1295*30/3.6</f>
        <v>125.83333333333333</v>
      </c>
      <c r="AC1295" s="16">
        <f>+Q1295*31/3.6</f>
        <v>86.972222222222214</v>
      </c>
      <c r="AD1295" s="16">
        <f>+R1295*30/3.6</f>
        <v>50</v>
      </c>
      <c r="AE1295" s="16">
        <f>+S1295*31/3.6</f>
        <v>37.888888888888893</v>
      </c>
      <c r="AF1295" s="17">
        <f>+SUM(T1295:AE1295)</f>
        <v>1420.1388888888889</v>
      </c>
      <c r="AG1295" s="18">
        <f t="shared" si="20"/>
        <v>1178.7152777777778</v>
      </c>
      <c r="AJ1295" s="19"/>
      <c r="AK1295" s="19"/>
      <c r="AL1295" s="19"/>
    </row>
    <row r="1296" spans="1:38" s="11" customFormat="1" ht="12.75" customHeight="1" x14ac:dyDescent="0.25">
      <c r="A1296" s="14">
        <v>16</v>
      </c>
      <c r="B1296" s="14" t="str">
        <f>+VLOOKUP(A1296,COD_REG_PROV!$G$1:$J$21,4,FALSE)</f>
        <v>PUGLIA</v>
      </c>
      <c r="C1296" s="3">
        <v>74</v>
      </c>
      <c r="D1296" s="3" t="str">
        <f>+VLOOKUP(A1296,COD_REG_PROV!$A$1:$E$111,4,FALSE)</f>
        <v>Bergamo</v>
      </c>
      <c r="E1296" s="3">
        <v>16</v>
      </c>
      <c r="F1296" s="3" t="s">
        <v>1316</v>
      </c>
      <c r="G1296" s="4" t="s">
        <v>1329</v>
      </c>
      <c r="H1296" s="15">
        <v>7</v>
      </c>
      <c r="I1296" s="15">
        <v>9.6999999999999993</v>
      </c>
      <c r="J1296" s="15">
        <v>14.5</v>
      </c>
      <c r="K1296" s="15">
        <v>18.5</v>
      </c>
      <c r="L1296" s="15">
        <v>22</v>
      </c>
      <c r="M1296" s="15">
        <v>24.3</v>
      </c>
      <c r="N1296" s="15">
        <v>24.1</v>
      </c>
      <c r="O1296" s="15">
        <v>21</v>
      </c>
      <c r="P1296" s="15">
        <v>16.600000000000001</v>
      </c>
      <c r="Q1296" s="15">
        <v>12</v>
      </c>
      <c r="R1296" s="15">
        <v>7.8</v>
      </c>
      <c r="S1296" s="15">
        <v>6.2</v>
      </c>
      <c r="T1296" s="16">
        <f>+H1296*31/3.6</f>
        <v>60.277777777777779</v>
      </c>
      <c r="U1296" s="16">
        <f>+I1296*28/3.6</f>
        <v>75.444444444444429</v>
      </c>
      <c r="V1296" s="16">
        <f>+J1296*31/3.6</f>
        <v>124.86111111111111</v>
      </c>
      <c r="W1296" s="16">
        <f>+K1296*30/3.6</f>
        <v>154.16666666666666</v>
      </c>
      <c r="X1296" s="16">
        <f>+L1296*31/3.6</f>
        <v>189.44444444444443</v>
      </c>
      <c r="Y1296" s="16">
        <f>+M1296*30/3.6</f>
        <v>202.5</v>
      </c>
      <c r="Z1296" s="16">
        <f>+N1296*31/3.6</f>
        <v>207.52777777777777</v>
      </c>
      <c r="AA1296" s="16">
        <f>+O1296*31/3.6</f>
        <v>180.83333333333334</v>
      </c>
      <c r="AB1296" s="16">
        <f>+P1296*30/3.6</f>
        <v>138.33333333333334</v>
      </c>
      <c r="AC1296" s="16">
        <f>+Q1296*31/3.6</f>
        <v>103.33333333333333</v>
      </c>
      <c r="AD1296" s="16">
        <f>+R1296*30/3.6</f>
        <v>65</v>
      </c>
      <c r="AE1296" s="16">
        <f>+S1296*31/3.6</f>
        <v>53.388888888888893</v>
      </c>
      <c r="AF1296" s="17">
        <f>+SUM(T1296:AE1296)</f>
        <v>1555.1111111111109</v>
      </c>
      <c r="AG1296" s="18">
        <f t="shared" si="20"/>
        <v>1290.7422222222219</v>
      </c>
      <c r="AJ1296" s="19"/>
      <c r="AK1296" s="19"/>
      <c r="AL1296" s="19"/>
    </row>
    <row r="1297" spans="1:38" s="11" customFormat="1" ht="12.75" customHeight="1" x14ac:dyDescent="0.25">
      <c r="A1297" s="14">
        <v>15</v>
      </c>
      <c r="B1297" s="14" t="str">
        <f>+VLOOKUP(A1297,COD_REG_PROV!$G$1:$J$21,4,FALSE)</f>
        <v>CAMPANIA</v>
      </c>
      <c r="C1297" s="3">
        <v>61</v>
      </c>
      <c r="D1297" s="3" t="str">
        <f>+VLOOKUP(A1297,COD_REG_PROV!$A$1:$E$111,4,FALSE)</f>
        <v>Milano</v>
      </c>
      <c r="E1297" s="3">
        <v>81</v>
      </c>
      <c r="F1297" s="3" t="s">
        <v>1141</v>
      </c>
      <c r="G1297" s="4" t="s">
        <v>1164</v>
      </c>
      <c r="H1297" s="15">
        <v>6.8</v>
      </c>
      <c r="I1297" s="15">
        <v>9.4</v>
      </c>
      <c r="J1297" s="15">
        <v>13.9</v>
      </c>
      <c r="K1297" s="15">
        <v>17.899999999999999</v>
      </c>
      <c r="L1297" s="15">
        <v>21.8</v>
      </c>
      <c r="M1297" s="15">
        <v>23.7</v>
      </c>
      <c r="N1297" s="15">
        <v>23.5</v>
      </c>
      <c r="O1297" s="15">
        <v>20.7</v>
      </c>
      <c r="P1297" s="15">
        <v>16</v>
      </c>
      <c r="Q1297" s="15">
        <v>11.5</v>
      </c>
      <c r="R1297" s="15">
        <v>7.7</v>
      </c>
      <c r="S1297" s="15">
        <v>6</v>
      </c>
      <c r="T1297" s="16">
        <f>+H1297*31/3.6</f>
        <v>58.55555555555555</v>
      </c>
      <c r="U1297" s="16">
        <f>+I1297*28/3.6</f>
        <v>73.1111111111111</v>
      </c>
      <c r="V1297" s="16">
        <f>+J1297*31/3.6</f>
        <v>119.69444444444446</v>
      </c>
      <c r="W1297" s="16">
        <f>+K1297*30/3.6</f>
        <v>149.16666666666666</v>
      </c>
      <c r="X1297" s="16">
        <f>+L1297*31/3.6</f>
        <v>187.72222222222223</v>
      </c>
      <c r="Y1297" s="16">
        <f>+M1297*30/3.6</f>
        <v>197.5</v>
      </c>
      <c r="Z1297" s="16">
        <f>+N1297*31/3.6</f>
        <v>202.36111111111111</v>
      </c>
      <c r="AA1297" s="16">
        <f>+O1297*31/3.6</f>
        <v>178.24999999999997</v>
      </c>
      <c r="AB1297" s="16">
        <f>+P1297*30/3.6</f>
        <v>133.33333333333334</v>
      </c>
      <c r="AC1297" s="16">
        <f>+Q1297*31/3.6</f>
        <v>99.027777777777771</v>
      </c>
      <c r="AD1297" s="16">
        <f>+R1297*30/3.6</f>
        <v>64.166666666666671</v>
      </c>
      <c r="AE1297" s="16">
        <f>+S1297*31/3.6</f>
        <v>51.666666666666664</v>
      </c>
      <c r="AF1297" s="17">
        <f>+SUM(T1297:AE1297)</f>
        <v>1514.5555555555557</v>
      </c>
      <c r="AG1297" s="18">
        <f t="shared" si="20"/>
        <v>1257.0811111111111</v>
      </c>
      <c r="AJ1297" s="19"/>
      <c r="AK1297" s="19"/>
      <c r="AL1297" s="19"/>
    </row>
    <row r="1298" spans="1:38" s="11" customFormat="1" ht="12.75" customHeight="1" x14ac:dyDescent="0.25">
      <c r="A1298" s="14">
        <v>7</v>
      </c>
      <c r="B1298" s="14" t="str">
        <f>+VLOOKUP(A1298,COD_REG_PROV!$G$1:$J$21,4,FALSE)</f>
        <v>LIGURIA</v>
      </c>
      <c r="C1298" s="3">
        <v>8</v>
      </c>
      <c r="D1298" s="3" t="str">
        <f>+VLOOKUP(A1298,COD_REG_PROV!$A$1:$E$111,4,FALSE)</f>
        <v>Valle d'Aosta/Vallée d'Aoste</v>
      </c>
      <c r="E1298" s="3">
        <v>55</v>
      </c>
      <c r="F1298" s="3" t="s">
        <v>589</v>
      </c>
      <c r="G1298" s="4" t="s">
        <v>593</v>
      </c>
      <c r="H1298" s="15">
        <v>6</v>
      </c>
      <c r="I1298" s="15">
        <v>9</v>
      </c>
      <c r="J1298" s="15">
        <v>14</v>
      </c>
      <c r="K1298" s="15">
        <v>17.5</v>
      </c>
      <c r="L1298" s="15">
        <v>20.9</v>
      </c>
      <c r="M1298" s="15">
        <v>23</v>
      </c>
      <c r="N1298" s="15">
        <v>22.9</v>
      </c>
      <c r="O1298" s="15">
        <v>19.5</v>
      </c>
      <c r="P1298" s="15">
        <v>15</v>
      </c>
      <c r="Q1298" s="15">
        <v>10.5</v>
      </c>
      <c r="R1298" s="15">
        <v>6.9</v>
      </c>
      <c r="S1298" s="15">
        <v>5.0999999999999996</v>
      </c>
      <c r="T1298" s="16">
        <f>+H1298*31/3.6</f>
        <v>51.666666666666664</v>
      </c>
      <c r="U1298" s="16">
        <f>+I1298*28/3.6</f>
        <v>70</v>
      </c>
      <c r="V1298" s="16">
        <f>+J1298*31/3.6</f>
        <v>120.55555555555556</v>
      </c>
      <c r="W1298" s="16">
        <f>+K1298*30/3.6</f>
        <v>145.83333333333334</v>
      </c>
      <c r="X1298" s="16">
        <f>+L1298*31/3.6</f>
        <v>179.9722222222222</v>
      </c>
      <c r="Y1298" s="16">
        <f>+M1298*30/3.6</f>
        <v>191.66666666666666</v>
      </c>
      <c r="Z1298" s="16">
        <f>+N1298*31/3.6</f>
        <v>197.19444444444443</v>
      </c>
      <c r="AA1298" s="16">
        <f>+O1298*31/3.6</f>
        <v>167.91666666666666</v>
      </c>
      <c r="AB1298" s="16">
        <f>+P1298*30/3.6</f>
        <v>125</v>
      </c>
      <c r="AC1298" s="16">
        <f>+Q1298*31/3.6</f>
        <v>90.416666666666671</v>
      </c>
      <c r="AD1298" s="16">
        <f>+R1298*30/3.6</f>
        <v>57.5</v>
      </c>
      <c r="AE1298" s="16">
        <f>+S1298*31/3.6</f>
        <v>43.916666666666664</v>
      </c>
      <c r="AF1298" s="17">
        <f>+SUM(T1298:AE1298)</f>
        <v>1441.6388888888889</v>
      </c>
      <c r="AG1298" s="18">
        <f t="shared" si="20"/>
        <v>1196.5602777777776</v>
      </c>
      <c r="AJ1298" s="19"/>
      <c r="AK1298" s="19"/>
      <c r="AL1298" s="19"/>
    </row>
    <row r="1299" spans="1:38" s="11" customFormat="1" ht="12.75" customHeight="1" x14ac:dyDescent="0.25">
      <c r="A1299" s="14">
        <v>13</v>
      </c>
      <c r="B1299" s="14" t="str">
        <f>+VLOOKUP(A1299,COD_REG_PROV!$G$1:$J$21,4,FALSE)</f>
        <v>ABRUZZO</v>
      </c>
      <c r="C1299" s="3">
        <v>69</v>
      </c>
      <c r="D1299" s="3" t="str">
        <f>+VLOOKUP(A1299,COD_REG_PROV!$A$1:$E$111,4,FALSE)</f>
        <v>Como</v>
      </c>
      <c r="E1299" s="3">
        <v>83</v>
      </c>
      <c r="F1299" s="3" t="s">
        <v>1065</v>
      </c>
      <c r="G1299" s="4" t="s">
        <v>1074</v>
      </c>
      <c r="H1299" s="15">
        <v>6.3</v>
      </c>
      <c r="I1299" s="15">
        <v>8.9</v>
      </c>
      <c r="J1299" s="15">
        <v>13.8</v>
      </c>
      <c r="K1299" s="15">
        <v>18.100000000000001</v>
      </c>
      <c r="L1299" s="15">
        <v>21.7</v>
      </c>
      <c r="M1299" s="15">
        <v>23.8</v>
      </c>
      <c r="N1299" s="15">
        <v>23.5</v>
      </c>
      <c r="O1299" s="15">
        <v>20.399999999999999</v>
      </c>
      <c r="P1299" s="15">
        <v>15.8</v>
      </c>
      <c r="Q1299" s="15">
        <v>11.1</v>
      </c>
      <c r="R1299" s="15">
        <v>7</v>
      </c>
      <c r="S1299" s="15">
        <v>5.5</v>
      </c>
      <c r="T1299" s="16">
        <f>+H1299*31/3.6</f>
        <v>54.249999999999993</v>
      </c>
      <c r="U1299" s="16">
        <f>+I1299*28/3.6</f>
        <v>69.222222222222229</v>
      </c>
      <c r="V1299" s="16">
        <f>+J1299*31/3.6</f>
        <v>118.83333333333333</v>
      </c>
      <c r="W1299" s="16">
        <f>+K1299*30/3.6</f>
        <v>150.83333333333334</v>
      </c>
      <c r="X1299" s="16">
        <f>+L1299*31/3.6</f>
        <v>186.86111111111109</v>
      </c>
      <c r="Y1299" s="16">
        <f>+M1299*30/3.6</f>
        <v>198.33333333333331</v>
      </c>
      <c r="Z1299" s="16">
        <f>+N1299*31/3.6</f>
        <v>202.36111111111111</v>
      </c>
      <c r="AA1299" s="16">
        <f>+O1299*31/3.6</f>
        <v>175.66666666666666</v>
      </c>
      <c r="AB1299" s="16">
        <f>+P1299*30/3.6</f>
        <v>131.66666666666666</v>
      </c>
      <c r="AC1299" s="16">
        <f>+Q1299*31/3.6</f>
        <v>95.583333333333329</v>
      </c>
      <c r="AD1299" s="16">
        <f>+R1299*30/3.6</f>
        <v>58.333333333333329</v>
      </c>
      <c r="AE1299" s="16">
        <f>+S1299*31/3.6</f>
        <v>47.361111111111107</v>
      </c>
      <c r="AF1299" s="17">
        <f>+SUM(T1299:AE1299)</f>
        <v>1489.3055555555554</v>
      </c>
      <c r="AG1299" s="18">
        <f t="shared" si="20"/>
        <v>1236.1236111111109</v>
      </c>
      <c r="AJ1299" s="19"/>
      <c r="AK1299" s="19"/>
      <c r="AL1299" s="19"/>
    </row>
    <row r="1300" spans="1:38" s="11" customFormat="1" ht="12.75" customHeight="1" x14ac:dyDescent="0.25">
      <c r="A1300" s="14">
        <v>11</v>
      </c>
      <c r="B1300" s="14" t="str">
        <f>+VLOOKUP(A1300,COD_REG_PROV!$G$1:$J$21,4,FALSE)</f>
        <v>MARCHE</v>
      </c>
      <c r="C1300" s="3">
        <v>43</v>
      </c>
      <c r="D1300" s="3" t="str">
        <f>+VLOOKUP(A1300,COD_REG_PROV!$A$1:$E$111,4,FALSE)</f>
        <v>La Spezia</v>
      </c>
      <c r="E1300" s="3">
        <v>47</v>
      </c>
      <c r="F1300" s="3" t="s">
        <v>929</v>
      </c>
      <c r="G1300" s="4" t="s">
        <v>940</v>
      </c>
      <c r="H1300" s="15">
        <v>5.8</v>
      </c>
      <c r="I1300" s="15">
        <v>8.3000000000000007</v>
      </c>
      <c r="J1300" s="15">
        <v>13.5</v>
      </c>
      <c r="K1300" s="15">
        <v>17.399999999999999</v>
      </c>
      <c r="L1300" s="15">
        <v>21.3</v>
      </c>
      <c r="M1300" s="15">
        <v>23.1</v>
      </c>
      <c r="N1300" s="15">
        <v>23.2</v>
      </c>
      <c r="O1300" s="15">
        <v>19.8</v>
      </c>
      <c r="P1300" s="15">
        <v>15.2</v>
      </c>
      <c r="Q1300" s="15">
        <v>10.5</v>
      </c>
      <c r="R1300" s="15">
        <v>6.6</v>
      </c>
      <c r="S1300" s="15">
        <v>5</v>
      </c>
      <c r="T1300" s="16">
        <f>+H1300*31/3.6</f>
        <v>49.944444444444436</v>
      </c>
      <c r="U1300" s="16">
        <f>+I1300*28/3.6</f>
        <v>64.555555555555557</v>
      </c>
      <c r="V1300" s="16">
        <f>+J1300*31/3.6</f>
        <v>116.25</v>
      </c>
      <c r="W1300" s="16">
        <f>+K1300*30/3.6</f>
        <v>145</v>
      </c>
      <c r="X1300" s="16">
        <f>+L1300*31/3.6</f>
        <v>183.41666666666669</v>
      </c>
      <c r="Y1300" s="16">
        <f>+M1300*30/3.6</f>
        <v>192.5</v>
      </c>
      <c r="Z1300" s="16">
        <f>+N1300*31/3.6</f>
        <v>199.77777777777774</v>
      </c>
      <c r="AA1300" s="16">
        <f>+O1300*31/3.6</f>
        <v>170.50000000000003</v>
      </c>
      <c r="AB1300" s="16">
        <f>+P1300*30/3.6</f>
        <v>126.66666666666666</v>
      </c>
      <c r="AC1300" s="16">
        <f>+Q1300*31/3.6</f>
        <v>90.416666666666671</v>
      </c>
      <c r="AD1300" s="16">
        <f>+R1300*30/3.6</f>
        <v>55</v>
      </c>
      <c r="AE1300" s="16">
        <f>+S1300*31/3.6</f>
        <v>43.055555555555557</v>
      </c>
      <c r="AF1300" s="17">
        <f>+SUM(T1300:AE1300)</f>
        <v>1437.0833333333337</v>
      </c>
      <c r="AG1300" s="18">
        <f t="shared" si="20"/>
        <v>1192.7791666666669</v>
      </c>
      <c r="AJ1300" s="19"/>
      <c r="AK1300" s="19"/>
      <c r="AL1300" s="19"/>
    </row>
    <row r="1301" spans="1:38" s="11" customFormat="1" ht="12.75" customHeight="1" x14ac:dyDescent="0.25">
      <c r="A1301" s="14">
        <v>16</v>
      </c>
      <c r="B1301" s="14" t="str">
        <f>+VLOOKUP(A1301,COD_REG_PROV!$G$1:$J$21,4,FALSE)</f>
        <v>PUGLIA</v>
      </c>
      <c r="C1301" s="3">
        <v>71</v>
      </c>
      <c r="D1301" s="3" t="str">
        <f>+VLOOKUP(A1301,COD_REG_PROV!$A$1:$E$111,4,FALSE)</f>
        <v>Bergamo</v>
      </c>
      <c r="E1301" s="3">
        <v>51</v>
      </c>
      <c r="F1301" s="3" t="s">
        <v>1333</v>
      </c>
      <c r="G1301" s="4" t="s">
        <v>1350</v>
      </c>
      <c r="H1301" s="15">
        <v>6.4</v>
      </c>
      <c r="I1301" s="15">
        <v>9.1</v>
      </c>
      <c r="J1301" s="15">
        <v>14</v>
      </c>
      <c r="K1301" s="15">
        <v>18.3</v>
      </c>
      <c r="L1301" s="15">
        <v>21.9</v>
      </c>
      <c r="M1301" s="15">
        <v>23.9</v>
      </c>
      <c r="N1301" s="15">
        <v>23.6</v>
      </c>
      <c r="O1301" s="15">
        <v>20.6</v>
      </c>
      <c r="P1301" s="15">
        <v>16</v>
      </c>
      <c r="Q1301" s="15">
        <v>11.4</v>
      </c>
      <c r="R1301" s="15">
        <v>7.2</v>
      </c>
      <c r="S1301" s="15">
        <v>5.7</v>
      </c>
      <c r="T1301" s="16">
        <f>+H1301*31/3.6</f>
        <v>55.111111111111114</v>
      </c>
      <c r="U1301" s="16">
        <f>+I1301*28/3.6</f>
        <v>70.777777777777771</v>
      </c>
      <c r="V1301" s="16">
        <f>+J1301*31/3.6</f>
        <v>120.55555555555556</v>
      </c>
      <c r="W1301" s="16">
        <f>+K1301*30/3.6</f>
        <v>152.5</v>
      </c>
      <c r="X1301" s="16">
        <f>+L1301*31/3.6</f>
        <v>188.58333333333331</v>
      </c>
      <c r="Y1301" s="16">
        <f>+M1301*30/3.6</f>
        <v>199.16666666666666</v>
      </c>
      <c r="Z1301" s="16">
        <f>+N1301*31/3.6</f>
        <v>203.22222222222223</v>
      </c>
      <c r="AA1301" s="16">
        <f>+O1301*31/3.6</f>
        <v>177.38888888888889</v>
      </c>
      <c r="AB1301" s="16">
        <f>+P1301*30/3.6</f>
        <v>133.33333333333334</v>
      </c>
      <c r="AC1301" s="16">
        <f>+Q1301*31/3.6</f>
        <v>98.166666666666671</v>
      </c>
      <c r="AD1301" s="16">
        <f>+R1301*30/3.6</f>
        <v>60</v>
      </c>
      <c r="AE1301" s="16">
        <f>+S1301*31/3.6</f>
        <v>49.083333333333336</v>
      </c>
      <c r="AF1301" s="17">
        <f>+SUM(T1301:AE1301)</f>
        <v>1507.8888888888889</v>
      </c>
      <c r="AG1301" s="18">
        <f t="shared" si="20"/>
        <v>1251.5477777777778</v>
      </c>
      <c r="AJ1301" s="19"/>
      <c r="AK1301" s="19"/>
      <c r="AL1301" s="19"/>
    </row>
    <row r="1302" spans="1:38" s="11" customFormat="1" ht="12.75" customHeight="1" x14ac:dyDescent="0.25">
      <c r="A1302" s="14">
        <v>20</v>
      </c>
      <c r="B1302" s="14" t="str">
        <f>+VLOOKUP(A1302,COD_REG_PROV!$G$1:$J$21,4,FALSE)</f>
        <v>SARDEGNA</v>
      </c>
      <c r="C1302" s="3">
        <v>92</v>
      </c>
      <c r="D1302" s="3" t="str">
        <f>+VLOOKUP(A1302,COD_REG_PROV!$A$1:$E$111,4,FALSE)</f>
        <v>Mantova</v>
      </c>
      <c r="E1302" s="3">
        <v>59</v>
      </c>
      <c r="F1302" s="3" t="s">
        <v>1697</v>
      </c>
      <c r="G1302" s="4" t="s">
        <v>1716</v>
      </c>
      <c r="H1302" s="15">
        <v>7.7</v>
      </c>
      <c r="I1302" s="15">
        <v>10.5</v>
      </c>
      <c r="J1302" s="15">
        <v>15.3</v>
      </c>
      <c r="K1302" s="15">
        <v>18.7</v>
      </c>
      <c r="L1302" s="15">
        <v>22.3</v>
      </c>
      <c r="M1302" s="15">
        <v>24.1</v>
      </c>
      <c r="N1302" s="15">
        <v>24.2</v>
      </c>
      <c r="O1302" s="15">
        <v>21.3</v>
      </c>
      <c r="P1302" s="15">
        <v>16.600000000000001</v>
      </c>
      <c r="Q1302" s="15">
        <v>12.3</v>
      </c>
      <c r="R1302" s="15">
        <v>8.4</v>
      </c>
      <c r="S1302" s="15">
        <v>6.9</v>
      </c>
      <c r="T1302" s="16">
        <f>+H1302*31/3.6</f>
        <v>66.305555555555557</v>
      </c>
      <c r="U1302" s="16">
        <f>+I1302*28/3.6</f>
        <v>81.666666666666671</v>
      </c>
      <c r="V1302" s="16">
        <f>+J1302*31/3.6</f>
        <v>131.75</v>
      </c>
      <c r="W1302" s="16">
        <f>+K1302*30/3.6</f>
        <v>155.83333333333334</v>
      </c>
      <c r="X1302" s="16">
        <f>+L1302*31/3.6</f>
        <v>192.0277777777778</v>
      </c>
      <c r="Y1302" s="16">
        <f>+M1302*30/3.6</f>
        <v>200.83333333333331</v>
      </c>
      <c r="Z1302" s="16">
        <f>+N1302*31/3.6</f>
        <v>208.38888888888886</v>
      </c>
      <c r="AA1302" s="16">
        <f>+O1302*31/3.6</f>
        <v>183.41666666666669</v>
      </c>
      <c r="AB1302" s="16">
        <f>+P1302*30/3.6</f>
        <v>138.33333333333334</v>
      </c>
      <c r="AC1302" s="16">
        <f>+Q1302*31/3.6</f>
        <v>105.91666666666667</v>
      </c>
      <c r="AD1302" s="16">
        <f>+R1302*30/3.6</f>
        <v>70</v>
      </c>
      <c r="AE1302" s="16">
        <f>+S1302*31/3.6</f>
        <v>59.416666666666664</v>
      </c>
      <c r="AF1302" s="17">
        <f>+SUM(T1302:AE1302)</f>
        <v>1593.8888888888891</v>
      </c>
      <c r="AG1302" s="18">
        <f t="shared" si="20"/>
        <v>1322.9277777777779</v>
      </c>
      <c r="AJ1302" s="19"/>
      <c r="AK1302" s="19"/>
      <c r="AL1302" s="19"/>
    </row>
    <row r="1303" spans="1:38" s="11" customFormat="1" ht="12.75" customHeight="1" x14ac:dyDescent="0.25">
      <c r="A1303" s="14">
        <v>6</v>
      </c>
      <c r="B1303" s="14" t="str">
        <f>+VLOOKUP(A1303,COD_REG_PROV!$G$1:$J$21,4,FALSE)</f>
        <v>FRIULI-VENEZIA GIULIA</v>
      </c>
      <c r="C1303" s="3">
        <v>93</v>
      </c>
      <c r="D1303" s="3" t="str">
        <f>+VLOOKUP(A1303,COD_REG_PROV!$A$1:$E$111,4,FALSE)</f>
        <v>Alessandria</v>
      </c>
      <c r="E1303" s="3">
        <v>41</v>
      </c>
      <c r="F1303" s="3" t="s">
        <v>539</v>
      </c>
      <c r="G1303" s="4" t="s">
        <v>550</v>
      </c>
      <c r="H1303" s="15">
        <v>5</v>
      </c>
      <c r="I1303" s="15">
        <v>7.8</v>
      </c>
      <c r="J1303" s="15">
        <v>12.7</v>
      </c>
      <c r="K1303" s="15">
        <v>16.399999999999999</v>
      </c>
      <c r="L1303" s="15">
        <v>20</v>
      </c>
      <c r="M1303" s="15">
        <v>21.8</v>
      </c>
      <c r="N1303" s="15">
        <v>22.1</v>
      </c>
      <c r="O1303" s="15">
        <v>18.7</v>
      </c>
      <c r="P1303" s="15">
        <v>14</v>
      </c>
      <c r="Q1303" s="15">
        <v>9.5</v>
      </c>
      <c r="R1303" s="15">
        <v>5.7</v>
      </c>
      <c r="S1303" s="15">
        <v>4</v>
      </c>
      <c r="T1303" s="16">
        <f>+H1303*31/3.6</f>
        <v>43.055555555555557</v>
      </c>
      <c r="U1303" s="16">
        <f>+I1303*28/3.6</f>
        <v>60.666666666666664</v>
      </c>
      <c r="V1303" s="16">
        <f>+J1303*31/3.6</f>
        <v>109.3611111111111</v>
      </c>
      <c r="W1303" s="16">
        <f>+K1303*30/3.6</f>
        <v>136.66666666666666</v>
      </c>
      <c r="X1303" s="16">
        <f>+L1303*31/3.6</f>
        <v>172.22222222222223</v>
      </c>
      <c r="Y1303" s="16">
        <f>+M1303*30/3.6</f>
        <v>181.66666666666666</v>
      </c>
      <c r="Z1303" s="16">
        <f>+N1303*31/3.6</f>
        <v>190.30555555555557</v>
      </c>
      <c r="AA1303" s="16">
        <f>+O1303*31/3.6</f>
        <v>161.02777777777774</v>
      </c>
      <c r="AB1303" s="16">
        <f>+P1303*30/3.6</f>
        <v>116.66666666666666</v>
      </c>
      <c r="AC1303" s="16">
        <f>+Q1303*31/3.6</f>
        <v>81.805555555555557</v>
      </c>
      <c r="AD1303" s="16">
        <f>+R1303*30/3.6</f>
        <v>47.5</v>
      </c>
      <c r="AE1303" s="16">
        <f>+S1303*31/3.6</f>
        <v>34.444444444444443</v>
      </c>
      <c r="AF1303" s="17">
        <f>+SUM(T1303:AE1303)</f>
        <v>1335.3888888888889</v>
      </c>
      <c r="AG1303" s="18">
        <f t="shared" si="20"/>
        <v>1108.3727777777779</v>
      </c>
      <c r="AJ1303" s="19"/>
      <c r="AK1303" s="19"/>
      <c r="AL1303" s="19"/>
    </row>
    <row r="1304" spans="1:38" s="11" customFormat="1" ht="12.75" customHeight="1" x14ac:dyDescent="0.25">
      <c r="A1304" s="14">
        <v>13</v>
      </c>
      <c r="B1304" s="14" t="str">
        <f>+VLOOKUP(A1304,COD_REG_PROV!$G$1:$J$21,4,FALSE)</f>
        <v>ABRUZZO</v>
      </c>
      <c r="C1304" s="3">
        <v>69</v>
      </c>
      <c r="D1304" s="3" t="str">
        <f>+VLOOKUP(A1304,COD_REG_PROV!$A$1:$E$111,4,FALSE)</f>
        <v>Como</v>
      </c>
      <c r="E1304" s="3">
        <v>86</v>
      </c>
      <c r="F1304" s="3" t="s">
        <v>1065</v>
      </c>
      <c r="G1304" s="4" t="s">
        <v>1075</v>
      </c>
      <c r="H1304" s="15">
        <v>6.2</v>
      </c>
      <c r="I1304" s="15">
        <v>8.8000000000000007</v>
      </c>
      <c r="J1304" s="15">
        <v>13.8</v>
      </c>
      <c r="K1304" s="15">
        <v>18</v>
      </c>
      <c r="L1304" s="15">
        <v>21.6</v>
      </c>
      <c r="M1304" s="15">
        <v>23.7</v>
      </c>
      <c r="N1304" s="15">
        <v>23.4</v>
      </c>
      <c r="O1304" s="15">
        <v>20.3</v>
      </c>
      <c r="P1304" s="15">
        <v>15.7</v>
      </c>
      <c r="Q1304" s="15">
        <v>11.1</v>
      </c>
      <c r="R1304" s="15">
        <v>6.9</v>
      </c>
      <c r="S1304" s="15">
        <v>5.4</v>
      </c>
      <c r="T1304" s="16">
        <f>+H1304*31/3.6</f>
        <v>53.388888888888893</v>
      </c>
      <c r="U1304" s="16">
        <f>+I1304*28/3.6</f>
        <v>68.444444444444457</v>
      </c>
      <c r="V1304" s="16">
        <f>+J1304*31/3.6</f>
        <v>118.83333333333333</v>
      </c>
      <c r="W1304" s="16">
        <f>+K1304*30/3.6</f>
        <v>150</v>
      </c>
      <c r="X1304" s="16">
        <f>+L1304*31/3.6</f>
        <v>186</v>
      </c>
      <c r="Y1304" s="16">
        <f>+M1304*30/3.6</f>
        <v>197.5</v>
      </c>
      <c r="Z1304" s="16">
        <f>+N1304*31/3.6</f>
        <v>201.5</v>
      </c>
      <c r="AA1304" s="16">
        <f>+O1304*31/3.6</f>
        <v>174.80555555555557</v>
      </c>
      <c r="AB1304" s="16">
        <f>+P1304*30/3.6</f>
        <v>130.83333333333334</v>
      </c>
      <c r="AC1304" s="16">
        <f>+Q1304*31/3.6</f>
        <v>95.583333333333329</v>
      </c>
      <c r="AD1304" s="16">
        <f>+R1304*30/3.6</f>
        <v>57.5</v>
      </c>
      <c r="AE1304" s="16">
        <f>+S1304*31/3.6</f>
        <v>46.5</v>
      </c>
      <c r="AF1304" s="17">
        <f>+SUM(T1304:AE1304)</f>
        <v>1480.8888888888889</v>
      </c>
      <c r="AG1304" s="18">
        <f t="shared" si="20"/>
        <v>1229.1377777777777</v>
      </c>
      <c r="AJ1304" s="19"/>
      <c r="AK1304" s="19"/>
      <c r="AL1304" s="19"/>
    </row>
    <row r="1305" spans="1:38" s="11" customFormat="1" ht="12.75" customHeight="1" x14ac:dyDescent="0.25">
      <c r="A1305" s="14">
        <v>16</v>
      </c>
      <c r="B1305" s="14" t="str">
        <f>+VLOOKUP(A1305,COD_REG_PROV!$G$1:$J$21,4,FALSE)</f>
        <v>PUGLIA</v>
      </c>
      <c r="C1305" s="3">
        <v>74</v>
      </c>
      <c r="D1305" s="3" t="str">
        <f>+VLOOKUP(A1305,COD_REG_PROV!$A$1:$E$111,4,FALSE)</f>
        <v>Bergamo</v>
      </c>
      <c r="E1305" s="3">
        <v>17</v>
      </c>
      <c r="F1305" s="3" t="s">
        <v>1316</v>
      </c>
      <c r="G1305" s="4" t="s">
        <v>1330</v>
      </c>
      <c r="H1305" s="15">
        <v>6.9</v>
      </c>
      <c r="I1305" s="15">
        <v>9.6</v>
      </c>
      <c r="J1305" s="15">
        <v>14.5</v>
      </c>
      <c r="K1305" s="15">
        <v>18.399999999999999</v>
      </c>
      <c r="L1305" s="15">
        <v>22</v>
      </c>
      <c r="M1305" s="15">
        <v>24.3</v>
      </c>
      <c r="N1305" s="15">
        <v>24.1</v>
      </c>
      <c r="O1305" s="15">
        <v>20.9</v>
      </c>
      <c r="P1305" s="15">
        <v>16.5</v>
      </c>
      <c r="Q1305" s="15">
        <v>11.9</v>
      </c>
      <c r="R1305" s="15">
        <v>7.6</v>
      </c>
      <c r="S1305" s="15">
        <v>6.2</v>
      </c>
      <c r="T1305" s="16">
        <f>+H1305*31/3.6</f>
        <v>59.416666666666664</v>
      </c>
      <c r="U1305" s="16">
        <f>+I1305*28/3.6</f>
        <v>74.666666666666671</v>
      </c>
      <c r="V1305" s="16">
        <f>+J1305*31/3.6</f>
        <v>124.86111111111111</v>
      </c>
      <c r="W1305" s="16">
        <f>+K1305*30/3.6</f>
        <v>153.33333333333334</v>
      </c>
      <c r="X1305" s="16">
        <f>+L1305*31/3.6</f>
        <v>189.44444444444443</v>
      </c>
      <c r="Y1305" s="16">
        <f>+M1305*30/3.6</f>
        <v>202.5</v>
      </c>
      <c r="Z1305" s="16">
        <f>+N1305*31/3.6</f>
        <v>207.52777777777777</v>
      </c>
      <c r="AA1305" s="16">
        <f>+O1305*31/3.6</f>
        <v>179.9722222222222</v>
      </c>
      <c r="AB1305" s="16">
        <f>+P1305*30/3.6</f>
        <v>137.5</v>
      </c>
      <c r="AC1305" s="16">
        <f>+Q1305*31/3.6</f>
        <v>102.47222222222223</v>
      </c>
      <c r="AD1305" s="16">
        <f>+R1305*30/3.6</f>
        <v>63.333333333333329</v>
      </c>
      <c r="AE1305" s="16">
        <f>+S1305*31/3.6</f>
        <v>53.388888888888893</v>
      </c>
      <c r="AF1305" s="17">
        <f>+SUM(T1305:AE1305)</f>
        <v>1548.4166666666665</v>
      </c>
      <c r="AG1305" s="18">
        <f t="shared" si="20"/>
        <v>1285.1858333333332</v>
      </c>
      <c r="AJ1305" s="19"/>
      <c r="AK1305" s="19"/>
      <c r="AL1305" s="19"/>
    </row>
    <row r="1306" spans="1:38" s="11" customFormat="1" ht="12.75" customHeight="1" x14ac:dyDescent="0.25">
      <c r="A1306" s="14">
        <v>20</v>
      </c>
      <c r="B1306" s="14" t="str">
        <f>+VLOOKUP(A1306,COD_REG_PROV!$G$1:$J$21,4,FALSE)</f>
        <v>SARDEGNA</v>
      </c>
      <c r="C1306" s="3">
        <v>92</v>
      </c>
      <c r="D1306" s="3" t="str">
        <f>+VLOOKUP(A1306,COD_REG_PROV!$A$1:$E$111,4,FALSE)</f>
        <v>Mantova</v>
      </c>
      <c r="E1306" s="3">
        <v>57</v>
      </c>
      <c r="F1306" s="3" t="s">
        <v>1697</v>
      </c>
      <c r="G1306" s="4" t="s">
        <v>1717</v>
      </c>
      <c r="H1306" s="15">
        <v>7.5</v>
      </c>
      <c r="I1306" s="15">
        <v>10.3</v>
      </c>
      <c r="J1306" s="15">
        <v>15.2</v>
      </c>
      <c r="K1306" s="15">
        <v>18.600000000000001</v>
      </c>
      <c r="L1306" s="15">
        <v>22.2</v>
      </c>
      <c r="M1306" s="15">
        <v>24.1</v>
      </c>
      <c r="N1306" s="15">
        <v>24.2</v>
      </c>
      <c r="O1306" s="15">
        <v>21.3</v>
      </c>
      <c r="P1306" s="15">
        <v>16.600000000000001</v>
      </c>
      <c r="Q1306" s="15">
        <v>12.2</v>
      </c>
      <c r="R1306" s="15">
        <v>8.3000000000000007</v>
      </c>
      <c r="S1306" s="15">
        <v>6.8</v>
      </c>
      <c r="T1306" s="16">
        <f>+H1306*31/3.6</f>
        <v>64.583333333333329</v>
      </c>
      <c r="U1306" s="16">
        <f>+I1306*28/3.6</f>
        <v>80.111111111111114</v>
      </c>
      <c r="V1306" s="16">
        <f>+J1306*31/3.6</f>
        <v>130.88888888888889</v>
      </c>
      <c r="W1306" s="16">
        <f>+K1306*30/3.6</f>
        <v>155</v>
      </c>
      <c r="X1306" s="16">
        <f>+L1306*31/3.6</f>
        <v>191.16666666666666</v>
      </c>
      <c r="Y1306" s="16">
        <f>+M1306*30/3.6</f>
        <v>200.83333333333331</v>
      </c>
      <c r="Z1306" s="16">
        <f>+N1306*31/3.6</f>
        <v>208.38888888888886</v>
      </c>
      <c r="AA1306" s="16">
        <f>+O1306*31/3.6</f>
        <v>183.41666666666669</v>
      </c>
      <c r="AB1306" s="16">
        <f>+P1306*30/3.6</f>
        <v>138.33333333333334</v>
      </c>
      <c r="AC1306" s="16">
        <f>+Q1306*31/3.6</f>
        <v>105.05555555555554</v>
      </c>
      <c r="AD1306" s="16">
        <f>+R1306*30/3.6</f>
        <v>69.166666666666671</v>
      </c>
      <c r="AE1306" s="16">
        <f>+S1306*31/3.6</f>
        <v>58.55555555555555</v>
      </c>
      <c r="AF1306" s="17">
        <f>+SUM(T1306:AE1306)</f>
        <v>1585.5000000000002</v>
      </c>
      <c r="AG1306" s="18">
        <f t="shared" si="20"/>
        <v>1315.9650000000001</v>
      </c>
      <c r="AJ1306" s="19"/>
      <c r="AK1306" s="19"/>
      <c r="AL1306" s="19"/>
    </row>
    <row r="1307" spans="1:38" s="11" customFormat="1" ht="12.75" customHeight="1" x14ac:dyDescent="0.25">
      <c r="A1307" s="14">
        <v>3</v>
      </c>
      <c r="B1307" s="14" t="str">
        <f>+VLOOKUP(A1307,COD_REG_PROV!$G$1:$J$21,4,FALSE)</f>
        <v>LOMBARDIA</v>
      </c>
      <c r="C1307" s="3">
        <v>18</v>
      </c>
      <c r="D1307" s="3" t="str">
        <f>+VLOOKUP(A1307,COD_REG_PROV!$A$1:$E$111,4,FALSE)</f>
        <v>Novara</v>
      </c>
      <c r="E1307" s="3">
        <v>138</v>
      </c>
      <c r="F1307" s="3" t="s">
        <v>310</v>
      </c>
      <c r="G1307" s="4" t="s">
        <v>321</v>
      </c>
      <c r="H1307" s="15">
        <v>5.4</v>
      </c>
      <c r="I1307" s="15">
        <v>8.3000000000000007</v>
      </c>
      <c r="J1307" s="15">
        <v>13.8</v>
      </c>
      <c r="K1307" s="15">
        <v>17.600000000000001</v>
      </c>
      <c r="L1307" s="15">
        <v>20.7</v>
      </c>
      <c r="M1307" s="15">
        <v>23</v>
      </c>
      <c r="N1307" s="15">
        <v>23</v>
      </c>
      <c r="O1307" s="15">
        <v>19.5</v>
      </c>
      <c r="P1307" s="15">
        <v>14.5</v>
      </c>
      <c r="Q1307" s="15">
        <v>9.6999999999999993</v>
      </c>
      <c r="R1307" s="15">
        <v>5.9</v>
      </c>
      <c r="S1307" s="15">
        <v>4.4000000000000004</v>
      </c>
      <c r="T1307" s="16">
        <f>+H1307*31/3.6</f>
        <v>46.5</v>
      </c>
      <c r="U1307" s="16">
        <f>+I1307*28/3.6</f>
        <v>64.555555555555557</v>
      </c>
      <c r="V1307" s="16">
        <f>+J1307*31/3.6</f>
        <v>118.83333333333333</v>
      </c>
      <c r="W1307" s="16">
        <f>+K1307*30/3.6</f>
        <v>146.66666666666666</v>
      </c>
      <c r="X1307" s="16">
        <f>+L1307*31/3.6</f>
        <v>178.24999999999997</v>
      </c>
      <c r="Y1307" s="16">
        <f>+M1307*30/3.6</f>
        <v>191.66666666666666</v>
      </c>
      <c r="Z1307" s="16">
        <f>+N1307*31/3.6</f>
        <v>198.05555555555554</v>
      </c>
      <c r="AA1307" s="16">
        <f>+O1307*31/3.6</f>
        <v>167.91666666666666</v>
      </c>
      <c r="AB1307" s="16">
        <f>+P1307*30/3.6</f>
        <v>120.83333333333333</v>
      </c>
      <c r="AC1307" s="16">
        <f>+Q1307*31/3.6</f>
        <v>83.527777777777771</v>
      </c>
      <c r="AD1307" s="16">
        <f>+R1307*30/3.6</f>
        <v>49.166666666666664</v>
      </c>
      <c r="AE1307" s="16">
        <f>+S1307*31/3.6</f>
        <v>37.888888888888893</v>
      </c>
      <c r="AF1307" s="17">
        <f>+SUM(T1307:AE1307)</f>
        <v>1403.8611111111111</v>
      </c>
      <c r="AG1307" s="18">
        <f t="shared" si="20"/>
        <v>1165.2047222222222</v>
      </c>
      <c r="AJ1307" s="19"/>
      <c r="AK1307" s="19"/>
      <c r="AL1307" s="19"/>
    </row>
    <row r="1308" spans="1:38" s="11" customFormat="1" ht="12.75" customHeight="1" x14ac:dyDescent="0.25">
      <c r="A1308" s="14">
        <v>16</v>
      </c>
      <c r="B1308" s="14" t="str">
        <f>+VLOOKUP(A1308,COD_REG_PROV!$G$1:$J$21,4,FALSE)</f>
        <v>PUGLIA</v>
      </c>
      <c r="C1308" s="3">
        <v>72</v>
      </c>
      <c r="D1308" s="3" t="str">
        <f>+VLOOKUP(A1308,COD_REG_PROV!$A$1:$E$111,4,FALSE)</f>
        <v>Bergamo</v>
      </c>
      <c r="E1308" s="3">
        <v>40</v>
      </c>
      <c r="F1308" s="3" t="s">
        <v>1272</v>
      </c>
      <c r="G1308" s="4" t="s">
        <v>1307</v>
      </c>
      <c r="H1308" s="15">
        <v>6.7</v>
      </c>
      <c r="I1308" s="15">
        <v>9.4</v>
      </c>
      <c r="J1308" s="15">
        <v>14.3</v>
      </c>
      <c r="K1308" s="15">
        <v>18.3</v>
      </c>
      <c r="L1308" s="15">
        <v>21.9</v>
      </c>
      <c r="M1308" s="15">
        <v>24.1</v>
      </c>
      <c r="N1308" s="15">
        <v>23.9</v>
      </c>
      <c r="O1308" s="15">
        <v>20.8</v>
      </c>
      <c r="P1308" s="15">
        <v>16.3</v>
      </c>
      <c r="Q1308" s="15">
        <v>11.7</v>
      </c>
      <c r="R1308" s="15">
        <v>7.5</v>
      </c>
      <c r="S1308" s="15">
        <v>6.2</v>
      </c>
      <c r="T1308" s="16">
        <f>+H1308*31/3.6</f>
        <v>57.69444444444445</v>
      </c>
      <c r="U1308" s="16">
        <f>+I1308*28/3.6</f>
        <v>73.1111111111111</v>
      </c>
      <c r="V1308" s="16">
        <f>+J1308*31/3.6</f>
        <v>123.13888888888889</v>
      </c>
      <c r="W1308" s="16">
        <f>+K1308*30/3.6</f>
        <v>152.5</v>
      </c>
      <c r="X1308" s="16">
        <f>+L1308*31/3.6</f>
        <v>188.58333333333331</v>
      </c>
      <c r="Y1308" s="16">
        <f>+M1308*30/3.6</f>
        <v>200.83333333333331</v>
      </c>
      <c r="Z1308" s="16">
        <f>+N1308*31/3.6</f>
        <v>205.80555555555554</v>
      </c>
      <c r="AA1308" s="16">
        <f>+O1308*31/3.6</f>
        <v>179.11111111111111</v>
      </c>
      <c r="AB1308" s="16">
        <f>+P1308*30/3.6</f>
        <v>135.83333333333334</v>
      </c>
      <c r="AC1308" s="16">
        <f>+Q1308*31/3.6</f>
        <v>100.75</v>
      </c>
      <c r="AD1308" s="16">
        <f>+R1308*30/3.6</f>
        <v>62.5</v>
      </c>
      <c r="AE1308" s="16">
        <f>+S1308*31/3.6</f>
        <v>53.388888888888893</v>
      </c>
      <c r="AF1308" s="17">
        <f>+SUM(T1308:AE1308)</f>
        <v>1533.25</v>
      </c>
      <c r="AG1308" s="18">
        <f t="shared" si="20"/>
        <v>1272.5974999999999</v>
      </c>
      <c r="AJ1308" s="19"/>
      <c r="AK1308" s="19"/>
      <c r="AL1308" s="19"/>
    </row>
    <row r="1309" spans="1:38" s="11" customFormat="1" ht="12.75" customHeight="1" x14ac:dyDescent="0.25">
      <c r="A1309" s="14">
        <v>16</v>
      </c>
      <c r="B1309" s="14" t="str">
        <f>+VLOOKUP(A1309,COD_REG_PROV!$G$1:$J$21,4,FALSE)</f>
        <v>PUGLIA</v>
      </c>
      <c r="C1309" s="3">
        <v>71</v>
      </c>
      <c r="D1309" s="3" t="str">
        <f>+VLOOKUP(A1309,COD_REG_PROV!$A$1:$E$111,4,FALSE)</f>
        <v>Bergamo</v>
      </c>
      <c r="E1309" s="3">
        <v>49</v>
      </c>
      <c r="F1309" s="3" t="s">
        <v>1333</v>
      </c>
      <c r="G1309" s="4" t="s">
        <v>1351</v>
      </c>
      <c r="H1309" s="15">
        <v>6.4</v>
      </c>
      <c r="I1309" s="15">
        <v>9.1</v>
      </c>
      <c r="J1309" s="15">
        <v>14.1</v>
      </c>
      <c r="K1309" s="15">
        <v>18.399999999999999</v>
      </c>
      <c r="L1309" s="15">
        <v>21.9</v>
      </c>
      <c r="M1309" s="15">
        <v>24</v>
      </c>
      <c r="N1309" s="15">
        <v>23.8</v>
      </c>
      <c r="O1309" s="15">
        <v>20.7</v>
      </c>
      <c r="P1309" s="15">
        <v>16</v>
      </c>
      <c r="Q1309" s="15">
        <v>11.4</v>
      </c>
      <c r="R1309" s="15">
        <v>7.2</v>
      </c>
      <c r="S1309" s="15">
        <v>5.7</v>
      </c>
      <c r="T1309" s="16">
        <f>+H1309*31/3.6</f>
        <v>55.111111111111114</v>
      </c>
      <c r="U1309" s="16">
        <f>+I1309*28/3.6</f>
        <v>70.777777777777771</v>
      </c>
      <c r="V1309" s="16">
        <f>+J1309*31/3.6</f>
        <v>121.41666666666666</v>
      </c>
      <c r="W1309" s="16">
        <f>+K1309*30/3.6</f>
        <v>153.33333333333334</v>
      </c>
      <c r="X1309" s="16">
        <f>+L1309*31/3.6</f>
        <v>188.58333333333331</v>
      </c>
      <c r="Y1309" s="16">
        <f>+M1309*30/3.6</f>
        <v>200</v>
      </c>
      <c r="Z1309" s="16">
        <f>+N1309*31/3.6</f>
        <v>204.94444444444446</v>
      </c>
      <c r="AA1309" s="16">
        <f>+O1309*31/3.6</f>
        <v>178.24999999999997</v>
      </c>
      <c r="AB1309" s="16">
        <f>+P1309*30/3.6</f>
        <v>133.33333333333334</v>
      </c>
      <c r="AC1309" s="16">
        <f>+Q1309*31/3.6</f>
        <v>98.166666666666671</v>
      </c>
      <c r="AD1309" s="16">
        <f>+R1309*30/3.6</f>
        <v>60</v>
      </c>
      <c r="AE1309" s="16">
        <f>+S1309*31/3.6</f>
        <v>49.083333333333336</v>
      </c>
      <c r="AF1309" s="17">
        <f>+SUM(T1309:AE1309)</f>
        <v>1512.9999999999998</v>
      </c>
      <c r="AG1309" s="18">
        <f t="shared" si="20"/>
        <v>1255.7899999999997</v>
      </c>
      <c r="AJ1309" s="19"/>
      <c r="AK1309" s="19"/>
      <c r="AL1309" s="19"/>
    </row>
    <row r="1310" spans="1:38" s="11" customFormat="1" ht="12.75" customHeight="1" x14ac:dyDescent="0.25">
      <c r="A1310" s="14">
        <v>16</v>
      </c>
      <c r="B1310" s="14" t="str">
        <f>+VLOOKUP(A1310,COD_REG_PROV!$G$1:$J$21,4,FALSE)</f>
        <v>PUGLIA</v>
      </c>
      <c r="C1310" s="3">
        <v>75</v>
      </c>
      <c r="D1310" s="3" t="str">
        <f>+VLOOKUP(A1310,COD_REG_PROV!$A$1:$E$111,4,FALSE)</f>
        <v>Bergamo</v>
      </c>
      <c r="E1310" s="3">
        <v>70</v>
      </c>
      <c r="F1310" s="3" t="s">
        <v>1359</v>
      </c>
      <c r="G1310" s="4" t="s">
        <v>1382</v>
      </c>
      <c r="H1310" s="15">
        <v>7.1</v>
      </c>
      <c r="I1310" s="15">
        <v>9.9</v>
      </c>
      <c r="J1310" s="15">
        <v>14.7</v>
      </c>
      <c r="K1310" s="15">
        <v>18.600000000000001</v>
      </c>
      <c r="L1310" s="15">
        <v>22.1</v>
      </c>
      <c r="M1310" s="15">
        <v>24.3</v>
      </c>
      <c r="N1310" s="15">
        <v>24.2</v>
      </c>
      <c r="O1310" s="15">
        <v>21</v>
      </c>
      <c r="P1310" s="15">
        <v>16.7</v>
      </c>
      <c r="Q1310" s="15">
        <v>12.2</v>
      </c>
      <c r="R1310" s="15">
        <v>8</v>
      </c>
      <c r="S1310" s="15">
        <v>6.3</v>
      </c>
      <c r="T1310" s="16">
        <f>+H1310*31/3.6</f>
        <v>61.138888888888886</v>
      </c>
      <c r="U1310" s="16">
        <f>+I1310*28/3.6</f>
        <v>77</v>
      </c>
      <c r="V1310" s="16">
        <f>+J1310*31/3.6</f>
        <v>126.58333333333333</v>
      </c>
      <c r="W1310" s="16">
        <f>+K1310*30/3.6</f>
        <v>155</v>
      </c>
      <c r="X1310" s="16">
        <f>+L1310*31/3.6</f>
        <v>190.30555555555557</v>
      </c>
      <c r="Y1310" s="16">
        <f>+M1310*30/3.6</f>
        <v>202.5</v>
      </c>
      <c r="Z1310" s="16">
        <f>+N1310*31/3.6</f>
        <v>208.38888888888886</v>
      </c>
      <c r="AA1310" s="16">
        <f>+O1310*31/3.6</f>
        <v>180.83333333333334</v>
      </c>
      <c r="AB1310" s="16">
        <f>+P1310*30/3.6</f>
        <v>139.16666666666666</v>
      </c>
      <c r="AC1310" s="16">
        <f>+Q1310*31/3.6</f>
        <v>105.05555555555554</v>
      </c>
      <c r="AD1310" s="16">
        <f>+R1310*30/3.6</f>
        <v>66.666666666666671</v>
      </c>
      <c r="AE1310" s="16">
        <f>+S1310*31/3.6</f>
        <v>54.249999999999993</v>
      </c>
      <c r="AF1310" s="17">
        <f>+SUM(T1310:AE1310)</f>
        <v>1566.8888888888889</v>
      </c>
      <c r="AG1310" s="18">
        <f t="shared" si="20"/>
        <v>1300.5177777777778</v>
      </c>
      <c r="AJ1310" s="19"/>
      <c r="AK1310" s="19"/>
      <c r="AL1310" s="19"/>
    </row>
    <row r="1311" spans="1:38" s="11" customFormat="1" ht="12.75" customHeight="1" x14ac:dyDescent="0.25">
      <c r="A1311" s="14">
        <v>9</v>
      </c>
      <c r="B1311" s="14" t="str">
        <f>+VLOOKUP(A1311,COD_REG_PROV!$G$1:$J$21,4,FALSE)</f>
        <v>TOSCANA</v>
      </c>
      <c r="C1311" s="3">
        <v>51</v>
      </c>
      <c r="D1311" s="3" t="str">
        <f>+VLOOKUP(A1311,COD_REG_PROV!$A$1:$E$111,4,FALSE)</f>
        <v>Savona</v>
      </c>
      <c r="E1311" s="3">
        <v>34</v>
      </c>
      <c r="F1311" s="3" t="s">
        <v>747</v>
      </c>
      <c r="G1311" s="4" t="s">
        <v>760</v>
      </c>
      <c r="H1311" s="15">
        <v>5.7</v>
      </c>
      <c r="I1311" s="15">
        <v>8.3000000000000007</v>
      </c>
      <c r="J1311" s="15">
        <v>13.5</v>
      </c>
      <c r="K1311" s="15">
        <v>17</v>
      </c>
      <c r="L1311" s="15">
        <v>21.2</v>
      </c>
      <c r="M1311" s="15">
        <v>23</v>
      </c>
      <c r="N1311" s="15">
        <v>23.2</v>
      </c>
      <c r="O1311" s="15">
        <v>19.8</v>
      </c>
      <c r="P1311" s="15">
        <v>15.1</v>
      </c>
      <c r="Q1311" s="15">
        <v>10.3</v>
      </c>
      <c r="R1311" s="15">
        <v>6.6</v>
      </c>
      <c r="S1311" s="15">
        <v>4.9000000000000004</v>
      </c>
      <c r="T1311" s="16">
        <f>+H1311*31/3.6</f>
        <v>49.083333333333336</v>
      </c>
      <c r="U1311" s="16">
        <f>+I1311*28/3.6</f>
        <v>64.555555555555557</v>
      </c>
      <c r="V1311" s="16">
        <f>+J1311*31/3.6</f>
        <v>116.25</v>
      </c>
      <c r="W1311" s="16">
        <f>+K1311*30/3.6</f>
        <v>141.66666666666666</v>
      </c>
      <c r="X1311" s="16">
        <f>+L1311*31/3.6</f>
        <v>182.55555555555554</v>
      </c>
      <c r="Y1311" s="16">
        <f>+M1311*30/3.6</f>
        <v>191.66666666666666</v>
      </c>
      <c r="Z1311" s="16">
        <f>+N1311*31/3.6</f>
        <v>199.77777777777774</v>
      </c>
      <c r="AA1311" s="16">
        <f>+O1311*31/3.6</f>
        <v>170.50000000000003</v>
      </c>
      <c r="AB1311" s="16">
        <f>+P1311*30/3.6</f>
        <v>125.83333333333333</v>
      </c>
      <c r="AC1311" s="16">
        <f>+Q1311*31/3.6</f>
        <v>88.694444444444443</v>
      </c>
      <c r="AD1311" s="16">
        <f>+R1311*30/3.6</f>
        <v>55</v>
      </c>
      <c r="AE1311" s="16">
        <f>+S1311*31/3.6</f>
        <v>42.194444444444443</v>
      </c>
      <c r="AF1311" s="17">
        <f>+SUM(T1311:AE1311)</f>
        <v>1427.7777777777774</v>
      </c>
      <c r="AG1311" s="18">
        <f t="shared" si="20"/>
        <v>1185.0555555555552</v>
      </c>
      <c r="AJ1311" s="19"/>
      <c r="AK1311" s="19"/>
      <c r="AL1311" s="19"/>
    </row>
    <row r="1312" spans="1:38" s="11" customFormat="1" ht="12.75" customHeight="1" x14ac:dyDescent="0.25">
      <c r="A1312" s="14">
        <v>19</v>
      </c>
      <c r="B1312" s="14" t="str">
        <f>+VLOOKUP(A1312,COD_REG_PROV!$G$1:$J$21,4,FALSE)</f>
        <v>SICILIA</v>
      </c>
      <c r="C1312" s="3">
        <v>85</v>
      </c>
      <c r="D1312" s="3" t="str">
        <f>+VLOOKUP(A1312,COD_REG_PROV!$A$1:$E$111,4,FALSE)</f>
        <v>Cremona</v>
      </c>
      <c r="E1312" s="3">
        <v>17</v>
      </c>
      <c r="F1312" s="3" t="s">
        <v>1553</v>
      </c>
      <c r="G1312" s="4" t="s">
        <v>1562</v>
      </c>
      <c r="H1312" s="15">
        <v>8.1</v>
      </c>
      <c r="I1312" s="15">
        <v>11.1</v>
      </c>
      <c r="J1312" s="15">
        <v>15.4</v>
      </c>
      <c r="K1312" s="15">
        <v>19</v>
      </c>
      <c r="L1312" s="15">
        <v>22.7</v>
      </c>
      <c r="M1312" s="15">
        <v>24.2</v>
      </c>
      <c r="N1312" s="15">
        <v>24.2</v>
      </c>
      <c r="O1312" s="15">
        <v>21.3</v>
      </c>
      <c r="P1312" s="15">
        <v>17</v>
      </c>
      <c r="Q1312" s="15">
        <v>12.9</v>
      </c>
      <c r="R1312" s="15">
        <v>8.9</v>
      </c>
      <c r="S1312" s="15">
        <v>7.4</v>
      </c>
      <c r="T1312" s="16">
        <f>+H1312*31/3.6</f>
        <v>69.75</v>
      </c>
      <c r="U1312" s="16">
        <f>+I1312*28/3.6</f>
        <v>86.333333333333329</v>
      </c>
      <c r="V1312" s="16">
        <f>+J1312*31/3.6</f>
        <v>132.61111111111111</v>
      </c>
      <c r="W1312" s="16">
        <f>+K1312*30/3.6</f>
        <v>158.33333333333334</v>
      </c>
      <c r="X1312" s="16">
        <f>+L1312*31/3.6</f>
        <v>195.4722222222222</v>
      </c>
      <c r="Y1312" s="16">
        <f>+M1312*30/3.6</f>
        <v>201.66666666666666</v>
      </c>
      <c r="Z1312" s="16">
        <f>+N1312*31/3.6</f>
        <v>208.38888888888886</v>
      </c>
      <c r="AA1312" s="16">
        <f>+O1312*31/3.6</f>
        <v>183.41666666666669</v>
      </c>
      <c r="AB1312" s="16">
        <f>+P1312*30/3.6</f>
        <v>141.66666666666666</v>
      </c>
      <c r="AC1312" s="16">
        <f>+Q1312*31/3.6</f>
        <v>111.08333333333334</v>
      </c>
      <c r="AD1312" s="16">
        <f>+R1312*30/3.6</f>
        <v>74.166666666666671</v>
      </c>
      <c r="AE1312" s="16">
        <f>+S1312*31/3.6</f>
        <v>63.722222222222221</v>
      </c>
      <c r="AF1312" s="17">
        <f>+SUM(T1312:AE1312)</f>
        <v>1626.6111111111111</v>
      </c>
      <c r="AG1312" s="18">
        <f t="shared" si="20"/>
        <v>1350.0872222222222</v>
      </c>
      <c r="AJ1312" s="19"/>
      <c r="AK1312" s="19"/>
      <c r="AL1312" s="19"/>
    </row>
    <row r="1313" spans="1:38" s="11" customFormat="1" ht="12.75" customHeight="1" x14ac:dyDescent="0.25">
      <c r="A1313" s="14">
        <v>19</v>
      </c>
      <c r="B1313" s="14" t="str">
        <f>+VLOOKUP(A1313,COD_REG_PROV!$G$1:$J$21,4,FALSE)</f>
        <v>SICILIA</v>
      </c>
      <c r="C1313" s="3">
        <v>88</v>
      </c>
      <c r="D1313" s="3" t="str">
        <f>+VLOOKUP(A1313,COD_REG_PROV!$A$1:$E$111,4,FALSE)</f>
        <v>Cremona</v>
      </c>
      <c r="E1313" s="3">
        <v>10</v>
      </c>
      <c r="F1313" s="3" t="s">
        <v>1654</v>
      </c>
      <c r="G1313" s="4" t="s">
        <v>1662</v>
      </c>
      <c r="H1313" s="15">
        <v>8.6999999999999993</v>
      </c>
      <c r="I1313" s="15">
        <v>10.1</v>
      </c>
      <c r="J1313" s="15">
        <v>15.8</v>
      </c>
      <c r="K1313" s="15">
        <v>19.5</v>
      </c>
      <c r="L1313" s="15">
        <v>23</v>
      </c>
      <c r="M1313" s="15">
        <v>24.4</v>
      </c>
      <c r="N1313" s="15">
        <v>24.4</v>
      </c>
      <c r="O1313" s="15">
        <v>21.7</v>
      </c>
      <c r="P1313" s="15">
        <v>17.399999999999999</v>
      </c>
      <c r="Q1313" s="15">
        <v>13.3</v>
      </c>
      <c r="R1313" s="15">
        <v>9.5</v>
      </c>
      <c r="S1313" s="15">
        <v>7.9</v>
      </c>
      <c r="T1313" s="16">
        <f>+H1313*31/3.6</f>
        <v>74.916666666666657</v>
      </c>
      <c r="U1313" s="16">
        <f>+I1313*28/3.6</f>
        <v>78.555555555555557</v>
      </c>
      <c r="V1313" s="16">
        <f>+J1313*31/3.6</f>
        <v>136.05555555555554</v>
      </c>
      <c r="W1313" s="16">
        <f>+K1313*30/3.6</f>
        <v>162.5</v>
      </c>
      <c r="X1313" s="16">
        <f>+L1313*31/3.6</f>
        <v>198.05555555555554</v>
      </c>
      <c r="Y1313" s="16">
        <f>+M1313*30/3.6</f>
        <v>203.33333333333331</v>
      </c>
      <c r="Z1313" s="16">
        <f>+N1313*31/3.6</f>
        <v>210.11111111111109</v>
      </c>
      <c r="AA1313" s="16">
        <f>+O1313*31/3.6</f>
        <v>186.86111111111109</v>
      </c>
      <c r="AB1313" s="16">
        <f>+P1313*30/3.6</f>
        <v>145</v>
      </c>
      <c r="AC1313" s="16">
        <f>+Q1313*31/3.6</f>
        <v>114.52777777777777</v>
      </c>
      <c r="AD1313" s="16">
        <f>+R1313*30/3.6</f>
        <v>79.166666666666671</v>
      </c>
      <c r="AE1313" s="16">
        <f>+S1313*31/3.6</f>
        <v>68.027777777777771</v>
      </c>
      <c r="AF1313" s="17">
        <f>+SUM(T1313:AE1313)</f>
        <v>1657.1111111111111</v>
      </c>
      <c r="AG1313" s="18">
        <f t="shared" si="20"/>
        <v>1375.4022222222222</v>
      </c>
      <c r="AJ1313" s="19"/>
      <c r="AK1313" s="19"/>
      <c r="AL1313" s="19"/>
    </row>
    <row r="1314" spans="1:38" s="11" customFormat="1" ht="12.75" customHeight="1" x14ac:dyDescent="0.25">
      <c r="A1314" s="14">
        <v>14</v>
      </c>
      <c r="B1314" s="14" t="str">
        <f>+VLOOKUP(A1314,COD_REG_PROV!$G$1:$J$21,4,FALSE)</f>
        <v>MOLISE</v>
      </c>
      <c r="C1314" s="3">
        <v>70</v>
      </c>
      <c r="D1314" s="3" t="str">
        <f>+VLOOKUP(A1314,COD_REG_PROV!$A$1:$E$111,4,FALSE)</f>
        <v>Sondrio</v>
      </c>
      <c r="E1314" s="3">
        <v>72</v>
      </c>
      <c r="F1314" s="3" t="s">
        <v>1101</v>
      </c>
      <c r="G1314" s="4" t="s">
        <v>1109</v>
      </c>
      <c r="H1314" s="15">
        <v>6.4</v>
      </c>
      <c r="I1314" s="15">
        <v>9</v>
      </c>
      <c r="J1314" s="15">
        <v>13.9</v>
      </c>
      <c r="K1314" s="15">
        <v>18.2</v>
      </c>
      <c r="L1314" s="15">
        <v>21.8</v>
      </c>
      <c r="M1314" s="15">
        <v>23.8</v>
      </c>
      <c r="N1314" s="15">
        <v>23.5</v>
      </c>
      <c r="O1314" s="15">
        <v>20.5</v>
      </c>
      <c r="P1314" s="15">
        <v>15.9</v>
      </c>
      <c r="Q1314" s="15">
        <v>11.3</v>
      </c>
      <c r="R1314" s="15">
        <v>7.2</v>
      </c>
      <c r="S1314" s="15">
        <v>5.7</v>
      </c>
      <c r="T1314" s="16">
        <f>+H1314*31/3.6</f>
        <v>55.111111111111114</v>
      </c>
      <c r="U1314" s="16">
        <f>+I1314*28/3.6</f>
        <v>70</v>
      </c>
      <c r="V1314" s="16">
        <f>+J1314*31/3.6</f>
        <v>119.69444444444446</v>
      </c>
      <c r="W1314" s="16">
        <f>+K1314*30/3.6</f>
        <v>151.66666666666666</v>
      </c>
      <c r="X1314" s="16">
        <f>+L1314*31/3.6</f>
        <v>187.72222222222223</v>
      </c>
      <c r="Y1314" s="16">
        <f>+M1314*30/3.6</f>
        <v>198.33333333333331</v>
      </c>
      <c r="Z1314" s="16">
        <f>+N1314*31/3.6</f>
        <v>202.36111111111111</v>
      </c>
      <c r="AA1314" s="16">
        <f>+O1314*31/3.6</f>
        <v>176.52777777777777</v>
      </c>
      <c r="AB1314" s="16">
        <f>+P1314*30/3.6</f>
        <v>132.5</v>
      </c>
      <c r="AC1314" s="16">
        <f>+Q1314*31/3.6</f>
        <v>97.305555555555557</v>
      </c>
      <c r="AD1314" s="16">
        <f>+R1314*30/3.6</f>
        <v>60</v>
      </c>
      <c r="AE1314" s="16">
        <f>+S1314*31/3.6</f>
        <v>49.083333333333336</v>
      </c>
      <c r="AF1314" s="17">
        <f>+SUM(T1314:AE1314)</f>
        <v>1500.3055555555557</v>
      </c>
      <c r="AG1314" s="18">
        <f t="shared" si="20"/>
        <v>1245.2536111111112</v>
      </c>
      <c r="AJ1314" s="19"/>
      <c r="AK1314" s="19"/>
      <c r="AL1314" s="19"/>
    </row>
    <row r="1315" spans="1:38" s="11" customFormat="1" ht="12.75" customHeight="1" x14ac:dyDescent="0.25">
      <c r="A1315" s="14">
        <v>9</v>
      </c>
      <c r="B1315" s="14" t="str">
        <f>+VLOOKUP(A1315,COD_REG_PROV!$G$1:$J$21,4,FALSE)</f>
        <v>TOSCANA</v>
      </c>
      <c r="C1315" s="3">
        <v>50</v>
      </c>
      <c r="D1315" s="3" t="str">
        <f>+VLOOKUP(A1315,COD_REG_PROV!$A$1:$E$111,4,FALSE)</f>
        <v>Savona</v>
      </c>
      <c r="E1315" s="3">
        <v>33</v>
      </c>
      <c r="F1315" s="3" t="s">
        <v>828</v>
      </c>
      <c r="G1315" s="4" t="s">
        <v>839</v>
      </c>
      <c r="H1315" s="15">
        <v>5.8</v>
      </c>
      <c r="I1315" s="15">
        <v>8.5</v>
      </c>
      <c r="J1315" s="15">
        <v>13.5</v>
      </c>
      <c r="K1315" s="15">
        <v>17.100000000000001</v>
      </c>
      <c r="L1315" s="15">
        <v>21.2</v>
      </c>
      <c r="M1315" s="15">
        <v>23.1</v>
      </c>
      <c r="N1315" s="15">
        <v>23.3</v>
      </c>
      <c r="O1315" s="15">
        <v>19.8</v>
      </c>
      <c r="P1315" s="15">
        <v>15</v>
      </c>
      <c r="Q1315" s="15">
        <v>10.4</v>
      </c>
      <c r="R1315" s="15">
        <v>6.7</v>
      </c>
      <c r="S1315" s="15">
        <v>5</v>
      </c>
      <c r="T1315" s="16">
        <f>+H1315*31/3.6</f>
        <v>49.944444444444436</v>
      </c>
      <c r="U1315" s="16">
        <f>+I1315*28/3.6</f>
        <v>66.111111111111114</v>
      </c>
      <c r="V1315" s="16">
        <f>+J1315*31/3.6</f>
        <v>116.25</v>
      </c>
      <c r="W1315" s="16">
        <f>+K1315*30/3.6</f>
        <v>142.5</v>
      </c>
      <c r="X1315" s="16">
        <f>+L1315*31/3.6</f>
        <v>182.55555555555554</v>
      </c>
      <c r="Y1315" s="16">
        <f>+M1315*30/3.6</f>
        <v>192.5</v>
      </c>
      <c r="Z1315" s="16">
        <f>+N1315*31/3.6</f>
        <v>200.63888888888891</v>
      </c>
      <c r="AA1315" s="16">
        <f>+O1315*31/3.6</f>
        <v>170.50000000000003</v>
      </c>
      <c r="AB1315" s="16">
        <f>+P1315*30/3.6</f>
        <v>125</v>
      </c>
      <c r="AC1315" s="16">
        <f>+Q1315*31/3.6</f>
        <v>89.555555555555557</v>
      </c>
      <c r="AD1315" s="16">
        <f>+R1315*30/3.6</f>
        <v>55.833333333333329</v>
      </c>
      <c r="AE1315" s="16">
        <f>+S1315*31/3.6</f>
        <v>43.055555555555557</v>
      </c>
      <c r="AF1315" s="17">
        <f>+SUM(T1315:AE1315)</f>
        <v>1434.4444444444446</v>
      </c>
      <c r="AG1315" s="18">
        <f t="shared" si="20"/>
        <v>1190.588888888889</v>
      </c>
      <c r="AJ1315" s="19"/>
      <c r="AK1315" s="19"/>
      <c r="AL1315" s="19"/>
    </row>
    <row r="1316" spans="1:38" s="11" customFormat="1" ht="12.75" customHeight="1" x14ac:dyDescent="0.25">
      <c r="A1316" s="14">
        <v>19</v>
      </c>
      <c r="B1316" s="14" t="str">
        <f>+VLOOKUP(A1316,COD_REG_PROV!$G$1:$J$21,4,FALSE)</f>
        <v>SICILIA</v>
      </c>
      <c r="C1316" s="3">
        <v>84</v>
      </c>
      <c r="D1316" s="3" t="str">
        <f>+VLOOKUP(A1316,COD_REG_PROV!$A$1:$E$111,4,FALSE)</f>
        <v>Cremona</v>
      </c>
      <c r="E1316" s="3">
        <v>38</v>
      </c>
      <c r="F1316" s="3" t="s">
        <v>1527</v>
      </c>
      <c r="G1316" s="4" t="s">
        <v>1549</v>
      </c>
      <c r="H1316" s="15">
        <v>8.3000000000000007</v>
      </c>
      <c r="I1316" s="15">
        <v>11.1</v>
      </c>
      <c r="J1316" s="15">
        <v>15.5</v>
      </c>
      <c r="K1316" s="15">
        <v>19.2</v>
      </c>
      <c r="L1316" s="15">
        <v>22.8</v>
      </c>
      <c r="M1316" s="15">
        <v>24.2</v>
      </c>
      <c r="N1316" s="15">
        <v>24.4</v>
      </c>
      <c r="O1316" s="15">
        <v>21.6</v>
      </c>
      <c r="P1316" s="15">
        <v>17.100000000000001</v>
      </c>
      <c r="Q1316" s="15">
        <v>13</v>
      </c>
      <c r="R1316" s="15">
        <v>9</v>
      </c>
      <c r="S1316" s="15">
        <v>7.5</v>
      </c>
      <c r="T1316" s="16">
        <f>+H1316*31/3.6</f>
        <v>71.472222222222229</v>
      </c>
      <c r="U1316" s="16">
        <f>+I1316*28/3.6</f>
        <v>86.333333333333329</v>
      </c>
      <c r="V1316" s="16">
        <f>+J1316*31/3.6</f>
        <v>133.47222222222223</v>
      </c>
      <c r="W1316" s="16">
        <f>+K1316*30/3.6</f>
        <v>160</v>
      </c>
      <c r="X1316" s="16">
        <f>+L1316*31/3.6</f>
        <v>196.33333333333334</v>
      </c>
      <c r="Y1316" s="16">
        <f>+M1316*30/3.6</f>
        <v>201.66666666666666</v>
      </c>
      <c r="Z1316" s="16">
        <f>+N1316*31/3.6</f>
        <v>210.11111111111109</v>
      </c>
      <c r="AA1316" s="16">
        <f>+O1316*31/3.6</f>
        <v>186</v>
      </c>
      <c r="AB1316" s="16">
        <f>+P1316*30/3.6</f>
        <v>142.5</v>
      </c>
      <c r="AC1316" s="16">
        <f>+Q1316*31/3.6</f>
        <v>111.94444444444444</v>
      </c>
      <c r="AD1316" s="16">
        <f>+R1316*30/3.6</f>
        <v>75</v>
      </c>
      <c r="AE1316" s="16">
        <f>+S1316*31/3.6</f>
        <v>64.583333333333329</v>
      </c>
      <c r="AF1316" s="17">
        <f>+SUM(T1316:AE1316)</f>
        <v>1639.4166666666663</v>
      </c>
      <c r="AG1316" s="18">
        <f t="shared" si="20"/>
        <v>1360.715833333333</v>
      </c>
      <c r="AJ1316" s="19"/>
      <c r="AK1316" s="19"/>
      <c r="AL1316" s="19"/>
    </row>
    <row r="1317" spans="1:38" s="11" customFormat="1" ht="12.75" customHeight="1" x14ac:dyDescent="0.25">
      <c r="A1317" s="14">
        <v>7</v>
      </c>
      <c r="B1317" s="14" t="str">
        <f>+VLOOKUP(A1317,COD_REG_PROV!$G$1:$J$21,4,FALSE)</f>
        <v>LIGURIA</v>
      </c>
      <c r="C1317" s="3">
        <v>10</v>
      </c>
      <c r="D1317" s="3" t="str">
        <f>+VLOOKUP(A1317,COD_REG_PROV!$A$1:$E$111,4,FALSE)</f>
        <v>Valle d'Aosta/Vallée d'Aoste</v>
      </c>
      <c r="E1317" s="3">
        <v>54</v>
      </c>
      <c r="F1317" s="3" t="s">
        <v>579</v>
      </c>
      <c r="G1317" s="4" t="s">
        <v>587</v>
      </c>
      <c r="H1317" s="15">
        <v>5.6</v>
      </c>
      <c r="I1317" s="15">
        <v>8.3000000000000007</v>
      </c>
      <c r="J1317" s="15">
        <v>13.5</v>
      </c>
      <c r="K1317" s="15">
        <v>17.3</v>
      </c>
      <c r="L1317" s="15">
        <v>20.7</v>
      </c>
      <c r="M1317" s="15">
        <v>22.9</v>
      </c>
      <c r="N1317" s="15">
        <v>23</v>
      </c>
      <c r="O1317" s="15">
        <v>19.5</v>
      </c>
      <c r="P1317" s="15">
        <v>14.7</v>
      </c>
      <c r="Q1317" s="15">
        <v>9.9</v>
      </c>
      <c r="R1317" s="15">
        <v>6.3</v>
      </c>
      <c r="S1317" s="15">
        <v>4.5</v>
      </c>
      <c r="T1317" s="16">
        <f>+H1317*31/3.6</f>
        <v>48.222222222222221</v>
      </c>
      <c r="U1317" s="16">
        <f>+I1317*28/3.6</f>
        <v>64.555555555555557</v>
      </c>
      <c r="V1317" s="16">
        <f>+J1317*31/3.6</f>
        <v>116.25</v>
      </c>
      <c r="W1317" s="16">
        <f>+K1317*30/3.6</f>
        <v>144.16666666666666</v>
      </c>
      <c r="X1317" s="16">
        <f>+L1317*31/3.6</f>
        <v>178.24999999999997</v>
      </c>
      <c r="Y1317" s="16">
        <f>+M1317*30/3.6</f>
        <v>190.83333333333334</v>
      </c>
      <c r="Z1317" s="16">
        <f>+N1317*31/3.6</f>
        <v>198.05555555555554</v>
      </c>
      <c r="AA1317" s="16">
        <f>+O1317*31/3.6</f>
        <v>167.91666666666666</v>
      </c>
      <c r="AB1317" s="16">
        <f>+P1317*30/3.6</f>
        <v>122.5</v>
      </c>
      <c r="AC1317" s="16">
        <f>+Q1317*31/3.6</f>
        <v>85.250000000000014</v>
      </c>
      <c r="AD1317" s="16">
        <f>+R1317*30/3.6</f>
        <v>52.5</v>
      </c>
      <c r="AE1317" s="16">
        <f>+S1317*31/3.6</f>
        <v>38.75</v>
      </c>
      <c r="AF1317" s="17">
        <f>+SUM(T1317:AE1317)</f>
        <v>1407.25</v>
      </c>
      <c r="AG1317" s="18">
        <f t="shared" si="20"/>
        <v>1168.0174999999999</v>
      </c>
      <c r="AJ1317" s="19"/>
      <c r="AK1317" s="19"/>
      <c r="AL1317" s="19"/>
    </row>
    <row r="1318" spans="1:38" s="11" customFormat="1" ht="12.75" customHeight="1" x14ac:dyDescent="0.25">
      <c r="A1318" s="14">
        <v>9</v>
      </c>
      <c r="B1318" s="14" t="str">
        <f>+VLOOKUP(A1318,COD_REG_PROV!$G$1:$J$21,4,FALSE)</f>
        <v>TOSCANA</v>
      </c>
      <c r="C1318" s="3">
        <v>50</v>
      </c>
      <c r="D1318" s="3" t="str">
        <f>+VLOOKUP(A1318,COD_REG_PROV!$A$1:$E$111,4,FALSE)</f>
        <v>Savona</v>
      </c>
      <c r="E1318" s="3">
        <v>35</v>
      </c>
      <c r="F1318" s="3" t="s">
        <v>828</v>
      </c>
      <c r="G1318" s="4" t="s">
        <v>840</v>
      </c>
      <c r="H1318" s="15">
        <v>5.8</v>
      </c>
      <c r="I1318" s="15">
        <v>8.5</v>
      </c>
      <c r="J1318" s="15">
        <v>13.6</v>
      </c>
      <c r="K1318" s="15">
        <v>17.100000000000001</v>
      </c>
      <c r="L1318" s="15">
        <v>21.2</v>
      </c>
      <c r="M1318" s="15">
        <v>23.1</v>
      </c>
      <c r="N1318" s="15">
        <v>23.3</v>
      </c>
      <c r="O1318" s="15">
        <v>19.8</v>
      </c>
      <c r="P1318" s="15">
        <v>15.1</v>
      </c>
      <c r="Q1318" s="15">
        <v>10.4</v>
      </c>
      <c r="R1318" s="15">
        <v>6.7</v>
      </c>
      <c r="S1318" s="15">
        <v>5</v>
      </c>
      <c r="T1318" s="16">
        <f>+H1318*31/3.6</f>
        <v>49.944444444444436</v>
      </c>
      <c r="U1318" s="16">
        <f>+I1318*28/3.6</f>
        <v>66.111111111111114</v>
      </c>
      <c r="V1318" s="16">
        <f>+J1318*31/3.6</f>
        <v>117.1111111111111</v>
      </c>
      <c r="W1318" s="16">
        <f>+K1318*30/3.6</f>
        <v>142.5</v>
      </c>
      <c r="X1318" s="16">
        <f>+L1318*31/3.6</f>
        <v>182.55555555555554</v>
      </c>
      <c r="Y1318" s="16">
        <f>+M1318*30/3.6</f>
        <v>192.5</v>
      </c>
      <c r="Z1318" s="16">
        <f>+N1318*31/3.6</f>
        <v>200.63888888888891</v>
      </c>
      <c r="AA1318" s="16">
        <f>+O1318*31/3.6</f>
        <v>170.50000000000003</v>
      </c>
      <c r="AB1318" s="16">
        <f>+P1318*30/3.6</f>
        <v>125.83333333333333</v>
      </c>
      <c r="AC1318" s="16">
        <f>+Q1318*31/3.6</f>
        <v>89.555555555555557</v>
      </c>
      <c r="AD1318" s="16">
        <f>+R1318*30/3.6</f>
        <v>55.833333333333329</v>
      </c>
      <c r="AE1318" s="16">
        <f>+S1318*31/3.6</f>
        <v>43.055555555555557</v>
      </c>
      <c r="AF1318" s="17">
        <f>+SUM(T1318:AE1318)</f>
        <v>1436.1388888888889</v>
      </c>
      <c r="AG1318" s="18">
        <f t="shared" si="20"/>
        <v>1191.9952777777778</v>
      </c>
      <c r="AJ1318" s="19"/>
      <c r="AK1318" s="19"/>
      <c r="AL1318" s="19"/>
    </row>
    <row r="1319" spans="1:38" s="11" customFormat="1" ht="12.75" customHeight="1" x14ac:dyDescent="0.25">
      <c r="A1319" s="14">
        <v>15</v>
      </c>
      <c r="B1319" s="14" t="str">
        <f>+VLOOKUP(A1319,COD_REG_PROV!$G$1:$J$21,4,FALSE)</f>
        <v>CAMPANIA</v>
      </c>
      <c r="C1319" s="3">
        <v>61</v>
      </c>
      <c r="D1319" s="3" t="str">
        <f>+VLOOKUP(A1319,COD_REG_PROV!$A$1:$E$111,4,FALSE)</f>
        <v>Milano</v>
      </c>
      <c r="E1319" s="3">
        <v>82</v>
      </c>
      <c r="F1319" s="3" t="s">
        <v>1141</v>
      </c>
      <c r="G1319" s="4" t="s">
        <v>1165</v>
      </c>
      <c r="H1319" s="15">
        <v>6.8</v>
      </c>
      <c r="I1319" s="15">
        <v>9.3000000000000007</v>
      </c>
      <c r="J1319" s="15">
        <v>13.9</v>
      </c>
      <c r="K1319" s="15">
        <v>17.899999999999999</v>
      </c>
      <c r="L1319" s="15">
        <v>21.8</v>
      </c>
      <c r="M1319" s="15">
        <v>23.8</v>
      </c>
      <c r="N1319" s="15">
        <v>23.5</v>
      </c>
      <c r="O1319" s="15">
        <v>20.7</v>
      </c>
      <c r="P1319" s="15">
        <v>16</v>
      </c>
      <c r="Q1319" s="15">
        <v>11.5</v>
      </c>
      <c r="R1319" s="15">
        <v>7.7</v>
      </c>
      <c r="S1319" s="15">
        <v>6</v>
      </c>
      <c r="T1319" s="16">
        <f>+H1319*31/3.6</f>
        <v>58.55555555555555</v>
      </c>
      <c r="U1319" s="16">
        <f>+I1319*28/3.6</f>
        <v>72.333333333333343</v>
      </c>
      <c r="V1319" s="16">
        <f>+J1319*31/3.6</f>
        <v>119.69444444444446</v>
      </c>
      <c r="W1319" s="16">
        <f>+K1319*30/3.6</f>
        <v>149.16666666666666</v>
      </c>
      <c r="X1319" s="16">
        <f>+L1319*31/3.6</f>
        <v>187.72222222222223</v>
      </c>
      <c r="Y1319" s="16">
        <f>+M1319*30/3.6</f>
        <v>198.33333333333331</v>
      </c>
      <c r="Z1319" s="16">
        <f>+N1319*31/3.6</f>
        <v>202.36111111111111</v>
      </c>
      <c r="AA1319" s="16">
        <f>+O1319*31/3.6</f>
        <v>178.24999999999997</v>
      </c>
      <c r="AB1319" s="16">
        <f>+P1319*30/3.6</f>
        <v>133.33333333333334</v>
      </c>
      <c r="AC1319" s="16">
        <f>+Q1319*31/3.6</f>
        <v>99.027777777777771</v>
      </c>
      <c r="AD1319" s="16">
        <f>+R1319*30/3.6</f>
        <v>64.166666666666671</v>
      </c>
      <c r="AE1319" s="16">
        <f>+S1319*31/3.6</f>
        <v>51.666666666666664</v>
      </c>
      <c r="AF1319" s="17">
        <f>+SUM(T1319:AE1319)</f>
        <v>1514.6111111111111</v>
      </c>
      <c r="AG1319" s="18">
        <f t="shared" si="20"/>
        <v>1257.1272222222221</v>
      </c>
      <c r="AJ1319" s="19"/>
      <c r="AK1319" s="19"/>
      <c r="AL1319" s="19"/>
    </row>
    <row r="1320" spans="1:38" s="11" customFormat="1" ht="12.75" customHeight="1" x14ac:dyDescent="0.25">
      <c r="A1320" s="14">
        <v>15</v>
      </c>
      <c r="B1320" s="14" t="str">
        <f>+VLOOKUP(A1320,COD_REG_PROV!$G$1:$J$21,4,FALSE)</f>
        <v>CAMPANIA</v>
      </c>
      <c r="C1320" s="3">
        <v>61</v>
      </c>
      <c r="D1320" s="3" t="str">
        <f>+VLOOKUP(A1320,COD_REG_PROV!$A$1:$E$111,4,FALSE)</f>
        <v>Milano</v>
      </c>
      <c r="E1320" s="3">
        <v>83</v>
      </c>
      <c r="F1320" s="3" t="s">
        <v>1141</v>
      </c>
      <c r="G1320" s="4" t="s">
        <v>1166</v>
      </c>
      <c r="H1320" s="15">
        <v>6.8</v>
      </c>
      <c r="I1320" s="15">
        <v>9.4</v>
      </c>
      <c r="J1320" s="15">
        <v>13.9</v>
      </c>
      <c r="K1320" s="15">
        <v>18</v>
      </c>
      <c r="L1320" s="15">
        <v>21.8</v>
      </c>
      <c r="M1320" s="15">
        <v>23.8</v>
      </c>
      <c r="N1320" s="15">
        <v>23.6</v>
      </c>
      <c r="O1320" s="15">
        <v>20.7</v>
      </c>
      <c r="P1320" s="15">
        <v>16</v>
      </c>
      <c r="Q1320" s="15">
        <v>11.6</v>
      </c>
      <c r="R1320" s="15">
        <v>7.7</v>
      </c>
      <c r="S1320" s="15">
        <v>6</v>
      </c>
      <c r="T1320" s="16">
        <f>+H1320*31/3.6</f>
        <v>58.55555555555555</v>
      </c>
      <c r="U1320" s="16">
        <f>+I1320*28/3.6</f>
        <v>73.1111111111111</v>
      </c>
      <c r="V1320" s="16">
        <f>+J1320*31/3.6</f>
        <v>119.69444444444446</v>
      </c>
      <c r="W1320" s="16">
        <f>+K1320*30/3.6</f>
        <v>150</v>
      </c>
      <c r="X1320" s="16">
        <f>+L1320*31/3.6</f>
        <v>187.72222222222223</v>
      </c>
      <c r="Y1320" s="16">
        <f>+M1320*30/3.6</f>
        <v>198.33333333333331</v>
      </c>
      <c r="Z1320" s="16">
        <f>+N1320*31/3.6</f>
        <v>203.22222222222223</v>
      </c>
      <c r="AA1320" s="16">
        <f>+O1320*31/3.6</f>
        <v>178.24999999999997</v>
      </c>
      <c r="AB1320" s="16">
        <f>+P1320*30/3.6</f>
        <v>133.33333333333334</v>
      </c>
      <c r="AC1320" s="16">
        <f>+Q1320*31/3.6</f>
        <v>99.888888888888872</v>
      </c>
      <c r="AD1320" s="16">
        <f>+R1320*30/3.6</f>
        <v>64.166666666666671</v>
      </c>
      <c r="AE1320" s="16">
        <f>+S1320*31/3.6</f>
        <v>51.666666666666664</v>
      </c>
      <c r="AF1320" s="17">
        <f>+SUM(T1320:AE1320)</f>
        <v>1517.9444444444443</v>
      </c>
      <c r="AG1320" s="18">
        <f t="shared" si="20"/>
        <v>1259.8938888888888</v>
      </c>
      <c r="AJ1320" s="19"/>
      <c r="AK1320" s="19"/>
      <c r="AL1320" s="19"/>
    </row>
    <row r="1321" spans="1:38" s="11" customFormat="1" ht="12.75" customHeight="1" x14ac:dyDescent="0.25">
      <c r="A1321" s="14">
        <v>5</v>
      </c>
      <c r="B1321" s="14" t="str">
        <f>+VLOOKUP(A1321,COD_REG_PROV!$G$1:$J$21,4,FALSE)</f>
        <v>VENETO</v>
      </c>
      <c r="C1321" s="3">
        <v>27</v>
      </c>
      <c r="D1321" s="3" t="str">
        <f>+VLOOKUP(A1321,COD_REG_PROV!$A$1:$E$111,4,FALSE)</f>
        <v>Asti</v>
      </c>
      <c r="E1321" s="3">
        <v>35</v>
      </c>
      <c r="F1321" s="3" t="s">
        <v>457</v>
      </c>
      <c r="G1321" s="4" t="s">
        <v>477</v>
      </c>
      <c r="H1321" s="15">
        <v>5.2</v>
      </c>
      <c r="I1321" s="15">
        <v>8.1999999999999993</v>
      </c>
      <c r="J1321" s="15">
        <v>13.2</v>
      </c>
      <c r="K1321" s="15">
        <v>17</v>
      </c>
      <c r="L1321" s="15">
        <v>20.5</v>
      </c>
      <c r="M1321" s="15">
        <v>22.4</v>
      </c>
      <c r="N1321" s="15">
        <v>22.7</v>
      </c>
      <c r="O1321" s="15">
        <v>19.3</v>
      </c>
      <c r="P1321" s="15">
        <v>14.6</v>
      </c>
      <c r="Q1321" s="15">
        <v>9.8000000000000007</v>
      </c>
      <c r="R1321" s="15">
        <v>5.9</v>
      </c>
      <c r="S1321" s="15">
        <v>4.2</v>
      </c>
      <c r="T1321" s="16">
        <f>+H1321*31/3.6</f>
        <v>44.777777777777779</v>
      </c>
      <c r="U1321" s="16">
        <f>+I1321*28/3.6</f>
        <v>63.777777777777764</v>
      </c>
      <c r="V1321" s="16">
        <f>+J1321*31/3.6</f>
        <v>113.66666666666666</v>
      </c>
      <c r="W1321" s="16">
        <f>+K1321*30/3.6</f>
        <v>141.66666666666666</v>
      </c>
      <c r="X1321" s="16">
        <f>+L1321*31/3.6</f>
        <v>176.52777777777777</v>
      </c>
      <c r="Y1321" s="16">
        <f>+M1321*30/3.6</f>
        <v>186.66666666666666</v>
      </c>
      <c r="Z1321" s="16">
        <f>+N1321*31/3.6</f>
        <v>195.4722222222222</v>
      </c>
      <c r="AA1321" s="16">
        <f>+O1321*31/3.6</f>
        <v>166.19444444444446</v>
      </c>
      <c r="AB1321" s="16">
        <f>+P1321*30/3.6</f>
        <v>121.66666666666666</v>
      </c>
      <c r="AC1321" s="16">
        <f>+Q1321*31/3.6</f>
        <v>84.388888888888886</v>
      </c>
      <c r="AD1321" s="16">
        <f>+R1321*30/3.6</f>
        <v>49.166666666666664</v>
      </c>
      <c r="AE1321" s="16">
        <f>+S1321*31/3.6</f>
        <v>36.166666666666671</v>
      </c>
      <c r="AF1321" s="17">
        <f>+SUM(T1321:AE1321)</f>
        <v>1380.1388888888891</v>
      </c>
      <c r="AG1321" s="18">
        <f t="shared" si="20"/>
        <v>1145.515277777778</v>
      </c>
      <c r="AJ1321" s="19"/>
      <c r="AK1321" s="19"/>
      <c r="AL1321" s="19"/>
    </row>
    <row r="1322" spans="1:38" s="11" customFormat="1" ht="12.75" customHeight="1" x14ac:dyDescent="0.25">
      <c r="A1322" s="14">
        <v>15</v>
      </c>
      <c r="B1322" s="14" t="str">
        <f>+VLOOKUP(A1322,COD_REG_PROV!$G$1:$J$21,4,FALSE)</f>
        <v>CAMPANIA</v>
      </c>
      <c r="C1322" s="3">
        <v>63</v>
      </c>
      <c r="D1322" s="3" t="str">
        <f>+VLOOKUP(A1322,COD_REG_PROV!$A$1:$E$111,4,FALSE)</f>
        <v>Milano</v>
      </c>
      <c r="E1322" s="3">
        <v>90</v>
      </c>
      <c r="F1322" s="3" t="s">
        <v>1173</v>
      </c>
      <c r="G1322" s="4" t="s">
        <v>1224</v>
      </c>
      <c r="H1322" s="15">
        <v>6.9</v>
      </c>
      <c r="I1322" s="15">
        <v>9.5</v>
      </c>
      <c r="J1322" s="15">
        <v>14.1</v>
      </c>
      <c r="K1322" s="15">
        <v>18.100000000000001</v>
      </c>
      <c r="L1322" s="15">
        <v>21.9</v>
      </c>
      <c r="M1322" s="15">
        <v>23.9</v>
      </c>
      <c r="N1322" s="15">
        <v>23.7</v>
      </c>
      <c r="O1322" s="15">
        <v>20.9</v>
      </c>
      <c r="P1322" s="15">
        <v>16.2</v>
      </c>
      <c r="Q1322" s="15">
        <v>11.8</v>
      </c>
      <c r="R1322" s="15">
        <v>7.8</v>
      </c>
      <c r="S1322" s="15">
        <v>6.1</v>
      </c>
      <c r="T1322" s="16">
        <f>+H1322*31/3.6</f>
        <v>59.416666666666664</v>
      </c>
      <c r="U1322" s="16">
        <f>+I1322*28/3.6</f>
        <v>73.888888888888886</v>
      </c>
      <c r="V1322" s="16">
        <f>+J1322*31/3.6</f>
        <v>121.41666666666666</v>
      </c>
      <c r="W1322" s="16">
        <f>+K1322*30/3.6</f>
        <v>150.83333333333334</v>
      </c>
      <c r="X1322" s="16">
        <f>+L1322*31/3.6</f>
        <v>188.58333333333331</v>
      </c>
      <c r="Y1322" s="16">
        <f>+M1322*30/3.6</f>
        <v>199.16666666666666</v>
      </c>
      <c r="Z1322" s="16">
        <f>+N1322*31/3.6</f>
        <v>204.08333333333331</v>
      </c>
      <c r="AA1322" s="16">
        <f>+O1322*31/3.6</f>
        <v>179.9722222222222</v>
      </c>
      <c r="AB1322" s="16">
        <f>+P1322*30/3.6</f>
        <v>135</v>
      </c>
      <c r="AC1322" s="16">
        <f>+Q1322*31/3.6</f>
        <v>101.61111111111111</v>
      </c>
      <c r="AD1322" s="16">
        <f>+R1322*30/3.6</f>
        <v>65</v>
      </c>
      <c r="AE1322" s="16">
        <f>+S1322*31/3.6</f>
        <v>52.527777777777771</v>
      </c>
      <c r="AF1322" s="17">
        <f>+SUM(T1322:AE1322)</f>
        <v>1531.5</v>
      </c>
      <c r="AG1322" s="18">
        <f t="shared" si="20"/>
        <v>1271.145</v>
      </c>
      <c r="AJ1322" s="19"/>
      <c r="AK1322" s="19"/>
      <c r="AL1322" s="19"/>
    </row>
    <row r="1323" spans="1:38" s="11" customFormat="1" ht="12.75" customHeight="1" x14ac:dyDescent="0.25">
      <c r="A1323" s="14">
        <v>12</v>
      </c>
      <c r="B1323" s="14" t="str">
        <f>+VLOOKUP(A1323,COD_REG_PROV!$G$1:$J$21,4,FALSE)</f>
        <v>LAZIO</v>
      </c>
      <c r="C1323" s="3">
        <v>58</v>
      </c>
      <c r="D1323" s="3" t="str">
        <f>+VLOOKUP(A1323,COD_REG_PROV!$A$1:$E$111,4,FALSE)</f>
        <v>Varese</v>
      </c>
      <c r="E1323" s="3">
        <v>97</v>
      </c>
      <c r="F1323" s="3" t="s">
        <v>997</v>
      </c>
      <c r="G1323" s="4" t="s">
        <v>1032</v>
      </c>
      <c r="H1323" s="15">
        <v>6.9</v>
      </c>
      <c r="I1323" s="15">
        <v>9.6</v>
      </c>
      <c r="J1323" s="15">
        <v>14.4</v>
      </c>
      <c r="K1323" s="15">
        <v>18</v>
      </c>
      <c r="L1323" s="15">
        <v>22.1</v>
      </c>
      <c r="M1323" s="15">
        <v>23.9</v>
      </c>
      <c r="N1323" s="15">
        <v>23.9</v>
      </c>
      <c r="O1323" s="15">
        <v>20.7</v>
      </c>
      <c r="P1323" s="15">
        <v>15.9</v>
      </c>
      <c r="Q1323" s="15">
        <v>11.6</v>
      </c>
      <c r="R1323" s="15">
        <v>7.6</v>
      </c>
      <c r="S1323" s="15">
        <v>5.8</v>
      </c>
      <c r="T1323" s="16">
        <f>+H1323*31/3.6</f>
        <v>59.416666666666664</v>
      </c>
      <c r="U1323" s="16">
        <f>+I1323*28/3.6</f>
        <v>74.666666666666671</v>
      </c>
      <c r="V1323" s="16">
        <f>+J1323*31/3.6</f>
        <v>124</v>
      </c>
      <c r="W1323" s="16">
        <f>+K1323*30/3.6</f>
        <v>150</v>
      </c>
      <c r="X1323" s="16">
        <f>+L1323*31/3.6</f>
        <v>190.30555555555557</v>
      </c>
      <c r="Y1323" s="16">
        <f>+M1323*30/3.6</f>
        <v>199.16666666666666</v>
      </c>
      <c r="Z1323" s="16">
        <f>+N1323*31/3.6</f>
        <v>205.80555555555554</v>
      </c>
      <c r="AA1323" s="16">
        <f>+O1323*31/3.6</f>
        <v>178.24999999999997</v>
      </c>
      <c r="AB1323" s="16">
        <f>+P1323*30/3.6</f>
        <v>132.5</v>
      </c>
      <c r="AC1323" s="16">
        <f>+Q1323*31/3.6</f>
        <v>99.888888888888872</v>
      </c>
      <c r="AD1323" s="16">
        <f>+R1323*30/3.6</f>
        <v>63.333333333333329</v>
      </c>
      <c r="AE1323" s="16">
        <f>+S1323*31/3.6</f>
        <v>49.944444444444436</v>
      </c>
      <c r="AF1323" s="17">
        <f>+SUM(T1323:AE1323)</f>
        <v>1527.2777777777776</v>
      </c>
      <c r="AG1323" s="18">
        <f t="shared" si="20"/>
        <v>1267.6405555555552</v>
      </c>
      <c r="AJ1323" s="19"/>
      <c r="AK1323" s="19"/>
      <c r="AL1323" s="19"/>
    </row>
    <row r="1324" spans="1:38" s="11" customFormat="1" ht="12.75" customHeight="1" x14ac:dyDescent="0.25">
      <c r="A1324" s="14">
        <v>19</v>
      </c>
      <c r="B1324" s="14" t="str">
        <f>+VLOOKUP(A1324,COD_REG_PROV!$G$1:$J$21,4,FALSE)</f>
        <v>SICILIA</v>
      </c>
      <c r="C1324" s="3">
        <v>83</v>
      </c>
      <c r="D1324" s="3" t="str">
        <f>+VLOOKUP(A1324,COD_REG_PROV!$A$1:$E$111,4,FALSE)</f>
        <v>Cremona</v>
      </c>
      <c r="E1324" s="3">
        <v>89</v>
      </c>
      <c r="F1324" s="3" t="s">
        <v>1611</v>
      </c>
      <c r="G1324" s="4" t="s">
        <v>1621</v>
      </c>
      <c r="H1324" s="15">
        <v>7.8</v>
      </c>
      <c r="I1324" s="15">
        <v>10.7</v>
      </c>
      <c r="J1324" s="15">
        <v>15.2</v>
      </c>
      <c r="K1324" s="15">
        <v>18.8</v>
      </c>
      <c r="L1324" s="15">
        <v>22.5</v>
      </c>
      <c r="M1324" s="15">
        <v>24.1</v>
      </c>
      <c r="N1324" s="15">
        <v>24</v>
      </c>
      <c r="O1324" s="15">
        <v>21.1</v>
      </c>
      <c r="P1324" s="15">
        <v>16.8</v>
      </c>
      <c r="Q1324" s="15">
        <v>12.8</v>
      </c>
      <c r="R1324" s="15">
        <v>8.6999999999999993</v>
      </c>
      <c r="S1324" s="15">
        <v>7.2</v>
      </c>
      <c r="T1324" s="16">
        <f>+H1324*31/3.6</f>
        <v>67.166666666666657</v>
      </c>
      <c r="U1324" s="16">
        <f>+I1324*28/3.6</f>
        <v>83.222222222222214</v>
      </c>
      <c r="V1324" s="16">
        <f>+J1324*31/3.6</f>
        <v>130.88888888888889</v>
      </c>
      <c r="W1324" s="16">
        <f>+K1324*30/3.6</f>
        <v>156.66666666666666</v>
      </c>
      <c r="X1324" s="16">
        <f>+L1324*31/3.6</f>
        <v>193.75</v>
      </c>
      <c r="Y1324" s="16">
        <f>+M1324*30/3.6</f>
        <v>200.83333333333331</v>
      </c>
      <c r="Z1324" s="16">
        <f>+N1324*31/3.6</f>
        <v>206.66666666666666</v>
      </c>
      <c r="AA1324" s="16">
        <f>+O1324*31/3.6</f>
        <v>181.69444444444446</v>
      </c>
      <c r="AB1324" s="16">
        <f>+P1324*30/3.6</f>
        <v>140</v>
      </c>
      <c r="AC1324" s="16">
        <f>+Q1324*31/3.6</f>
        <v>110.22222222222223</v>
      </c>
      <c r="AD1324" s="16">
        <f>+R1324*30/3.6</f>
        <v>72.5</v>
      </c>
      <c r="AE1324" s="16">
        <f>+S1324*31/3.6</f>
        <v>62</v>
      </c>
      <c r="AF1324" s="17">
        <f>+SUM(T1324:AE1324)</f>
        <v>1605.6111111111109</v>
      </c>
      <c r="AG1324" s="18">
        <f t="shared" si="20"/>
        <v>1332.6572222222219</v>
      </c>
      <c r="AJ1324" s="19"/>
      <c r="AK1324" s="19"/>
      <c r="AL1324" s="19"/>
    </row>
    <row r="1325" spans="1:38" s="11" customFormat="1" ht="12.75" customHeight="1" x14ac:dyDescent="0.25">
      <c r="A1325" s="14">
        <v>15</v>
      </c>
      <c r="B1325" s="14" t="str">
        <f>+VLOOKUP(A1325,COD_REG_PROV!$G$1:$J$21,4,FALSE)</f>
        <v>CAMPANIA</v>
      </c>
      <c r="C1325" s="3">
        <v>62</v>
      </c>
      <c r="D1325" s="3" t="str">
        <f>+VLOOKUP(A1325,COD_REG_PROV!$A$1:$E$111,4,FALSE)</f>
        <v>Milano</v>
      </c>
      <c r="E1325" s="3">
        <v>70</v>
      </c>
      <c r="F1325" s="3" t="s">
        <v>1131</v>
      </c>
      <c r="G1325" s="4" t="s">
        <v>1140</v>
      </c>
      <c r="H1325" s="15">
        <v>6.7</v>
      </c>
      <c r="I1325" s="15">
        <v>9.3000000000000007</v>
      </c>
      <c r="J1325" s="15">
        <v>13.8</v>
      </c>
      <c r="K1325" s="15">
        <v>17.899999999999999</v>
      </c>
      <c r="L1325" s="15">
        <v>21.7</v>
      </c>
      <c r="M1325" s="15">
        <v>23.7</v>
      </c>
      <c r="N1325" s="15">
        <v>23.5</v>
      </c>
      <c r="O1325" s="15">
        <v>20.6</v>
      </c>
      <c r="P1325" s="15">
        <v>15.9</v>
      </c>
      <c r="Q1325" s="15">
        <v>11.5</v>
      </c>
      <c r="R1325" s="15">
        <v>7.6</v>
      </c>
      <c r="S1325" s="15">
        <v>5.9</v>
      </c>
      <c r="T1325" s="16">
        <f>+H1325*31/3.6</f>
        <v>57.69444444444445</v>
      </c>
      <c r="U1325" s="16">
        <f>+I1325*28/3.6</f>
        <v>72.333333333333343</v>
      </c>
      <c r="V1325" s="16">
        <f>+J1325*31/3.6</f>
        <v>118.83333333333333</v>
      </c>
      <c r="W1325" s="16">
        <f>+K1325*30/3.6</f>
        <v>149.16666666666666</v>
      </c>
      <c r="X1325" s="16">
        <f>+L1325*31/3.6</f>
        <v>186.86111111111109</v>
      </c>
      <c r="Y1325" s="16">
        <f>+M1325*30/3.6</f>
        <v>197.5</v>
      </c>
      <c r="Z1325" s="16">
        <f>+N1325*31/3.6</f>
        <v>202.36111111111111</v>
      </c>
      <c r="AA1325" s="16">
        <f>+O1325*31/3.6</f>
        <v>177.38888888888889</v>
      </c>
      <c r="AB1325" s="16">
        <f>+P1325*30/3.6</f>
        <v>132.5</v>
      </c>
      <c r="AC1325" s="16">
        <f>+Q1325*31/3.6</f>
        <v>99.027777777777771</v>
      </c>
      <c r="AD1325" s="16">
        <f>+R1325*30/3.6</f>
        <v>63.333333333333329</v>
      </c>
      <c r="AE1325" s="16">
        <f>+S1325*31/3.6</f>
        <v>50.805555555555557</v>
      </c>
      <c r="AF1325" s="17">
        <f>+SUM(T1325:AE1325)</f>
        <v>1507.8055555555557</v>
      </c>
      <c r="AG1325" s="18">
        <f t="shared" si="20"/>
        <v>1251.4786111111111</v>
      </c>
      <c r="AJ1325" s="19"/>
      <c r="AK1325" s="19"/>
      <c r="AL1325" s="19"/>
    </row>
    <row r="1326" spans="1:38" s="11" customFormat="1" ht="12.75" customHeight="1" x14ac:dyDescent="0.25">
      <c r="A1326" s="14">
        <v>19</v>
      </c>
      <c r="B1326" s="14" t="str">
        <f>+VLOOKUP(A1326,COD_REG_PROV!$G$1:$J$21,4,FALSE)</f>
        <v>SICILIA</v>
      </c>
      <c r="C1326" s="3">
        <v>83</v>
      </c>
      <c r="D1326" s="3" t="str">
        <f>+VLOOKUP(A1326,COD_REG_PROV!$A$1:$E$111,4,FALSE)</f>
        <v>Cremona</v>
      </c>
      <c r="E1326" s="3">
        <v>84</v>
      </c>
      <c r="F1326" s="3" t="s">
        <v>1611</v>
      </c>
      <c r="G1326" s="4" t="s">
        <v>1622</v>
      </c>
      <c r="H1326" s="15">
        <v>7.8</v>
      </c>
      <c r="I1326" s="15">
        <v>10.8</v>
      </c>
      <c r="J1326" s="15">
        <v>15.2</v>
      </c>
      <c r="K1326" s="15">
        <v>18.8</v>
      </c>
      <c r="L1326" s="15">
        <v>22.6</v>
      </c>
      <c r="M1326" s="15">
        <v>24.2</v>
      </c>
      <c r="N1326" s="15">
        <v>24.1</v>
      </c>
      <c r="O1326" s="15">
        <v>21.2</v>
      </c>
      <c r="P1326" s="15">
        <v>16.8</v>
      </c>
      <c r="Q1326" s="15">
        <v>12.8</v>
      </c>
      <c r="R1326" s="15">
        <v>8.6</v>
      </c>
      <c r="S1326" s="15">
        <v>7.2</v>
      </c>
      <c r="T1326" s="16">
        <f>+H1326*31/3.6</f>
        <v>67.166666666666657</v>
      </c>
      <c r="U1326" s="16">
        <f>+I1326*28/3.6</f>
        <v>84.000000000000014</v>
      </c>
      <c r="V1326" s="16">
        <f>+J1326*31/3.6</f>
        <v>130.88888888888889</v>
      </c>
      <c r="W1326" s="16">
        <f>+K1326*30/3.6</f>
        <v>156.66666666666666</v>
      </c>
      <c r="X1326" s="16">
        <f>+L1326*31/3.6</f>
        <v>194.61111111111111</v>
      </c>
      <c r="Y1326" s="16">
        <f>+M1326*30/3.6</f>
        <v>201.66666666666666</v>
      </c>
      <c r="Z1326" s="16">
        <f>+N1326*31/3.6</f>
        <v>207.52777777777777</v>
      </c>
      <c r="AA1326" s="16">
        <f>+O1326*31/3.6</f>
        <v>182.55555555555554</v>
      </c>
      <c r="AB1326" s="16">
        <f>+P1326*30/3.6</f>
        <v>140</v>
      </c>
      <c r="AC1326" s="16">
        <f>+Q1326*31/3.6</f>
        <v>110.22222222222223</v>
      </c>
      <c r="AD1326" s="16">
        <f>+R1326*30/3.6</f>
        <v>71.666666666666671</v>
      </c>
      <c r="AE1326" s="16">
        <f>+S1326*31/3.6</f>
        <v>62</v>
      </c>
      <c r="AF1326" s="17">
        <f>+SUM(T1326:AE1326)</f>
        <v>1608.9722222222219</v>
      </c>
      <c r="AG1326" s="18">
        <f t="shared" si="20"/>
        <v>1335.4469444444442</v>
      </c>
      <c r="AJ1326" s="19"/>
      <c r="AK1326" s="19"/>
      <c r="AL1326" s="19"/>
    </row>
    <row r="1327" spans="1:38" s="11" customFormat="1" ht="12.75" customHeight="1" x14ac:dyDescent="0.25">
      <c r="A1327" s="14">
        <v>19</v>
      </c>
      <c r="B1327" s="14" t="str">
        <f>+VLOOKUP(A1327,COD_REG_PROV!$G$1:$J$21,4,FALSE)</f>
        <v>SICILIA</v>
      </c>
      <c r="C1327" s="3">
        <v>87</v>
      </c>
      <c r="D1327" s="3" t="str">
        <f>+VLOOKUP(A1327,COD_REG_PROV!$A$1:$E$111,4,FALSE)</f>
        <v>Cremona</v>
      </c>
      <c r="E1327" s="3">
        <v>45</v>
      </c>
      <c r="F1327" s="3" t="s">
        <v>1565</v>
      </c>
      <c r="G1327" s="4" t="s">
        <v>1591</v>
      </c>
      <c r="H1327" s="15">
        <v>8</v>
      </c>
      <c r="I1327" s="15">
        <v>11.1</v>
      </c>
      <c r="J1327" s="15">
        <v>15.3</v>
      </c>
      <c r="K1327" s="15">
        <v>19</v>
      </c>
      <c r="L1327" s="15">
        <v>22.6</v>
      </c>
      <c r="M1327" s="15">
        <v>24.2</v>
      </c>
      <c r="N1327" s="15">
        <v>24.1</v>
      </c>
      <c r="O1327" s="15">
        <v>21.2</v>
      </c>
      <c r="P1327" s="15">
        <v>16.899999999999999</v>
      </c>
      <c r="Q1327" s="15">
        <v>12.9</v>
      </c>
      <c r="R1327" s="15">
        <v>8.8000000000000007</v>
      </c>
      <c r="S1327" s="15">
        <v>7.5</v>
      </c>
      <c r="T1327" s="16">
        <f>+H1327*31/3.6</f>
        <v>68.888888888888886</v>
      </c>
      <c r="U1327" s="16">
        <f>+I1327*28/3.6</f>
        <v>86.333333333333329</v>
      </c>
      <c r="V1327" s="16">
        <f>+J1327*31/3.6</f>
        <v>131.75</v>
      </c>
      <c r="W1327" s="16">
        <f>+K1327*30/3.6</f>
        <v>158.33333333333334</v>
      </c>
      <c r="X1327" s="16">
        <f>+L1327*31/3.6</f>
        <v>194.61111111111111</v>
      </c>
      <c r="Y1327" s="16">
        <f>+M1327*30/3.6</f>
        <v>201.66666666666666</v>
      </c>
      <c r="Z1327" s="16">
        <f>+N1327*31/3.6</f>
        <v>207.52777777777777</v>
      </c>
      <c r="AA1327" s="16">
        <f>+O1327*31/3.6</f>
        <v>182.55555555555554</v>
      </c>
      <c r="AB1327" s="16">
        <f>+P1327*30/3.6</f>
        <v>140.83333333333331</v>
      </c>
      <c r="AC1327" s="16">
        <f>+Q1327*31/3.6</f>
        <v>111.08333333333334</v>
      </c>
      <c r="AD1327" s="16">
        <f>+R1327*30/3.6</f>
        <v>73.333333333333329</v>
      </c>
      <c r="AE1327" s="16">
        <f>+S1327*31/3.6</f>
        <v>64.583333333333329</v>
      </c>
      <c r="AF1327" s="17">
        <f>+SUM(T1327:AE1327)</f>
        <v>1621.4999999999995</v>
      </c>
      <c r="AG1327" s="18">
        <f t="shared" si="20"/>
        <v>1345.8449999999996</v>
      </c>
      <c r="AJ1327" s="19"/>
      <c r="AK1327" s="19"/>
      <c r="AL1327" s="19"/>
    </row>
    <row r="1328" spans="1:38" s="11" customFormat="1" ht="12.75" customHeight="1" x14ac:dyDescent="0.25">
      <c r="A1328" s="14">
        <v>8</v>
      </c>
      <c r="B1328" s="14" t="str">
        <f>+VLOOKUP(A1328,COD_REG_PROV!$G$1:$J$21,4,FALSE)</f>
        <v>EMILIA-ROMAGNA</v>
      </c>
      <c r="C1328" s="3">
        <v>38</v>
      </c>
      <c r="D1328" s="3" t="str">
        <f>+VLOOKUP(A1328,COD_REG_PROV!$A$1:$E$111,4,FALSE)</f>
        <v>Imperia</v>
      </c>
      <c r="E1328" s="3">
        <v>21</v>
      </c>
      <c r="F1328" s="3" t="s">
        <v>638</v>
      </c>
      <c r="G1328" s="4" t="s">
        <v>651</v>
      </c>
      <c r="H1328" s="15">
        <v>5.3</v>
      </c>
      <c r="I1328" s="15">
        <v>8.1999999999999993</v>
      </c>
      <c r="J1328" s="15">
        <v>13.7</v>
      </c>
      <c r="K1328" s="15">
        <v>17.399999999999999</v>
      </c>
      <c r="L1328" s="15">
        <v>21.1</v>
      </c>
      <c r="M1328" s="15">
        <v>23</v>
      </c>
      <c r="N1328" s="15">
        <v>23.3</v>
      </c>
      <c r="O1328" s="15">
        <v>19.8</v>
      </c>
      <c r="P1328" s="15">
        <v>15.1</v>
      </c>
      <c r="Q1328" s="15">
        <v>10.1</v>
      </c>
      <c r="R1328" s="15">
        <v>6</v>
      </c>
      <c r="S1328" s="15">
        <v>4.4000000000000004</v>
      </c>
      <c r="T1328" s="16">
        <f>+H1328*31/3.6</f>
        <v>45.638888888888886</v>
      </c>
      <c r="U1328" s="16">
        <f>+I1328*28/3.6</f>
        <v>63.777777777777764</v>
      </c>
      <c r="V1328" s="16">
        <f>+J1328*31/3.6</f>
        <v>117.97222222222221</v>
      </c>
      <c r="W1328" s="16">
        <f>+K1328*30/3.6</f>
        <v>145</v>
      </c>
      <c r="X1328" s="16">
        <f>+L1328*31/3.6</f>
        <v>181.69444444444446</v>
      </c>
      <c r="Y1328" s="16">
        <f>+M1328*30/3.6</f>
        <v>191.66666666666666</v>
      </c>
      <c r="Z1328" s="16">
        <f>+N1328*31/3.6</f>
        <v>200.63888888888891</v>
      </c>
      <c r="AA1328" s="16">
        <f>+O1328*31/3.6</f>
        <v>170.50000000000003</v>
      </c>
      <c r="AB1328" s="16">
        <f>+P1328*30/3.6</f>
        <v>125.83333333333333</v>
      </c>
      <c r="AC1328" s="16">
        <f>+Q1328*31/3.6</f>
        <v>86.972222222222214</v>
      </c>
      <c r="AD1328" s="16">
        <f>+R1328*30/3.6</f>
        <v>50</v>
      </c>
      <c r="AE1328" s="16">
        <f>+S1328*31/3.6</f>
        <v>37.888888888888893</v>
      </c>
      <c r="AF1328" s="17">
        <f>+SUM(T1328:AE1328)</f>
        <v>1417.5833333333333</v>
      </c>
      <c r="AG1328" s="18">
        <f t="shared" si="20"/>
        <v>1176.5941666666665</v>
      </c>
      <c r="AJ1328" s="19"/>
      <c r="AK1328" s="19"/>
      <c r="AL1328" s="19"/>
    </row>
    <row r="1329" spans="1:38" s="11" customFormat="1" ht="12.75" customHeight="1" x14ac:dyDescent="0.25">
      <c r="A1329" s="14">
        <v>5</v>
      </c>
      <c r="B1329" s="14" t="str">
        <f>+VLOOKUP(A1329,COD_REG_PROV!$G$1:$J$21,4,FALSE)</f>
        <v>VENETO</v>
      </c>
      <c r="C1329" s="3">
        <v>23</v>
      </c>
      <c r="D1329" s="3" t="str">
        <f>+VLOOKUP(A1329,COD_REG_PROV!$A$1:$E$111,4,FALSE)</f>
        <v>Asti</v>
      </c>
      <c r="E1329" s="3">
        <v>77</v>
      </c>
      <c r="F1329" s="3" t="s">
        <v>506</v>
      </c>
      <c r="G1329" s="4" t="s">
        <v>526</v>
      </c>
      <c r="H1329" s="15">
        <v>5.3</v>
      </c>
      <c r="I1329" s="15">
        <v>8.1</v>
      </c>
      <c r="J1329" s="15">
        <v>13.3</v>
      </c>
      <c r="K1329" s="15">
        <v>17</v>
      </c>
      <c r="L1329" s="15">
        <v>20.2</v>
      </c>
      <c r="M1329" s="15">
        <v>22.2</v>
      </c>
      <c r="N1329" s="15">
        <v>22.5</v>
      </c>
      <c r="O1329" s="15">
        <v>19.100000000000001</v>
      </c>
      <c r="P1329" s="15">
        <v>14.4</v>
      </c>
      <c r="Q1329" s="15">
        <v>9.8000000000000007</v>
      </c>
      <c r="R1329" s="15">
        <v>5.9</v>
      </c>
      <c r="S1329" s="15">
        <v>4.3</v>
      </c>
      <c r="T1329" s="16">
        <f>+H1329*31/3.6</f>
        <v>45.638888888888886</v>
      </c>
      <c r="U1329" s="16">
        <f>+I1329*28/3.6</f>
        <v>62.999999999999993</v>
      </c>
      <c r="V1329" s="16">
        <f>+J1329*31/3.6</f>
        <v>114.52777777777777</v>
      </c>
      <c r="W1329" s="16">
        <f>+K1329*30/3.6</f>
        <v>141.66666666666666</v>
      </c>
      <c r="X1329" s="16">
        <f>+L1329*31/3.6</f>
        <v>173.94444444444443</v>
      </c>
      <c r="Y1329" s="16">
        <f>+M1329*30/3.6</f>
        <v>185</v>
      </c>
      <c r="Z1329" s="16">
        <f>+N1329*31/3.6</f>
        <v>193.75</v>
      </c>
      <c r="AA1329" s="16">
        <f>+O1329*31/3.6</f>
        <v>164.47222222222223</v>
      </c>
      <c r="AB1329" s="16">
        <f>+P1329*30/3.6</f>
        <v>120</v>
      </c>
      <c r="AC1329" s="16">
        <f>+Q1329*31/3.6</f>
        <v>84.388888888888886</v>
      </c>
      <c r="AD1329" s="16">
        <f>+R1329*30/3.6</f>
        <v>49.166666666666664</v>
      </c>
      <c r="AE1329" s="16">
        <f>+S1329*31/3.6</f>
        <v>37.027777777777771</v>
      </c>
      <c r="AF1329" s="17">
        <f>+SUM(T1329:AE1329)</f>
        <v>1372.5833333333335</v>
      </c>
      <c r="AG1329" s="18">
        <f t="shared" si="20"/>
        <v>1139.2441666666668</v>
      </c>
      <c r="AJ1329" s="19"/>
      <c r="AK1329" s="19"/>
      <c r="AL1329" s="19"/>
    </row>
    <row r="1330" spans="1:38" s="11" customFormat="1" ht="12.75" customHeight="1" x14ac:dyDescent="0.25">
      <c r="A1330" s="14">
        <v>15</v>
      </c>
      <c r="B1330" s="14" t="str">
        <f>+VLOOKUP(A1330,COD_REG_PROV!$G$1:$J$21,4,FALSE)</f>
        <v>CAMPANIA</v>
      </c>
      <c r="C1330" s="3">
        <v>63</v>
      </c>
      <c r="D1330" s="3" t="str">
        <f>+VLOOKUP(A1330,COD_REG_PROV!$A$1:$E$111,4,FALSE)</f>
        <v>Milano</v>
      </c>
      <c r="E1330" s="3">
        <v>72</v>
      </c>
      <c r="F1330" s="3" t="s">
        <v>1173</v>
      </c>
      <c r="G1330" s="4" t="s">
        <v>1225</v>
      </c>
      <c r="H1330" s="15">
        <v>6.9</v>
      </c>
      <c r="I1330" s="15">
        <v>9.5</v>
      </c>
      <c r="J1330" s="15">
        <v>14</v>
      </c>
      <c r="K1330" s="15">
        <v>18</v>
      </c>
      <c r="L1330" s="15">
        <v>21.9</v>
      </c>
      <c r="M1330" s="15">
        <v>23.8</v>
      </c>
      <c r="N1330" s="15">
        <v>23.7</v>
      </c>
      <c r="O1330" s="15">
        <v>20.9</v>
      </c>
      <c r="P1330" s="15">
        <v>16.100000000000001</v>
      </c>
      <c r="Q1330" s="15">
        <v>11.7</v>
      </c>
      <c r="R1330" s="15">
        <v>7.8</v>
      </c>
      <c r="S1330" s="15">
        <v>6.1</v>
      </c>
      <c r="T1330" s="16">
        <f>+H1330*31/3.6</f>
        <v>59.416666666666664</v>
      </c>
      <c r="U1330" s="16">
        <f>+I1330*28/3.6</f>
        <v>73.888888888888886</v>
      </c>
      <c r="V1330" s="16">
        <f>+J1330*31/3.6</f>
        <v>120.55555555555556</v>
      </c>
      <c r="W1330" s="16">
        <f>+K1330*30/3.6</f>
        <v>150</v>
      </c>
      <c r="X1330" s="16">
        <f>+L1330*31/3.6</f>
        <v>188.58333333333331</v>
      </c>
      <c r="Y1330" s="16">
        <f>+M1330*30/3.6</f>
        <v>198.33333333333331</v>
      </c>
      <c r="Z1330" s="16">
        <f>+N1330*31/3.6</f>
        <v>204.08333333333331</v>
      </c>
      <c r="AA1330" s="16">
        <f>+O1330*31/3.6</f>
        <v>179.9722222222222</v>
      </c>
      <c r="AB1330" s="16">
        <f>+P1330*30/3.6</f>
        <v>134.16666666666669</v>
      </c>
      <c r="AC1330" s="16">
        <f>+Q1330*31/3.6</f>
        <v>100.75</v>
      </c>
      <c r="AD1330" s="16">
        <f>+R1330*30/3.6</f>
        <v>65</v>
      </c>
      <c r="AE1330" s="16">
        <f>+S1330*31/3.6</f>
        <v>52.527777777777771</v>
      </c>
      <c r="AF1330" s="17">
        <f>+SUM(T1330:AE1330)</f>
        <v>1527.2777777777776</v>
      </c>
      <c r="AG1330" s="18">
        <f t="shared" si="20"/>
        <v>1267.6405555555552</v>
      </c>
      <c r="AJ1330" s="19"/>
      <c r="AK1330" s="19"/>
      <c r="AL1330" s="19"/>
    </row>
    <row r="1331" spans="1:38" s="11" customFormat="1" ht="12.75" customHeight="1" x14ac:dyDescent="0.25">
      <c r="A1331" s="14">
        <v>11</v>
      </c>
      <c r="B1331" s="14" t="str">
        <f>+VLOOKUP(A1331,COD_REG_PROV!$G$1:$J$21,4,FALSE)</f>
        <v>MARCHE</v>
      </c>
      <c r="C1331" s="3">
        <v>41</v>
      </c>
      <c r="D1331" s="3" t="str">
        <f>+VLOOKUP(A1331,COD_REG_PROV!$A$1:$E$111,4,FALSE)</f>
        <v>La Spezia</v>
      </c>
      <c r="E1331" s="3">
        <v>56</v>
      </c>
      <c r="F1331" s="3" t="s">
        <v>943</v>
      </c>
      <c r="G1331" s="4" t="s">
        <v>954</v>
      </c>
      <c r="H1331" s="15">
        <v>5.4</v>
      </c>
      <c r="I1331" s="15">
        <v>8.1</v>
      </c>
      <c r="J1331" s="15">
        <v>13.5</v>
      </c>
      <c r="K1331" s="15">
        <v>17.3</v>
      </c>
      <c r="L1331" s="15">
        <v>21.3</v>
      </c>
      <c r="M1331" s="15">
        <v>23.2</v>
      </c>
      <c r="N1331" s="15">
        <v>23.3</v>
      </c>
      <c r="O1331" s="15">
        <v>19.899999999999999</v>
      </c>
      <c r="P1331" s="15">
        <v>15.2</v>
      </c>
      <c r="Q1331" s="15">
        <v>10.3</v>
      </c>
      <c r="R1331" s="15">
        <v>6.2</v>
      </c>
      <c r="S1331" s="15">
        <v>4.5999999999999996</v>
      </c>
      <c r="T1331" s="16">
        <f>+H1331*31/3.6</f>
        <v>46.5</v>
      </c>
      <c r="U1331" s="16">
        <f>+I1331*28/3.6</f>
        <v>62.999999999999993</v>
      </c>
      <c r="V1331" s="16">
        <f>+J1331*31/3.6</f>
        <v>116.25</v>
      </c>
      <c r="W1331" s="16">
        <f>+K1331*30/3.6</f>
        <v>144.16666666666666</v>
      </c>
      <c r="X1331" s="16">
        <f>+L1331*31/3.6</f>
        <v>183.41666666666669</v>
      </c>
      <c r="Y1331" s="16">
        <f>+M1331*30/3.6</f>
        <v>193.33333333333331</v>
      </c>
      <c r="Z1331" s="16">
        <f>+N1331*31/3.6</f>
        <v>200.63888888888891</v>
      </c>
      <c r="AA1331" s="16">
        <f>+O1331*31/3.6</f>
        <v>171.36111111111111</v>
      </c>
      <c r="AB1331" s="16">
        <f>+P1331*30/3.6</f>
        <v>126.66666666666666</v>
      </c>
      <c r="AC1331" s="16">
        <f>+Q1331*31/3.6</f>
        <v>88.694444444444443</v>
      </c>
      <c r="AD1331" s="16">
        <f>+R1331*30/3.6</f>
        <v>51.666666666666664</v>
      </c>
      <c r="AE1331" s="16">
        <f>+S1331*31/3.6</f>
        <v>39.611111111111107</v>
      </c>
      <c r="AF1331" s="17">
        <f>+SUM(T1331:AE1331)</f>
        <v>1425.3055555555554</v>
      </c>
      <c r="AG1331" s="18">
        <f t="shared" si="20"/>
        <v>1183.003611111111</v>
      </c>
      <c r="AJ1331" s="19"/>
      <c r="AK1331" s="19"/>
      <c r="AL1331" s="19"/>
    </row>
    <row r="1332" spans="1:38" s="11" customFormat="1" ht="12.75" customHeight="1" x14ac:dyDescent="0.25">
      <c r="A1332" s="14">
        <v>3</v>
      </c>
      <c r="B1332" s="14" t="str">
        <f>+VLOOKUP(A1332,COD_REG_PROV!$G$1:$J$21,4,FALSE)</f>
        <v>LOMBARDIA</v>
      </c>
      <c r="C1332" s="3">
        <v>98</v>
      </c>
      <c r="D1332" s="3" t="str">
        <f>+VLOOKUP(A1332,COD_REG_PROV!$A$1:$E$111,4,FALSE)</f>
        <v>Novara</v>
      </c>
      <c r="E1332" s="3">
        <v>50</v>
      </c>
      <c r="F1332" s="3" t="s">
        <v>205</v>
      </c>
      <c r="G1332" s="4" t="s">
        <v>209</v>
      </c>
      <c r="H1332" s="15">
        <v>5.3</v>
      </c>
      <c r="I1332" s="15">
        <v>8.1999999999999993</v>
      </c>
      <c r="J1332" s="15">
        <v>13.7</v>
      </c>
      <c r="K1332" s="15">
        <v>17.5</v>
      </c>
      <c r="L1332" s="15">
        <v>20.7</v>
      </c>
      <c r="M1332" s="15">
        <v>22.8</v>
      </c>
      <c r="N1332" s="15">
        <v>23</v>
      </c>
      <c r="O1332" s="15">
        <v>19.5</v>
      </c>
      <c r="P1332" s="15">
        <v>14.5</v>
      </c>
      <c r="Q1332" s="15">
        <v>9.6999999999999993</v>
      </c>
      <c r="R1332" s="15">
        <v>5.9</v>
      </c>
      <c r="S1332" s="15">
        <v>4.3</v>
      </c>
      <c r="T1332" s="16">
        <f>+H1332*31/3.6</f>
        <v>45.638888888888886</v>
      </c>
      <c r="U1332" s="16">
        <f>+I1332*28/3.6</f>
        <v>63.777777777777764</v>
      </c>
      <c r="V1332" s="16">
        <f>+J1332*31/3.6</f>
        <v>117.97222222222221</v>
      </c>
      <c r="W1332" s="16">
        <f>+K1332*30/3.6</f>
        <v>145.83333333333334</v>
      </c>
      <c r="X1332" s="16">
        <f>+L1332*31/3.6</f>
        <v>178.24999999999997</v>
      </c>
      <c r="Y1332" s="16">
        <f>+M1332*30/3.6</f>
        <v>190</v>
      </c>
      <c r="Z1332" s="16">
        <f>+N1332*31/3.6</f>
        <v>198.05555555555554</v>
      </c>
      <c r="AA1332" s="16">
        <f>+O1332*31/3.6</f>
        <v>167.91666666666666</v>
      </c>
      <c r="AB1332" s="16">
        <f>+P1332*30/3.6</f>
        <v>120.83333333333333</v>
      </c>
      <c r="AC1332" s="16">
        <f>+Q1332*31/3.6</f>
        <v>83.527777777777771</v>
      </c>
      <c r="AD1332" s="16">
        <f>+R1332*30/3.6</f>
        <v>49.166666666666664</v>
      </c>
      <c r="AE1332" s="16">
        <f>+S1332*31/3.6</f>
        <v>37.027777777777771</v>
      </c>
      <c r="AF1332" s="17">
        <f>+SUM(T1332:AE1332)</f>
        <v>1398</v>
      </c>
      <c r="AG1332" s="18">
        <f t="shared" si="20"/>
        <v>1160.3399999999999</v>
      </c>
      <c r="AJ1332" s="19"/>
      <c r="AK1332" s="19"/>
      <c r="AL1332" s="19"/>
    </row>
    <row r="1333" spans="1:38" s="11" customFormat="1" ht="12.75" customHeight="1" x14ac:dyDescent="0.25">
      <c r="A1333" s="14">
        <v>15</v>
      </c>
      <c r="B1333" s="14" t="str">
        <f>+VLOOKUP(A1333,COD_REG_PROV!$G$1:$J$21,4,FALSE)</f>
        <v>CAMPANIA</v>
      </c>
      <c r="C1333" s="3">
        <v>63</v>
      </c>
      <c r="D1333" s="3" t="str">
        <f>+VLOOKUP(A1333,COD_REG_PROV!$A$1:$E$111,4,FALSE)</f>
        <v>Milano</v>
      </c>
      <c r="E1333" s="3">
        <v>73</v>
      </c>
      <c r="F1333" s="3" t="s">
        <v>1173</v>
      </c>
      <c r="G1333" s="4" t="s">
        <v>1226</v>
      </c>
      <c r="H1333" s="15">
        <v>6.9</v>
      </c>
      <c r="I1333" s="15">
        <v>9.5</v>
      </c>
      <c r="J1333" s="15">
        <v>14</v>
      </c>
      <c r="K1333" s="15">
        <v>18</v>
      </c>
      <c r="L1333" s="15">
        <v>21.9</v>
      </c>
      <c r="M1333" s="15">
        <v>23.8</v>
      </c>
      <c r="N1333" s="15">
        <v>23.7</v>
      </c>
      <c r="O1333" s="15">
        <v>20.8</v>
      </c>
      <c r="P1333" s="15">
        <v>16.100000000000001</v>
      </c>
      <c r="Q1333" s="15">
        <v>11.7</v>
      </c>
      <c r="R1333" s="15">
        <v>7.8</v>
      </c>
      <c r="S1333" s="15">
        <v>6.1</v>
      </c>
      <c r="T1333" s="16">
        <f>+H1333*31/3.6</f>
        <v>59.416666666666664</v>
      </c>
      <c r="U1333" s="16">
        <f>+I1333*28/3.6</f>
        <v>73.888888888888886</v>
      </c>
      <c r="V1333" s="16">
        <f>+J1333*31/3.6</f>
        <v>120.55555555555556</v>
      </c>
      <c r="W1333" s="16">
        <f>+K1333*30/3.6</f>
        <v>150</v>
      </c>
      <c r="X1333" s="16">
        <f>+L1333*31/3.6</f>
        <v>188.58333333333331</v>
      </c>
      <c r="Y1333" s="16">
        <f>+M1333*30/3.6</f>
        <v>198.33333333333331</v>
      </c>
      <c r="Z1333" s="16">
        <f>+N1333*31/3.6</f>
        <v>204.08333333333331</v>
      </c>
      <c r="AA1333" s="16">
        <f>+O1333*31/3.6</f>
        <v>179.11111111111111</v>
      </c>
      <c r="AB1333" s="16">
        <f>+P1333*30/3.6</f>
        <v>134.16666666666669</v>
      </c>
      <c r="AC1333" s="16">
        <f>+Q1333*31/3.6</f>
        <v>100.75</v>
      </c>
      <c r="AD1333" s="16">
        <f>+R1333*30/3.6</f>
        <v>65</v>
      </c>
      <c r="AE1333" s="16">
        <f>+S1333*31/3.6</f>
        <v>52.527777777777771</v>
      </c>
      <c r="AF1333" s="17">
        <f>+SUM(T1333:AE1333)</f>
        <v>1526.4166666666665</v>
      </c>
      <c r="AG1333" s="18">
        <f t="shared" si="20"/>
        <v>1266.9258333333332</v>
      </c>
      <c r="AJ1333" s="19"/>
      <c r="AK1333" s="19"/>
      <c r="AL1333" s="19"/>
    </row>
    <row r="1334" spans="1:38" s="11" customFormat="1" ht="12.75" customHeight="1" x14ac:dyDescent="0.25">
      <c r="A1334" s="14">
        <v>20</v>
      </c>
      <c r="B1334" s="14" t="str">
        <f>+VLOOKUP(A1334,COD_REG_PROV!$G$1:$J$21,4,FALSE)</f>
        <v>SARDEGNA</v>
      </c>
      <c r="C1334" s="3">
        <v>92</v>
      </c>
      <c r="D1334" s="3" t="str">
        <f>+VLOOKUP(A1334,COD_REG_PROV!$A$1:$E$111,4,FALSE)</f>
        <v>Mantova</v>
      </c>
      <c r="E1334" s="3">
        <v>63</v>
      </c>
      <c r="F1334" s="3" t="s">
        <v>1697</v>
      </c>
      <c r="G1334" s="4" t="s">
        <v>1718</v>
      </c>
      <c r="H1334" s="15">
        <v>8</v>
      </c>
      <c r="I1334" s="15">
        <v>10.7</v>
      </c>
      <c r="J1334" s="15">
        <v>15.6</v>
      </c>
      <c r="K1334" s="15">
        <v>19</v>
      </c>
      <c r="L1334" s="15">
        <v>22.3</v>
      </c>
      <c r="M1334" s="15">
        <v>24.2</v>
      </c>
      <c r="N1334" s="15">
        <v>24.3</v>
      </c>
      <c r="O1334" s="15">
        <v>21.5</v>
      </c>
      <c r="P1334" s="15">
        <v>16.899999999999999</v>
      </c>
      <c r="Q1334" s="15">
        <v>12.5</v>
      </c>
      <c r="R1334" s="15">
        <v>8.6</v>
      </c>
      <c r="S1334" s="15">
        <v>7.2</v>
      </c>
      <c r="T1334" s="16">
        <f>+H1334*31/3.6</f>
        <v>68.888888888888886</v>
      </c>
      <c r="U1334" s="16">
        <f>+I1334*28/3.6</f>
        <v>83.222222222222214</v>
      </c>
      <c r="V1334" s="16">
        <f>+J1334*31/3.6</f>
        <v>134.33333333333331</v>
      </c>
      <c r="W1334" s="16">
        <f>+K1334*30/3.6</f>
        <v>158.33333333333334</v>
      </c>
      <c r="X1334" s="16">
        <f>+L1334*31/3.6</f>
        <v>192.0277777777778</v>
      </c>
      <c r="Y1334" s="16">
        <f>+M1334*30/3.6</f>
        <v>201.66666666666666</v>
      </c>
      <c r="Z1334" s="16">
        <f>+N1334*31/3.6</f>
        <v>209.25</v>
      </c>
      <c r="AA1334" s="16">
        <f>+O1334*31/3.6</f>
        <v>185.13888888888889</v>
      </c>
      <c r="AB1334" s="16">
        <f>+P1334*30/3.6</f>
        <v>140.83333333333331</v>
      </c>
      <c r="AC1334" s="16">
        <f>+Q1334*31/3.6</f>
        <v>107.63888888888889</v>
      </c>
      <c r="AD1334" s="16">
        <f>+R1334*30/3.6</f>
        <v>71.666666666666671</v>
      </c>
      <c r="AE1334" s="16">
        <f>+S1334*31/3.6</f>
        <v>62</v>
      </c>
      <c r="AF1334" s="17">
        <f>+SUM(T1334:AE1334)</f>
        <v>1615</v>
      </c>
      <c r="AG1334" s="18">
        <f t="shared" si="20"/>
        <v>1340.45</v>
      </c>
      <c r="AJ1334" s="19"/>
      <c r="AK1334" s="19"/>
      <c r="AL1334" s="19"/>
    </row>
    <row r="1335" spans="1:38" s="11" customFormat="1" ht="12.75" customHeight="1" x14ac:dyDescent="0.25">
      <c r="A1335" s="14">
        <v>15</v>
      </c>
      <c r="B1335" s="14" t="str">
        <f>+VLOOKUP(A1335,COD_REG_PROV!$G$1:$J$21,4,FALSE)</f>
        <v>CAMPANIA</v>
      </c>
      <c r="C1335" s="3">
        <v>63</v>
      </c>
      <c r="D1335" s="3" t="str">
        <f>+VLOOKUP(A1335,COD_REG_PROV!$A$1:$E$111,4,FALSE)</f>
        <v>Milano</v>
      </c>
      <c r="E1335" s="3">
        <v>74</v>
      </c>
      <c r="F1335" s="3" t="s">
        <v>1173</v>
      </c>
      <c r="G1335" s="4" t="s">
        <v>1227</v>
      </c>
      <c r="H1335" s="15">
        <v>6.9</v>
      </c>
      <c r="I1335" s="15">
        <v>9.5</v>
      </c>
      <c r="J1335" s="15">
        <v>14.1</v>
      </c>
      <c r="K1335" s="15">
        <v>18.100000000000001</v>
      </c>
      <c r="L1335" s="15">
        <v>21.9</v>
      </c>
      <c r="M1335" s="15">
        <v>23.9</v>
      </c>
      <c r="N1335" s="15">
        <v>23.7</v>
      </c>
      <c r="O1335" s="15">
        <v>20.9</v>
      </c>
      <c r="P1335" s="15">
        <v>16.100000000000001</v>
      </c>
      <c r="Q1335" s="15">
        <v>11.7</v>
      </c>
      <c r="R1335" s="15">
        <v>7.8</v>
      </c>
      <c r="S1335" s="15">
        <v>6.1</v>
      </c>
      <c r="T1335" s="16">
        <f>+H1335*31/3.6</f>
        <v>59.416666666666664</v>
      </c>
      <c r="U1335" s="16">
        <f>+I1335*28/3.6</f>
        <v>73.888888888888886</v>
      </c>
      <c r="V1335" s="16">
        <f>+J1335*31/3.6</f>
        <v>121.41666666666666</v>
      </c>
      <c r="W1335" s="16">
        <f>+K1335*30/3.6</f>
        <v>150.83333333333334</v>
      </c>
      <c r="X1335" s="16">
        <f>+L1335*31/3.6</f>
        <v>188.58333333333331</v>
      </c>
      <c r="Y1335" s="16">
        <f>+M1335*30/3.6</f>
        <v>199.16666666666666</v>
      </c>
      <c r="Z1335" s="16">
        <f>+N1335*31/3.6</f>
        <v>204.08333333333331</v>
      </c>
      <c r="AA1335" s="16">
        <f>+O1335*31/3.6</f>
        <v>179.9722222222222</v>
      </c>
      <c r="AB1335" s="16">
        <f>+P1335*30/3.6</f>
        <v>134.16666666666669</v>
      </c>
      <c r="AC1335" s="16">
        <f>+Q1335*31/3.6</f>
        <v>100.75</v>
      </c>
      <c r="AD1335" s="16">
        <f>+R1335*30/3.6</f>
        <v>65</v>
      </c>
      <c r="AE1335" s="16">
        <f>+S1335*31/3.6</f>
        <v>52.527777777777771</v>
      </c>
      <c r="AF1335" s="17">
        <f>+SUM(T1335:AE1335)</f>
        <v>1529.8055555555557</v>
      </c>
      <c r="AG1335" s="18">
        <f t="shared" si="20"/>
        <v>1269.7386111111111</v>
      </c>
      <c r="AJ1335" s="19"/>
      <c r="AK1335" s="19"/>
      <c r="AL1335" s="19"/>
    </row>
    <row r="1336" spans="1:38" s="11" customFormat="1" ht="12.75" customHeight="1" x14ac:dyDescent="0.25">
      <c r="A1336" s="14">
        <v>17</v>
      </c>
      <c r="B1336" s="14" t="str">
        <f>+VLOOKUP(A1336,COD_REG_PROV!$G$1:$J$21,4,FALSE)</f>
        <v>BASILICATA</v>
      </c>
      <c r="C1336" s="3">
        <v>76</v>
      </c>
      <c r="D1336" s="3" t="str">
        <f>+VLOOKUP(A1336,COD_REG_PROV!$A$1:$E$111,4,FALSE)</f>
        <v>Brescia</v>
      </c>
      <c r="E1336" s="3">
        <v>80</v>
      </c>
      <c r="F1336" s="3" t="s">
        <v>1426</v>
      </c>
      <c r="G1336" s="4" t="s">
        <v>1441</v>
      </c>
      <c r="H1336" s="15">
        <v>6.9</v>
      </c>
      <c r="I1336" s="15">
        <v>9.4</v>
      </c>
      <c r="J1336" s="15">
        <v>14.2</v>
      </c>
      <c r="K1336" s="15">
        <v>18.100000000000001</v>
      </c>
      <c r="L1336" s="15">
        <v>21.8</v>
      </c>
      <c r="M1336" s="15">
        <v>23.8</v>
      </c>
      <c r="N1336" s="15">
        <v>23.4</v>
      </c>
      <c r="O1336" s="15">
        <v>20.5</v>
      </c>
      <c r="P1336" s="15">
        <v>16.100000000000001</v>
      </c>
      <c r="Q1336" s="15">
        <v>11.8</v>
      </c>
      <c r="R1336" s="15">
        <v>7.8</v>
      </c>
      <c r="S1336" s="15">
        <v>6.4</v>
      </c>
      <c r="T1336" s="16">
        <f>+H1336*31/3.6</f>
        <v>59.416666666666664</v>
      </c>
      <c r="U1336" s="16">
        <f>+I1336*28/3.6</f>
        <v>73.1111111111111</v>
      </c>
      <c r="V1336" s="16">
        <f>+J1336*31/3.6</f>
        <v>122.27777777777777</v>
      </c>
      <c r="W1336" s="16">
        <f>+K1336*30/3.6</f>
        <v>150.83333333333334</v>
      </c>
      <c r="X1336" s="16">
        <f>+L1336*31/3.6</f>
        <v>187.72222222222223</v>
      </c>
      <c r="Y1336" s="16">
        <f>+M1336*30/3.6</f>
        <v>198.33333333333331</v>
      </c>
      <c r="Z1336" s="16">
        <f>+N1336*31/3.6</f>
        <v>201.5</v>
      </c>
      <c r="AA1336" s="16">
        <f>+O1336*31/3.6</f>
        <v>176.52777777777777</v>
      </c>
      <c r="AB1336" s="16">
        <f>+P1336*30/3.6</f>
        <v>134.16666666666669</v>
      </c>
      <c r="AC1336" s="16">
        <f>+Q1336*31/3.6</f>
        <v>101.61111111111111</v>
      </c>
      <c r="AD1336" s="16">
        <f>+R1336*30/3.6</f>
        <v>65</v>
      </c>
      <c r="AE1336" s="16">
        <f>+S1336*31/3.6</f>
        <v>55.111111111111114</v>
      </c>
      <c r="AF1336" s="17">
        <f>+SUM(T1336:AE1336)</f>
        <v>1525.6111111111111</v>
      </c>
      <c r="AG1336" s="18">
        <f t="shared" si="20"/>
        <v>1266.2572222222223</v>
      </c>
      <c r="AJ1336" s="19"/>
      <c r="AK1336" s="19"/>
      <c r="AL1336" s="19"/>
    </row>
    <row r="1337" spans="1:38" s="11" customFormat="1" ht="12.75" customHeight="1" x14ac:dyDescent="0.25">
      <c r="A1337" s="14">
        <v>8</v>
      </c>
      <c r="B1337" s="14" t="str">
        <f>+VLOOKUP(A1337,COD_REG_PROV!$G$1:$J$21,4,FALSE)</f>
        <v>EMILIA-ROMAGNA</v>
      </c>
      <c r="C1337" s="3">
        <v>99</v>
      </c>
      <c r="D1337" s="3" t="str">
        <f>+VLOOKUP(A1337,COD_REG_PROV!$A$1:$E$111,4,FALSE)</f>
        <v>Imperia</v>
      </c>
      <c r="E1337" s="3">
        <v>18</v>
      </c>
      <c r="F1337" s="3" t="s">
        <v>740</v>
      </c>
      <c r="G1337" s="4" t="s">
        <v>746</v>
      </c>
      <c r="H1337" s="15">
        <v>5.3</v>
      </c>
      <c r="I1337" s="15">
        <v>8.1</v>
      </c>
      <c r="J1337" s="15">
        <v>13.5</v>
      </c>
      <c r="K1337" s="15">
        <v>17.2</v>
      </c>
      <c r="L1337" s="15">
        <v>21.3</v>
      </c>
      <c r="M1337" s="15">
        <v>23.2</v>
      </c>
      <c r="N1337" s="15">
        <v>23.3</v>
      </c>
      <c r="O1337" s="15">
        <v>19.8</v>
      </c>
      <c r="P1337" s="15">
        <v>15.2</v>
      </c>
      <c r="Q1337" s="15">
        <v>10.199999999999999</v>
      </c>
      <c r="R1337" s="15">
        <v>6.1</v>
      </c>
      <c r="S1337" s="15">
        <v>4.5</v>
      </c>
      <c r="T1337" s="16">
        <f>+H1337*31/3.6</f>
        <v>45.638888888888886</v>
      </c>
      <c r="U1337" s="16">
        <f>+I1337*28/3.6</f>
        <v>62.999999999999993</v>
      </c>
      <c r="V1337" s="16">
        <f>+J1337*31/3.6</f>
        <v>116.25</v>
      </c>
      <c r="W1337" s="16">
        <f>+K1337*30/3.6</f>
        <v>143.33333333333334</v>
      </c>
      <c r="X1337" s="16">
        <f>+L1337*31/3.6</f>
        <v>183.41666666666669</v>
      </c>
      <c r="Y1337" s="16">
        <f>+M1337*30/3.6</f>
        <v>193.33333333333331</v>
      </c>
      <c r="Z1337" s="16">
        <f>+N1337*31/3.6</f>
        <v>200.63888888888891</v>
      </c>
      <c r="AA1337" s="16">
        <f>+O1337*31/3.6</f>
        <v>170.50000000000003</v>
      </c>
      <c r="AB1337" s="16">
        <f>+P1337*30/3.6</f>
        <v>126.66666666666666</v>
      </c>
      <c r="AC1337" s="16">
        <f>+Q1337*31/3.6</f>
        <v>87.833333333333329</v>
      </c>
      <c r="AD1337" s="16">
        <f>+R1337*30/3.6</f>
        <v>50.833333333333329</v>
      </c>
      <c r="AE1337" s="16">
        <f>+S1337*31/3.6</f>
        <v>38.75</v>
      </c>
      <c r="AF1337" s="17">
        <f>+SUM(T1337:AE1337)</f>
        <v>1420.1944444444443</v>
      </c>
      <c r="AG1337" s="18">
        <f t="shared" si="20"/>
        <v>1178.7613888888889</v>
      </c>
      <c r="AJ1337" s="19"/>
      <c r="AK1337" s="19"/>
      <c r="AL1337" s="19"/>
    </row>
    <row r="1338" spans="1:38" s="11" customFormat="1" ht="12.75" customHeight="1" x14ac:dyDescent="0.25">
      <c r="A1338" s="14">
        <v>15</v>
      </c>
      <c r="B1338" s="14" t="str">
        <f>+VLOOKUP(A1338,COD_REG_PROV!$G$1:$J$21,4,FALSE)</f>
        <v>CAMPANIA</v>
      </c>
      <c r="C1338" s="3">
        <v>61</v>
      </c>
      <c r="D1338" s="3" t="str">
        <f>+VLOOKUP(A1338,COD_REG_PROV!$A$1:$E$111,4,FALSE)</f>
        <v>Milano</v>
      </c>
      <c r="E1338" s="3">
        <v>87</v>
      </c>
      <c r="F1338" s="3" t="s">
        <v>1141</v>
      </c>
      <c r="G1338" s="4" t="s">
        <v>1167</v>
      </c>
      <c r="H1338" s="15">
        <v>6.8</v>
      </c>
      <c r="I1338" s="15">
        <v>9.4</v>
      </c>
      <c r="J1338" s="15">
        <v>13.9</v>
      </c>
      <c r="K1338" s="15">
        <v>18</v>
      </c>
      <c r="L1338" s="15">
        <v>21.8</v>
      </c>
      <c r="M1338" s="15">
        <v>23.8</v>
      </c>
      <c r="N1338" s="15">
        <v>23.6</v>
      </c>
      <c r="O1338" s="15">
        <v>20.8</v>
      </c>
      <c r="P1338" s="15">
        <v>16.100000000000001</v>
      </c>
      <c r="Q1338" s="15">
        <v>11.6</v>
      </c>
      <c r="R1338" s="15">
        <v>7.7</v>
      </c>
      <c r="S1338" s="15">
        <v>6</v>
      </c>
      <c r="T1338" s="16">
        <f>+H1338*31/3.6</f>
        <v>58.55555555555555</v>
      </c>
      <c r="U1338" s="16">
        <f>+I1338*28/3.6</f>
        <v>73.1111111111111</v>
      </c>
      <c r="V1338" s="16">
        <f>+J1338*31/3.6</f>
        <v>119.69444444444446</v>
      </c>
      <c r="W1338" s="16">
        <f>+K1338*30/3.6</f>
        <v>150</v>
      </c>
      <c r="X1338" s="16">
        <f>+L1338*31/3.6</f>
        <v>187.72222222222223</v>
      </c>
      <c r="Y1338" s="16">
        <f>+M1338*30/3.6</f>
        <v>198.33333333333331</v>
      </c>
      <c r="Z1338" s="16">
        <f>+N1338*31/3.6</f>
        <v>203.22222222222223</v>
      </c>
      <c r="AA1338" s="16">
        <f>+O1338*31/3.6</f>
        <v>179.11111111111111</v>
      </c>
      <c r="AB1338" s="16">
        <f>+P1338*30/3.6</f>
        <v>134.16666666666669</v>
      </c>
      <c r="AC1338" s="16">
        <f>+Q1338*31/3.6</f>
        <v>99.888888888888872</v>
      </c>
      <c r="AD1338" s="16">
        <f>+R1338*30/3.6</f>
        <v>64.166666666666671</v>
      </c>
      <c r="AE1338" s="16">
        <f>+S1338*31/3.6</f>
        <v>51.666666666666664</v>
      </c>
      <c r="AF1338" s="17">
        <f>+SUM(T1338:AE1338)</f>
        <v>1519.6388888888889</v>
      </c>
      <c r="AG1338" s="18">
        <f t="shared" si="20"/>
        <v>1261.3002777777776</v>
      </c>
      <c r="AJ1338" s="19"/>
      <c r="AK1338" s="19"/>
      <c r="AL1338" s="19"/>
    </row>
    <row r="1339" spans="1:38" s="11" customFormat="1" ht="12.75" customHeight="1" x14ac:dyDescent="0.25">
      <c r="A1339" s="14">
        <v>13</v>
      </c>
      <c r="B1339" s="14" t="str">
        <f>+VLOOKUP(A1339,COD_REG_PROV!$G$1:$J$21,4,FALSE)</f>
        <v>ABRUZZO</v>
      </c>
      <c r="C1339" s="3">
        <v>67</v>
      </c>
      <c r="D1339" s="3" t="str">
        <f>+VLOOKUP(A1339,COD_REG_PROV!$A$1:$E$111,4,FALSE)</f>
        <v>Como</v>
      </c>
      <c r="E1339" s="3">
        <v>38</v>
      </c>
      <c r="F1339" s="3" t="s">
        <v>1086</v>
      </c>
      <c r="G1339" s="4" t="s">
        <v>1098</v>
      </c>
      <c r="H1339" s="15">
        <v>6</v>
      </c>
      <c r="I1339" s="15">
        <v>8.5</v>
      </c>
      <c r="J1339" s="15">
        <v>13.6</v>
      </c>
      <c r="K1339" s="15">
        <v>17.600000000000001</v>
      </c>
      <c r="L1339" s="15">
        <v>21.4</v>
      </c>
      <c r="M1339" s="15">
        <v>23.3</v>
      </c>
      <c r="N1339" s="15">
        <v>23.2</v>
      </c>
      <c r="O1339" s="15">
        <v>19.899999999999999</v>
      </c>
      <c r="P1339" s="15">
        <v>15.4</v>
      </c>
      <c r="Q1339" s="15">
        <v>10.8</v>
      </c>
      <c r="R1339" s="15">
        <v>6.7</v>
      </c>
      <c r="S1339" s="15">
        <v>5.2</v>
      </c>
      <c r="T1339" s="16">
        <f>+H1339*31/3.6</f>
        <v>51.666666666666664</v>
      </c>
      <c r="U1339" s="16">
        <f>+I1339*28/3.6</f>
        <v>66.111111111111114</v>
      </c>
      <c r="V1339" s="16">
        <f>+J1339*31/3.6</f>
        <v>117.1111111111111</v>
      </c>
      <c r="W1339" s="16">
        <f>+K1339*30/3.6</f>
        <v>146.66666666666666</v>
      </c>
      <c r="X1339" s="16">
        <f>+L1339*31/3.6</f>
        <v>184.27777777777777</v>
      </c>
      <c r="Y1339" s="16">
        <f>+M1339*30/3.6</f>
        <v>194.16666666666666</v>
      </c>
      <c r="Z1339" s="16">
        <f>+N1339*31/3.6</f>
        <v>199.77777777777774</v>
      </c>
      <c r="AA1339" s="16">
        <f>+O1339*31/3.6</f>
        <v>171.36111111111111</v>
      </c>
      <c r="AB1339" s="16">
        <f>+P1339*30/3.6</f>
        <v>128.33333333333334</v>
      </c>
      <c r="AC1339" s="16">
        <f>+Q1339*31/3.6</f>
        <v>93</v>
      </c>
      <c r="AD1339" s="16">
        <f>+R1339*30/3.6</f>
        <v>55.833333333333329</v>
      </c>
      <c r="AE1339" s="16">
        <f>+S1339*31/3.6</f>
        <v>44.777777777777779</v>
      </c>
      <c r="AF1339" s="17">
        <f>+SUM(T1339:AE1339)</f>
        <v>1453.083333333333</v>
      </c>
      <c r="AG1339" s="18">
        <f t="shared" si="20"/>
        <v>1206.0591666666664</v>
      </c>
      <c r="AJ1339" s="19"/>
      <c r="AK1339" s="19"/>
      <c r="AL1339" s="19"/>
    </row>
    <row r="1340" spans="1:38" s="11" customFormat="1" ht="12.75" customHeight="1" x14ac:dyDescent="0.25">
      <c r="A1340" s="14">
        <v>12</v>
      </c>
      <c r="B1340" s="14" t="str">
        <f>+VLOOKUP(A1340,COD_REG_PROV!$G$1:$J$21,4,FALSE)</f>
        <v>LAZIO</v>
      </c>
      <c r="C1340" s="3">
        <v>60</v>
      </c>
      <c r="D1340" s="3" t="str">
        <f>+VLOOKUP(A1340,COD_REG_PROV!$A$1:$E$111,4,FALSE)</f>
        <v>Varese</v>
      </c>
      <c r="E1340" s="3">
        <v>68</v>
      </c>
      <c r="F1340" s="3" t="s">
        <v>957</v>
      </c>
      <c r="G1340" s="4" t="s">
        <v>972</v>
      </c>
      <c r="H1340" s="15">
        <v>6.6</v>
      </c>
      <c r="I1340" s="15">
        <v>9.1</v>
      </c>
      <c r="J1340" s="15">
        <v>13.7</v>
      </c>
      <c r="K1340" s="15">
        <v>17.600000000000001</v>
      </c>
      <c r="L1340" s="15">
        <v>21.5</v>
      </c>
      <c r="M1340" s="15">
        <v>23.4</v>
      </c>
      <c r="N1340" s="15">
        <v>23.2</v>
      </c>
      <c r="O1340" s="15">
        <v>20.3</v>
      </c>
      <c r="P1340" s="15">
        <v>15.6</v>
      </c>
      <c r="Q1340" s="15">
        <v>11.3</v>
      </c>
      <c r="R1340" s="15">
        <v>7.5</v>
      </c>
      <c r="S1340" s="15">
        <v>5.8</v>
      </c>
      <c r="T1340" s="16">
        <f>+H1340*31/3.6</f>
        <v>56.833333333333329</v>
      </c>
      <c r="U1340" s="16">
        <f>+I1340*28/3.6</f>
        <v>70.777777777777771</v>
      </c>
      <c r="V1340" s="16">
        <f>+J1340*31/3.6</f>
        <v>117.97222222222221</v>
      </c>
      <c r="W1340" s="16">
        <f>+K1340*30/3.6</f>
        <v>146.66666666666666</v>
      </c>
      <c r="X1340" s="16">
        <f>+L1340*31/3.6</f>
        <v>185.13888888888889</v>
      </c>
      <c r="Y1340" s="16">
        <f>+M1340*30/3.6</f>
        <v>195</v>
      </c>
      <c r="Z1340" s="16">
        <f>+N1340*31/3.6</f>
        <v>199.77777777777774</v>
      </c>
      <c r="AA1340" s="16">
        <f>+O1340*31/3.6</f>
        <v>174.80555555555557</v>
      </c>
      <c r="AB1340" s="16">
        <f>+P1340*30/3.6</f>
        <v>130</v>
      </c>
      <c r="AC1340" s="16">
        <f>+Q1340*31/3.6</f>
        <v>97.305555555555557</v>
      </c>
      <c r="AD1340" s="16">
        <f>+R1340*30/3.6</f>
        <v>62.5</v>
      </c>
      <c r="AE1340" s="16">
        <f>+S1340*31/3.6</f>
        <v>49.944444444444436</v>
      </c>
      <c r="AF1340" s="17">
        <f>+SUM(T1340:AE1340)</f>
        <v>1486.7222222222222</v>
      </c>
      <c r="AG1340" s="18">
        <f t="shared" si="20"/>
        <v>1233.9794444444444</v>
      </c>
      <c r="AJ1340" s="19"/>
      <c r="AK1340" s="19"/>
      <c r="AL1340" s="19"/>
    </row>
    <row r="1341" spans="1:38" s="11" customFormat="1" ht="12.75" customHeight="1" x14ac:dyDescent="0.25">
      <c r="A1341" s="14">
        <v>11</v>
      </c>
      <c r="B1341" s="14" t="str">
        <f>+VLOOKUP(A1341,COD_REG_PROV!$G$1:$J$21,4,FALSE)</f>
        <v>MARCHE</v>
      </c>
      <c r="C1341" s="3">
        <v>44</v>
      </c>
      <c r="D1341" s="3" t="str">
        <f>+VLOOKUP(A1341,COD_REG_PROV!$A$1:$E$111,4,FALSE)</f>
        <v>La Spezia</v>
      </c>
      <c r="E1341" s="3">
        <v>68</v>
      </c>
      <c r="F1341" s="3" t="s">
        <v>916</v>
      </c>
      <c r="G1341" s="4" t="s">
        <v>928</v>
      </c>
      <c r="H1341" s="15">
        <v>5.9</v>
      </c>
      <c r="I1341" s="15">
        <v>8.4</v>
      </c>
      <c r="J1341" s="15">
        <v>13.7</v>
      </c>
      <c r="K1341" s="15">
        <v>17.7</v>
      </c>
      <c r="L1341" s="15">
        <v>21.5</v>
      </c>
      <c r="M1341" s="15">
        <v>23.4</v>
      </c>
      <c r="N1341" s="15">
        <v>23.4</v>
      </c>
      <c r="O1341" s="15">
        <v>20</v>
      </c>
      <c r="P1341" s="15">
        <v>15.4</v>
      </c>
      <c r="Q1341" s="15">
        <v>10.6</v>
      </c>
      <c r="R1341" s="15">
        <v>6.5</v>
      </c>
      <c r="S1341" s="15">
        <v>5</v>
      </c>
      <c r="T1341" s="16">
        <f>+H1341*31/3.6</f>
        <v>50.805555555555557</v>
      </c>
      <c r="U1341" s="16">
        <f>+I1341*28/3.6</f>
        <v>65.333333333333343</v>
      </c>
      <c r="V1341" s="16">
        <f>+J1341*31/3.6</f>
        <v>117.97222222222221</v>
      </c>
      <c r="W1341" s="16">
        <f>+K1341*30/3.6</f>
        <v>147.5</v>
      </c>
      <c r="X1341" s="16">
        <f>+L1341*31/3.6</f>
        <v>185.13888888888889</v>
      </c>
      <c r="Y1341" s="16">
        <f>+M1341*30/3.6</f>
        <v>195</v>
      </c>
      <c r="Z1341" s="16">
        <f>+N1341*31/3.6</f>
        <v>201.5</v>
      </c>
      <c r="AA1341" s="16">
        <f>+O1341*31/3.6</f>
        <v>172.22222222222223</v>
      </c>
      <c r="AB1341" s="16">
        <f>+P1341*30/3.6</f>
        <v>128.33333333333334</v>
      </c>
      <c r="AC1341" s="16">
        <f>+Q1341*31/3.6</f>
        <v>91.277777777777771</v>
      </c>
      <c r="AD1341" s="16">
        <f>+R1341*30/3.6</f>
        <v>54.166666666666664</v>
      </c>
      <c r="AE1341" s="16">
        <f>+S1341*31/3.6</f>
        <v>43.055555555555557</v>
      </c>
      <c r="AF1341" s="17">
        <f>+SUM(T1341:AE1341)</f>
        <v>1452.3055555555557</v>
      </c>
      <c r="AG1341" s="18">
        <f t="shared" si="20"/>
        <v>1205.4136111111111</v>
      </c>
      <c r="AJ1341" s="19"/>
      <c r="AK1341" s="19"/>
      <c r="AL1341" s="19"/>
    </row>
    <row r="1342" spans="1:38" s="11" customFormat="1" ht="12.75" customHeight="1" x14ac:dyDescent="0.25">
      <c r="A1342" s="14">
        <v>1</v>
      </c>
      <c r="B1342" s="14" t="str">
        <f>+VLOOKUP(A1342,COD_REG_PROV!$G$1:$J$21,4,FALSE)</f>
        <v>PIEMONTE</v>
      </c>
      <c r="C1342" s="3">
        <v>1</v>
      </c>
      <c r="D1342" s="3" t="str">
        <f>+VLOOKUP(A1342,COD_REG_PROV!$A$1:$E$111,4,FALSE)</f>
        <v>Torino</v>
      </c>
      <c r="E1342" s="3">
        <v>257</v>
      </c>
      <c r="F1342" s="3" t="s">
        <v>69</v>
      </c>
      <c r="G1342" s="4" t="s">
        <v>104</v>
      </c>
      <c r="H1342" s="15">
        <v>5.2</v>
      </c>
      <c r="I1342" s="15">
        <v>8.3000000000000007</v>
      </c>
      <c r="J1342" s="15">
        <v>13.6</v>
      </c>
      <c r="K1342" s="15">
        <v>17.3</v>
      </c>
      <c r="L1342" s="15">
        <v>20.2</v>
      </c>
      <c r="M1342" s="15">
        <v>22.5</v>
      </c>
      <c r="N1342" s="15">
        <v>22.4</v>
      </c>
      <c r="O1342" s="15">
        <v>19</v>
      </c>
      <c r="P1342" s="15">
        <v>14.2</v>
      </c>
      <c r="Q1342" s="15">
        <v>9.8000000000000007</v>
      </c>
      <c r="R1342" s="15">
        <v>6.2</v>
      </c>
      <c r="S1342" s="15">
        <v>4.5999999999999996</v>
      </c>
      <c r="T1342" s="16">
        <f>+H1342*31/3.6</f>
        <v>44.777777777777779</v>
      </c>
      <c r="U1342" s="16">
        <f>+I1342*28/3.6</f>
        <v>64.555555555555557</v>
      </c>
      <c r="V1342" s="16">
        <f>+J1342*31/3.6</f>
        <v>117.1111111111111</v>
      </c>
      <c r="W1342" s="16">
        <f>+K1342*30/3.6</f>
        <v>144.16666666666666</v>
      </c>
      <c r="X1342" s="16">
        <f>+L1342*31/3.6</f>
        <v>173.94444444444443</v>
      </c>
      <c r="Y1342" s="16">
        <f>+M1342*30/3.6</f>
        <v>187.5</v>
      </c>
      <c r="Z1342" s="16">
        <f>+N1342*31/3.6</f>
        <v>192.88888888888889</v>
      </c>
      <c r="AA1342" s="16">
        <f>+O1342*31/3.6</f>
        <v>163.61111111111111</v>
      </c>
      <c r="AB1342" s="16">
        <f>+P1342*30/3.6</f>
        <v>118.33333333333333</v>
      </c>
      <c r="AC1342" s="16">
        <f>+Q1342*31/3.6</f>
        <v>84.388888888888886</v>
      </c>
      <c r="AD1342" s="16">
        <f>+R1342*30/3.6</f>
        <v>51.666666666666664</v>
      </c>
      <c r="AE1342" s="16">
        <f>+S1342*31/3.6</f>
        <v>39.611111111111107</v>
      </c>
      <c r="AF1342" s="17">
        <f>+SUM(T1342:AE1342)</f>
        <v>1382.5555555555557</v>
      </c>
      <c r="AG1342" s="18">
        <f t="shared" si="20"/>
        <v>1147.5211111111112</v>
      </c>
      <c r="AJ1342" s="19"/>
      <c r="AK1342" s="19"/>
      <c r="AL1342" s="19"/>
    </row>
    <row r="1343" spans="1:38" s="11" customFormat="1" ht="12.75" customHeight="1" x14ac:dyDescent="0.25">
      <c r="A1343" s="14">
        <v>16</v>
      </c>
      <c r="B1343" s="14" t="str">
        <f>+VLOOKUP(A1343,COD_REG_PROV!$G$1:$J$21,4,FALSE)</f>
        <v>PUGLIA</v>
      </c>
      <c r="C1343" s="3">
        <v>72</v>
      </c>
      <c r="D1343" s="3" t="str">
        <f>+VLOOKUP(A1343,COD_REG_PROV!$A$1:$E$111,4,FALSE)</f>
        <v>Bergamo</v>
      </c>
      <c r="E1343" s="3">
        <v>41</v>
      </c>
      <c r="F1343" s="3" t="s">
        <v>1272</v>
      </c>
      <c r="G1343" s="4" t="s">
        <v>1308</v>
      </c>
      <c r="H1343" s="15">
        <v>6.8</v>
      </c>
      <c r="I1343" s="15">
        <v>9.4</v>
      </c>
      <c r="J1343" s="15">
        <v>14.2</v>
      </c>
      <c r="K1343" s="15">
        <v>18.3</v>
      </c>
      <c r="L1343" s="15">
        <v>21.9</v>
      </c>
      <c r="M1343" s="15">
        <v>24</v>
      </c>
      <c r="N1343" s="15">
        <v>23.8</v>
      </c>
      <c r="O1343" s="15">
        <v>20.8</v>
      </c>
      <c r="P1343" s="15">
        <v>16.3</v>
      </c>
      <c r="Q1343" s="15">
        <v>11.7</v>
      </c>
      <c r="R1343" s="15">
        <v>7.6</v>
      </c>
      <c r="S1343" s="15">
        <v>6.3</v>
      </c>
      <c r="T1343" s="16">
        <f>+H1343*31/3.6</f>
        <v>58.55555555555555</v>
      </c>
      <c r="U1343" s="16">
        <f>+I1343*28/3.6</f>
        <v>73.1111111111111</v>
      </c>
      <c r="V1343" s="16">
        <f>+J1343*31/3.6</f>
        <v>122.27777777777777</v>
      </c>
      <c r="W1343" s="16">
        <f>+K1343*30/3.6</f>
        <v>152.5</v>
      </c>
      <c r="X1343" s="16">
        <f>+L1343*31/3.6</f>
        <v>188.58333333333331</v>
      </c>
      <c r="Y1343" s="16">
        <f>+M1343*30/3.6</f>
        <v>200</v>
      </c>
      <c r="Z1343" s="16">
        <f>+N1343*31/3.6</f>
        <v>204.94444444444446</v>
      </c>
      <c r="AA1343" s="16">
        <f>+O1343*31/3.6</f>
        <v>179.11111111111111</v>
      </c>
      <c r="AB1343" s="16">
        <f>+P1343*30/3.6</f>
        <v>135.83333333333334</v>
      </c>
      <c r="AC1343" s="16">
        <f>+Q1343*31/3.6</f>
        <v>100.75</v>
      </c>
      <c r="AD1343" s="16">
        <f>+R1343*30/3.6</f>
        <v>63.333333333333329</v>
      </c>
      <c r="AE1343" s="16">
        <f>+S1343*31/3.6</f>
        <v>54.249999999999993</v>
      </c>
      <c r="AF1343" s="17">
        <f>+SUM(T1343:AE1343)</f>
        <v>1533.25</v>
      </c>
      <c r="AG1343" s="18">
        <f t="shared" si="20"/>
        <v>1272.5974999999999</v>
      </c>
      <c r="AJ1343" s="19"/>
      <c r="AK1343" s="19"/>
      <c r="AL1343" s="19"/>
    </row>
    <row r="1344" spans="1:38" s="11" customFormat="1" ht="12.75" customHeight="1" x14ac:dyDescent="0.25">
      <c r="A1344" s="14">
        <v>1</v>
      </c>
      <c r="B1344" s="14" t="str">
        <f>+VLOOKUP(A1344,COD_REG_PROV!$G$1:$J$21,4,FALSE)</f>
        <v>PIEMONTE</v>
      </c>
      <c r="C1344" s="3">
        <v>2</v>
      </c>
      <c r="D1344" s="3" t="str">
        <f>+VLOOKUP(A1344,COD_REG_PROV!$A$1:$E$111,4,FALSE)</f>
        <v>Torino</v>
      </c>
      <c r="E1344" s="3">
        <v>133</v>
      </c>
      <c r="F1344" s="3" t="s">
        <v>120</v>
      </c>
      <c r="G1344" s="4" t="s">
        <v>124</v>
      </c>
      <c r="H1344" s="15">
        <v>5</v>
      </c>
      <c r="I1344" s="15">
        <v>8.1</v>
      </c>
      <c r="J1344" s="15">
        <v>13.4</v>
      </c>
      <c r="K1344" s="15">
        <v>17.100000000000001</v>
      </c>
      <c r="L1344" s="15">
        <v>20</v>
      </c>
      <c r="M1344" s="15">
        <v>22.5</v>
      </c>
      <c r="N1344" s="15">
        <v>22.4</v>
      </c>
      <c r="O1344" s="15">
        <v>19</v>
      </c>
      <c r="P1344" s="15">
        <v>14.1</v>
      </c>
      <c r="Q1344" s="15">
        <v>9.6999999999999993</v>
      </c>
      <c r="R1344" s="15">
        <v>6</v>
      </c>
      <c r="S1344" s="15">
        <v>4.4000000000000004</v>
      </c>
      <c r="T1344" s="16">
        <f>+H1344*31/3.6</f>
        <v>43.055555555555557</v>
      </c>
      <c r="U1344" s="16">
        <f>+I1344*28/3.6</f>
        <v>62.999999999999993</v>
      </c>
      <c r="V1344" s="16">
        <f>+J1344*31/3.6</f>
        <v>115.3888888888889</v>
      </c>
      <c r="W1344" s="16">
        <f>+K1344*30/3.6</f>
        <v>142.5</v>
      </c>
      <c r="X1344" s="16">
        <f>+L1344*31/3.6</f>
        <v>172.22222222222223</v>
      </c>
      <c r="Y1344" s="16">
        <f>+M1344*30/3.6</f>
        <v>187.5</v>
      </c>
      <c r="Z1344" s="16">
        <f>+N1344*31/3.6</f>
        <v>192.88888888888889</v>
      </c>
      <c r="AA1344" s="16">
        <f>+O1344*31/3.6</f>
        <v>163.61111111111111</v>
      </c>
      <c r="AB1344" s="16">
        <f>+P1344*30/3.6</f>
        <v>117.5</v>
      </c>
      <c r="AC1344" s="16">
        <f>+Q1344*31/3.6</f>
        <v>83.527777777777771</v>
      </c>
      <c r="AD1344" s="16">
        <f>+R1344*30/3.6</f>
        <v>50</v>
      </c>
      <c r="AE1344" s="16">
        <f>+S1344*31/3.6</f>
        <v>37.888888888888893</v>
      </c>
      <c r="AF1344" s="17">
        <f>+SUM(T1344:AE1344)</f>
        <v>1369.0833333333335</v>
      </c>
      <c r="AG1344" s="18">
        <f t="shared" si="20"/>
        <v>1136.3391666666666</v>
      </c>
      <c r="AJ1344" s="19"/>
      <c r="AK1344" s="19"/>
      <c r="AL1344" s="19"/>
    </row>
    <row r="1345" spans="1:38" s="11" customFormat="1" ht="12.75" customHeight="1" x14ac:dyDescent="0.25">
      <c r="A1345" s="14">
        <v>8</v>
      </c>
      <c r="B1345" s="14" t="str">
        <f>+VLOOKUP(A1345,COD_REG_PROV!$G$1:$J$21,4,FALSE)</f>
        <v>EMILIA-ROMAGNA</v>
      </c>
      <c r="C1345" s="3">
        <v>35</v>
      </c>
      <c r="D1345" s="3" t="str">
        <f>+VLOOKUP(A1345,COD_REG_PROV!$A$1:$E$111,4,FALSE)</f>
        <v>Imperia</v>
      </c>
      <c r="E1345" s="3">
        <v>39</v>
      </c>
      <c r="F1345" s="3" t="s">
        <v>723</v>
      </c>
      <c r="G1345" s="4" t="s">
        <v>738</v>
      </c>
      <c r="H1345" s="15">
        <v>5.5</v>
      </c>
      <c r="I1345" s="15">
        <v>8.1999999999999993</v>
      </c>
      <c r="J1345" s="15">
        <v>13.7</v>
      </c>
      <c r="K1345" s="15">
        <v>17.399999999999999</v>
      </c>
      <c r="L1345" s="15">
        <v>21</v>
      </c>
      <c r="M1345" s="15">
        <v>22.9</v>
      </c>
      <c r="N1345" s="15">
        <v>23.3</v>
      </c>
      <c r="O1345" s="15">
        <v>19.600000000000001</v>
      </c>
      <c r="P1345" s="15">
        <v>14.9</v>
      </c>
      <c r="Q1345" s="15">
        <v>10.1</v>
      </c>
      <c r="R1345" s="15">
        <v>6</v>
      </c>
      <c r="S1345" s="15">
        <v>4.4000000000000004</v>
      </c>
      <c r="T1345" s="16">
        <f>+H1345*31/3.6</f>
        <v>47.361111111111107</v>
      </c>
      <c r="U1345" s="16">
        <f>+I1345*28/3.6</f>
        <v>63.777777777777764</v>
      </c>
      <c r="V1345" s="16">
        <f>+J1345*31/3.6</f>
        <v>117.97222222222221</v>
      </c>
      <c r="W1345" s="16">
        <f>+K1345*30/3.6</f>
        <v>145</v>
      </c>
      <c r="X1345" s="16">
        <f>+L1345*31/3.6</f>
        <v>180.83333333333334</v>
      </c>
      <c r="Y1345" s="16">
        <f>+M1345*30/3.6</f>
        <v>190.83333333333334</v>
      </c>
      <c r="Z1345" s="16">
        <f>+N1345*31/3.6</f>
        <v>200.63888888888891</v>
      </c>
      <c r="AA1345" s="16">
        <f>+O1345*31/3.6</f>
        <v>168.77777777777777</v>
      </c>
      <c r="AB1345" s="16">
        <f>+P1345*30/3.6</f>
        <v>124.16666666666666</v>
      </c>
      <c r="AC1345" s="16">
        <f>+Q1345*31/3.6</f>
        <v>86.972222222222214</v>
      </c>
      <c r="AD1345" s="16">
        <f>+R1345*30/3.6</f>
        <v>50</v>
      </c>
      <c r="AE1345" s="16">
        <f>+S1345*31/3.6</f>
        <v>37.888888888888893</v>
      </c>
      <c r="AF1345" s="17">
        <f>+SUM(T1345:AE1345)</f>
        <v>1414.2222222222224</v>
      </c>
      <c r="AG1345" s="18">
        <f t="shared" si="20"/>
        <v>1173.8044444444445</v>
      </c>
      <c r="AJ1345" s="19"/>
      <c r="AK1345" s="19"/>
      <c r="AL1345" s="19"/>
    </row>
    <row r="1346" spans="1:38" s="11" customFormat="1" ht="12.75" customHeight="1" x14ac:dyDescent="0.25">
      <c r="A1346" s="14">
        <v>19</v>
      </c>
      <c r="B1346" s="14" t="str">
        <f>+VLOOKUP(A1346,COD_REG_PROV!$G$1:$J$21,4,FALSE)</f>
        <v>SICILIA</v>
      </c>
      <c r="C1346" s="3">
        <v>83</v>
      </c>
      <c r="D1346" s="3" t="str">
        <f>+VLOOKUP(A1346,COD_REG_PROV!$A$1:$E$111,4,FALSE)</f>
        <v>Cremona</v>
      </c>
      <c r="E1346" s="3">
        <v>91</v>
      </c>
      <c r="F1346" s="3" t="s">
        <v>1611</v>
      </c>
      <c r="G1346" s="4" t="s">
        <v>1623</v>
      </c>
      <c r="H1346" s="15">
        <v>7.9</v>
      </c>
      <c r="I1346" s="15">
        <v>10.8</v>
      </c>
      <c r="J1346" s="15">
        <v>15.2</v>
      </c>
      <c r="K1346" s="15">
        <v>18.8</v>
      </c>
      <c r="L1346" s="15">
        <v>22.6</v>
      </c>
      <c r="M1346" s="15">
        <v>24.2</v>
      </c>
      <c r="N1346" s="15">
        <v>24.1</v>
      </c>
      <c r="O1346" s="15">
        <v>21.2</v>
      </c>
      <c r="P1346" s="15">
        <v>16.8</v>
      </c>
      <c r="Q1346" s="15">
        <v>12.8</v>
      </c>
      <c r="R1346" s="15">
        <v>8.6999999999999993</v>
      </c>
      <c r="S1346" s="15">
        <v>7.3</v>
      </c>
      <c r="T1346" s="16">
        <f>+H1346*31/3.6</f>
        <v>68.027777777777771</v>
      </c>
      <c r="U1346" s="16">
        <f>+I1346*28/3.6</f>
        <v>84.000000000000014</v>
      </c>
      <c r="V1346" s="16">
        <f>+J1346*31/3.6</f>
        <v>130.88888888888889</v>
      </c>
      <c r="W1346" s="16">
        <f>+K1346*30/3.6</f>
        <v>156.66666666666666</v>
      </c>
      <c r="X1346" s="16">
        <f>+L1346*31/3.6</f>
        <v>194.61111111111111</v>
      </c>
      <c r="Y1346" s="16">
        <f>+M1346*30/3.6</f>
        <v>201.66666666666666</v>
      </c>
      <c r="Z1346" s="16">
        <f>+N1346*31/3.6</f>
        <v>207.52777777777777</v>
      </c>
      <c r="AA1346" s="16">
        <f>+O1346*31/3.6</f>
        <v>182.55555555555554</v>
      </c>
      <c r="AB1346" s="16">
        <f>+P1346*30/3.6</f>
        <v>140</v>
      </c>
      <c r="AC1346" s="16">
        <f>+Q1346*31/3.6</f>
        <v>110.22222222222223</v>
      </c>
      <c r="AD1346" s="16">
        <f>+R1346*30/3.6</f>
        <v>72.5</v>
      </c>
      <c r="AE1346" s="16">
        <f>+S1346*31/3.6</f>
        <v>62.861111111111107</v>
      </c>
      <c r="AF1346" s="17">
        <f>+SUM(T1346:AE1346)</f>
        <v>1611.5277777777776</v>
      </c>
      <c r="AG1346" s="18">
        <f t="shared" si="20"/>
        <v>1337.5680555555552</v>
      </c>
      <c r="AJ1346" s="19"/>
      <c r="AK1346" s="19"/>
      <c r="AL1346" s="19"/>
    </row>
    <row r="1347" spans="1:38" s="11" customFormat="1" ht="12.75" customHeight="1" x14ac:dyDescent="0.25">
      <c r="A1347" s="14">
        <v>19</v>
      </c>
      <c r="B1347" s="14" t="str">
        <f>+VLOOKUP(A1347,COD_REG_PROV!$G$1:$J$21,4,FALSE)</f>
        <v>SICILIA</v>
      </c>
      <c r="C1347" s="3">
        <v>84</v>
      </c>
      <c r="D1347" s="3" t="str">
        <f>+VLOOKUP(A1347,COD_REG_PROV!$A$1:$E$111,4,FALSE)</f>
        <v>Cremona</v>
      </c>
      <c r="E1347" s="3">
        <v>40</v>
      </c>
      <c r="F1347" s="3" t="s">
        <v>1527</v>
      </c>
      <c r="G1347" s="4" t="s">
        <v>1550</v>
      </c>
      <c r="H1347" s="15">
        <v>8.1999999999999993</v>
      </c>
      <c r="I1347" s="15">
        <v>11.1</v>
      </c>
      <c r="J1347" s="15">
        <v>15.4</v>
      </c>
      <c r="K1347" s="15">
        <v>19.100000000000001</v>
      </c>
      <c r="L1347" s="15">
        <v>22.8</v>
      </c>
      <c r="M1347" s="15">
        <v>24.2</v>
      </c>
      <c r="N1347" s="15">
        <v>24.3</v>
      </c>
      <c r="O1347" s="15">
        <v>21.4</v>
      </c>
      <c r="P1347" s="15">
        <v>17</v>
      </c>
      <c r="Q1347" s="15">
        <v>12.9</v>
      </c>
      <c r="R1347" s="15">
        <v>9</v>
      </c>
      <c r="S1347" s="15">
        <v>7.4</v>
      </c>
      <c r="T1347" s="16">
        <f>+H1347*31/3.6</f>
        <v>70.6111111111111</v>
      </c>
      <c r="U1347" s="16">
        <f>+I1347*28/3.6</f>
        <v>86.333333333333329</v>
      </c>
      <c r="V1347" s="16">
        <f>+J1347*31/3.6</f>
        <v>132.61111111111111</v>
      </c>
      <c r="W1347" s="16">
        <f>+K1347*30/3.6</f>
        <v>159.16666666666666</v>
      </c>
      <c r="X1347" s="16">
        <f>+L1347*31/3.6</f>
        <v>196.33333333333334</v>
      </c>
      <c r="Y1347" s="16">
        <f>+M1347*30/3.6</f>
        <v>201.66666666666666</v>
      </c>
      <c r="Z1347" s="16">
        <f>+N1347*31/3.6</f>
        <v>209.25</v>
      </c>
      <c r="AA1347" s="16">
        <f>+O1347*31/3.6</f>
        <v>184.27777777777777</v>
      </c>
      <c r="AB1347" s="16">
        <f>+P1347*30/3.6</f>
        <v>141.66666666666666</v>
      </c>
      <c r="AC1347" s="16">
        <f>+Q1347*31/3.6</f>
        <v>111.08333333333334</v>
      </c>
      <c r="AD1347" s="16">
        <f>+R1347*30/3.6</f>
        <v>75</v>
      </c>
      <c r="AE1347" s="16">
        <f>+S1347*31/3.6</f>
        <v>63.722222222222221</v>
      </c>
      <c r="AF1347" s="17">
        <f>+SUM(T1347:AE1347)</f>
        <v>1631.7222222222222</v>
      </c>
      <c r="AG1347" s="18">
        <f t="shared" si="20"/>
        <v>1354.3294444444443</v>
      </c>
      <c r="AJ1347" s="19"/>
      <c r="AK1347" s="19"/>
      <c r="AL1347" s="19"/>
    </row>
    <row r="1348" spans="1:38" s="11" customFormat="1" ht="12.75" customHeight="1" x14ac:dyDescent="0.25">
      <c r="A1348" s="14">
        <v>5</v>
      </c>
      <c r="B1348" s="14" t="str">
        <f>+VLOOKUP(A1348,COD_REG_PROV!$G$1:$J$21,4,FALSE)</f>
        <v>VENETO</v>
      </c>
      <c r="C1348" s="3">
        <v>27</v>
      </c>
      <c r="D1348" s="3" t="str">
        <f>+VLOOKUP(A1348,COD_REG_PROV!$A$1:$E$111,4,FALSE)</f>
        <v>Asti</v>
      </c>
      <c r="E1348" s="3">
        <v>36</v>
      </c>
      <c r="F1348" s="3" t="s">
        <v>457</v>
      </c>
      <c r="G1348" s="4" t="s">
        <v>478</v>
      </c>
      <c r="H1348" s="15">
        <v>5</v>
      </c>
      <c r="I1348" s="15">
        <v>7.9</v>
      </c>
      <c r="J1348" s="15">
        <v>12.9</v>
      </c>
      <c r="K1348" s="15">
        <v>16.7</v>
      </c>
      <c r="L1348" s="15">
        <v>20.3</v>
      </c>
      <c r="M1348" s="15">
        <v>22.2</v>
      </c>
      <c r="N1348" s="15">
        <v>22.4</v>
      </c>
      <c r="O1348" s="15">
        <v>19</v>
      </c>
      <c r="P1348" s="15">
        <v>14.2</v>
      </c>
      <c r="Q1348" s="15">
        <v>9.6</v>
      </c>
      <c r="R1348" s="15">
        <v>5.7</v>
      </c>
      <c r="S1348" s="15">
        <v>4.0999999999999996</v>
      </c>
      <c r="T1348" s="16">
        <f>+H1348*31/3.6</f>
        <v>43.055555555555557</v>
      </c>
      <c r="U1348" s="16">
        <f>+I1348*28/3.6</f>
        <v>61.44444444444445</v>
      </c>
      <c r="V1348" s="16">
        <f>+J1348*31/3.6</f>
        <v>111.08333333333334</v>
      </c>
      <c r="W1348" s="16">
        <f>+K1348*30/3.6</f>
        <v>139.16666666666666</v>
      </c>
      <c r="X1348" s="16">
        <f>+L1348*31/3.6</f>
        <v>174.80555555555557</v>
      </c>
      <c r="Y1348" s="16">
        <f>+M1348*30/3.6</f>
        <v>185</v>
      </c>
      <c r="Z1348" s="16">
        <f>+N1348*31/3.6</f>
        <v>192.88888888888889</v>
      </c>
      <c r="AA1348" s="16">
        <f>+O1348*31/3.6</f>
        <v>163.61111111111111</v>
      </c>
      <c r="AB1348" s="16">
        <f>+P1348*30/3.6</f>
        <v>118.33333333333333</v>
      </c>
      <c r="AC1348" s="16">
        <f>+Q1348*31/3.6</f>
        <v>82.666666666666657</v>
      </c>
      <c r="AD1348" s="16">
        <f>+R1348*30/3.6</f>
        <v>47.5</v>
      </c>
      <c r="AE1348" s="16">
        <f>+S1348*31/3.6</f>
        <v>35.30555555555555</v>
      </c>
      <c r="AF1348" s="17">
        <f>+SUM(T1348:AE1348)</f>
        <v>1354.8611111111113</v>
      </c>
      <c r="AG1348" s="18">
        <f t="shared" ref="AG1348:AG1411" si="21">+AF1348*0.83</f>
        <v>1124.5347222222224</v>
      </c>
      <c r="AJ1348" s="19"/>
      <c r="AK1348" s="19"/>
      <c r="AL1348" s="19"/>
    </row>
    <row r="1349" spans="1:38" s="11" customFormat="1" ht="12.75" customHeight="1" x14ac:dyDescent="0.25">
      <c r="A1349" s="14">
        <v>15</v>
      </c>
      <c r="B1349" s="14" t="str">
        <f>+VLOOKUP(A1349,COD_REG_PROV!$G$1:$J$21,4,FALSE)</f>
        <v>CAMPANIA</v>
      </c>
      <c r="C1349" s="3">
        <v>65</v>
      </c>
      <c r="D1349" s="3" t="str">
        <f>+VLOOKUP(A1349,COD_REG_PROV!$A$1:$E$111,4,FALSE)</f>
        <v>Milano</v>
      </c>
      <c r="E1349" s="3">
        <v>134</v>
      </c>
      <c r="F1349" s="3" t="s">
        <v>1237</v>
      </c>
      <c r="G1349" s="4" t="s">
        <v>1268</v>
      </c>
      <c r="H1349" s="15">
        <v>6.9</v>
      </c>
      <c r="I1349" s="15">
        <v>9.4</v>
      </c>
      <c r="J1349" s="15">
        <v>14.1</v>
      </c>
      <c r="K1349" s="15">
        <v>17.899999999999999</v>
      </c>
      <c r="L1349" s="15">
        <v>21.7</v>
      </c>
      <c r="M1349" s="15">
        <v>23.9</v>
      </c>
      <c r="N1349" s="15">
        <v>23.5</v>
      </c>
      <c r="O1349" s="15">
        <v>20.7</v>
      </c>
      <c r="P1349" s="15">
        <v>16.100000000000001</v>
      </c>
      <c r="Q1349" s="15">
        <v>11.7</v>
      </c>
      <c r="R1349" s="15">
        <v>8</v>
      </c>
      <c r="S1349" s="15">
        <v>6.3</v>
      </c>
      <c r="T1349" s="16">
        <f>+H1349*31/3.6</f>
        <v>59.416666666666664</v>
      </c>
      <c r="U1349" s="16">
        <f>+I1349*28/3.6</f>
        <v>73.1111111111111</v>
      </c>
      <c r="V1349" s="16">
        <f>+J1349*31/3.6</f>
        <v>121.41666666666666</v>
      </c>
      <c r="W1349" s="16">
        <f>+K1349*30/3.6</f>
        <v>149.16666666666666</v>
      </c>
      <c r="X1349" s="16">
        <f>+L1349*31/3.6</f>
        <v>186.86111111111109</v>
      </c>
      <c r="Y1349" s="16">
        <f>+M1349*30/3.6</f>
        <v>199.16666666666666</v>
      </c>
      <c r="Z1349" s="16">
        <f>+N1349*31/3.6</f>
        <v>202.36111111111111</v>
      </c>
      <c r="AA1349" s="16">
        <f>+O1349*31/3.6</f>
        <v>178.24999999999997</v>
      </c>
      <c r="AB1349" s="16">
        <f>+P1349*30/3.6</f>
        <v>134.16666666666669</v>
      </c>
      <c r="AC1349" s="16">
        <f>+Q1349*31/3.6</f>
        <v>100.75</v>
      </c>
      <c r="AD1349" s="16">
        <f>+R1349*30/3.6</f>
        <v>66.666666666666671</v>
      </c>
      <c r="AE1349" s="16">
        <f>+S1349*31/3.6</f>
        <v>54.249999999999993</v>
      </c>
      <c r="AF1349" s="17">
        <f>+SUM(T1349:AE1349)</f>
        <v>1525.5833333333333</v>
      </c>
      <c r="AG1349" s="18">
        <f t="shared" si="21"/>
        <v>1266.2341666666666</v>
      </c>
      <c r="AJ1349" s="19"/>
      <c r="AK1349" s="19"/>
      <c r="AL1349" s="19"/>
    </row>
    <row r="1350" spans="1:38" s="11" customFormat="1" ht="12.75" customHeight="1" x14ac:dyDescent="0.25">
      <c r="A1350" s="14">
        <v>4</v>
      </c>
      <c r="B1350" s="14" t="str">
        <f>+VLOOKUP(A1350,COD_REG_PROV!$G$1:$J$21,4,FALSE)</f>
        <v>TRENTINO-ALTO ADIGE/SÜDTIROL</v>
      </c>
      <c r="C1350" s="3">
        <v>21</v>
      </c>
      <c r="D1350" s="3" t="str">
        <f>+VLOOKUP(A1350,COD_REG_PROV!$A$1:$E$111,4,FALSE)</f>
        <v>Cuneo</v>
      </c>
      <c r="E1350" s="3">
        <v>86</v>
      </c>
      <c r="F1350" s="3" t="s">
        <v>354</v>
      </c>
      <c r="G1350" s="4" t="s">
        <v>372</v>
      </c>
      <c r="H1350" s="15">
        <v>4.2</v>
      </c>
      <c r="I1350" s="15">
        <v>6.9</v>
      </c>
      <c r="J1350" s="15">
        <v>11.8</v>
      </c>
      <c r="K1350" s="15">
        <v>15.7</v>
      </c>
      <c r="L1350" s="15">
        <v>19.2</v>
      </c>
      <c r="M1350" s="15">
        <v>20.8</v>
      </c>
      <c r="N1350" s="15">
        <v>20.8</v>
      </c>
      <c r="O1350" s="15">
        <v>17.5</v>
      </c>
      <c r="P1350" s="15">
        <v>13.3</v>
      </c>
      <c r="Q1350" s="15">
        <v>9.1999999999999993</v>
      </c>
      <c r="R1350" s="15">
        <v>5.2</v>
      </c>
      <c r="S1350" s="15">
        <v>3.7</v>
      </c>
      <c r="T1350" s="16">
        <f>+H1350*31/3.6</f>
        <v>36.166666666666671</v>
      </c>
      <c r="U1350" s="16">
        <f>+I1350*28/3.6</f>
        <v>53.666666666666671</v>
      </c>
      <c r="V1350" s="16">
        <f>+J1350*31/3.6</f>
        <v>101.61111111111111</v>
      </c>
      <c r="W1350" s="16">
        <f>+K1350*30/3.6</f>
        <v>130.83333333333334</v>
      </c>
      <c r="X1350" s="16">
        <f>+L1350*31/3.6</f>
        <v>165.33333333333331</v>
      </c>
      <c r="Y1350" s="16">
        <f>+M1350*30/3.6</f>
        <v>173.33333333333334</v>
      </c>
      <c r="Z1350" s="16">
        <f>+N1350*31/3.6</f>
        <v>179.11111111111111</v>
      </c>
      <c r="AA1350" s="16">
        <f>+O1350*31/3.6</f>
        <v>150.69444444444443</v>
      </c>
      <c r="AB1350" s="16">
        <f>+P1350*30/3.6</f>
        <v>110.83333333333333</v>
      </c>
      <c r="AC1350" s="16">
        <f>+Q1350*31/3.6</f>
        <v>79.222222222222214</v>
      </c>
      <c r="AD1350" s="16">
        <f>+R1350*30/3.6</f>
        <v>43.333333333333336</v>
      </c>
      <c r="AE1350" s="16">
        <f>+S1350*31/3.6</f>
        <v>31.861111111111111</v>
      </c>
      <c r="AF1350" s="17">
        <f>+SUM(T1350:AE1350)</f>
        <v>1255.9999999999998</v>
      </c>
      <c r="AG1350" s="18">
        <f t="shared" si="21"/>
        <v>1042.4799999999998</v>
      </c>
      <c r="AJ1350" s="19"/>
      <c r="AK1350" s="19"/>
      <c r="AL1350" s="19"/>
    </row>
    <row r="1351" spans="1:38" s="11" customFormat="1" ht="12.75" customHeight="1" x14ac:dyDescent="0.25">
      <c r="A1351" s="14">
        <v>3</v>
      </c>
      <c r="B1351" s="14" t="str">
        <f>+VLOOKUP(A1351,COD_REG_PROV!$G$1:$J$21,4,FALSE)</f>
        <v>LOMBARDIA</v>
      </c>
      <c r="C1351" s="3">
        <v>17</v>
      </c>
      <c r="D1351" s="3" t="str">
        <f>+VLOOKUP(A1351,COD_REG_PROV!$A$1:$E$111,4,FALSE)</f>
        <v>Novara</v>
      </c>
      <c r="E1351" s="3">
        <v>174</v>
      </c>
      <c r="F1351" s="3" t="s">
        <v>149</v>
      </c>
      <c r="G1351" s="4" t="s">
        <v>175</v>
      </c>
      <c r="H1351" s="15">
        <v>5</v>
      </c>
      <c r="I1351" s="15">
        <v>7.7</v>
      </c>
      <c r="J1351" s="15">
        <v>13.2</v>
      </c>
      <c r="K1351" s="15">
        <v>16.899999999999999</v>
      </c>
      <c r="L1351" s="15">
        <v>20</v>
      </c>
      <c r="M1351" s="15">
        <v>22</v>
      </c>
      <c r="N1351" s="15">
        <v>22.2</v>
      </c>
      <c r="O1351" s="15">
        <v>18.8</v>
      </c>
      <c r="P1351" s="15">
        <v>14.2</v>
      </c>
      <c r="Q1351" s="15">
        <v>9.6999999999999993</v>
      </c>
      <c r="R1351" s="15">
        <v>5.8</v>
      </c>
      <c r="S1351" s="15">
        <v>4.2</v>
      </c>
      <c r="T1351" s="16">
        <f>+H1351*31/3.6</f>
        <v>43.055555555555557</v>
      </c>
      <c r="U1351" s="16">
        <f>+I1351*28/3.6</f>
        <v>59.888888888888886</v>
      </c>
      <c r="V1351" s="16">
        <f>+J1351*31/3.6</f>
        <v>113.66666666666666</v>
      </c>
      <c r="W1351" s="16">
        <f>+K1351*30/3.6</f>
        <v>140.83333333333331</v>
      </c>
      <c r="X1351" s="16">
        <f>+L1351*31/3.6</f>
        <v>172.22222222222223</v>
      </c>
      <c r="Y1351" s="16">
        <f>+M1351*30/3.6</f>
        <v>183.33333333333334</v>
      </c>
      <c r="Z1351" s="16">
        <f>+N1351*31/3.6</f>
        <v>191.16666666666666</v>
      </c>
      <c r="AA1351" s="16">
        <f>+O1351*31/3.6</f>
        <v>161.88888888888891</v>
      </c>
      <c r="AB1351" s="16">
        <f>+P1351*30/3.6</f>
        <v>118.33333333333333</v>
      </c>
      <c r="AC1351" s="16">
        <f>+Q1351*31/3.6</f>
        <v>83.527777777777771</v>
      </c>
      <c r="AD1351" s="16">
        <f>+R1351*30/3.6</f>
        <v>48.333333333333329</v>
      </c>
      <c r="AE1351" s="16">
        <f>+S1351*31/3.6</f>
        <v>36.166666666666671</v>
      </c>
      <c r="AF1351" s="17">
        <f>+SUM(T1351:AE1351)</f>
        <v>1352.4166666666667</v>
      </c>
      <c r="AG1351" s="18">
        <f t="shared" si="21"/>
        <v>1122.5058333333334</v>
      </c>
      <c r="AJ1351" s="19"/>
      <c r="AK1351" s="19"/>
      <c r="AL1351" s="19"/>
    </row>
    <row r="1352" spans="1:38" s="11" customFormat="1" ht="12.75" customHeight="1" x14ac:dyDescent="0.25">
      <c r="A1352" s="14">
        <v>15</v>
      </c>
      <c r="B1352" s="14" t="str">
        <f>+VLOOKUP(A1352,COD_REG_PROV!$G$1:$J$21,4,FALSE)</f>
        <v>CAMPANIA</v>
      </c>
      <c r="C1352" s="3">
        <v>65</v>
      </c>
      <c r="D1352" s="3" t="str">
        <f>+VLOOKUP(A1352,COD_REG_PROV!$A$1:$E$111,4,FALSE)</f>
        <v>Milano</v>
      </c>
      <c r="E1352" s="3">
        <v>135</v>
      </c>
      <c r="F1352" s="3" t="s">
        <v>1237</v>
      </c>
      <c r="G1352" s="4" t="s">
        <v>1269</v>
      </c>
      <c r="H1352" s="15">
        <v>6.8</v>
      </c>
      <c r="I1352" s="15">
        <v>9.4</v>
      </c>
      <c r="J1352" s="15">
        <v>13.9</v>
      </c>
      <c r="K1352" s="15">
        <v>18</v>
      </c>
      <c r="L1352" s="15">
        <v>21.8</v>
      </c>
      <c r="M1352" s="15">
        <v>23.8</v>
      </c>
      <c r="N1352" s="15">
        <v>23.6</v>
      </c>
      <c r="O1352" s="15">
        <v>20.8</v>
      </c>
      <c r="P1352" s="15">
        <v>16.100000000000001</v>
      </c>
      <c r="Q1352" s="15">
        <v>11.7</v>
      </c>
      <c r="R1352" s="15">
        <v>7.8</v>
      </c>
      <c r="S1352" s="15">
        <v>6.1</v>
      </c>
      <c r="T1352" s="16">
        <f>+H1352*31/3.6</f>
        <v>58.55555555555555</v>
      </c>
      <c r="U1352" s="16">
        <f>+I1352*28/3.6</f>
        <v>73.1111111111111</v>
      </c>
      <c r="V1352" s="16">
        <f>+J1352*31/3.6</f>
        <v>119.69444444444446</v>
      </c>
      <c r="W1352" s="16">
        <f>+K1352*30/3.6</f>
        <v>150</v>
      </c>
      <c r="X1352" s="16">
        <f>+L1352*31/3.6</f>
        <v>187.72222222222223</v>
      </c>
      <c r="Y1352" s="16">
        <f>+M1352*30/3.6</f>
        <v>198.33333333333331</v>
      </c>
      <c r="Z1352" s="16">
        <f>+N1352*31/3.6</f>
        <v>203.22222222222223</v>
      </c>
      <c r="AA1352" s="16">
        <f>+O1352*31/3.6</f>
        <v>179.11111111111111</v>
      </c>
      <c r="AB1352" s="16">
        <f>+P1352*30/3.6</f>
        <v>134.16666666666669</v>
      </c>
      <c r="AC1352" s="16">
        <f>+Q1352*31/3.6</f>
        <v>100.75</v>
      </c>
      <c r="AD1352" s="16">
        <f>+R1352*30/3.6</f>
        <v>65</v>
      </c>
      <c r="AE1352" s="16">
        <f>+S1352*31/3.6</f>
        <v>52.527777777777771</v>
      </c>
      <c r="AF1352" s="17">
        <f>+SUM(T1352:AE1352)</f>
        <v>1522.1944444444443</v>
      </c>
      <c r="AG1352" s="18">
        <f t="shared" si="21"/>
        <v>1263.4213888888887</v>
      </c>
      <c r="AJ1352" s="19"/>
      <c r="AK1352" s="19"/>
      <c r="AL1352" s="19"/>
    </row>
    <row r="1353" spans="1:38" s="11" customFormat="1" ht="12.75" customHeight="1" x14ac:dyDescent="0.25">
      <c r="A1353" s="14">
        <v>4</v>
      </c>
      <c r="B1353" s="14" t="str">
        <f>+VLOOKUP(A1353,COD_REG_PROV!$G$1:$J$21,4,FALSE)</f>
        <v>TRENTINO-ALTO ADIGE/SÜDTIROL</v>
      </c>
      <c r="C1353" s="3">
        <v>21</v>
      </c>
      <c r="D1353" s="3" t="str">
        <f>+VLOOKUP(A1353,COD_REG_PROV!$A$1:$E$111,4,FALSE)</f>
        <v>Cuneo</v>
      </c>
      <c r="E1353" s="3">
        <v>86</v>
      </c>
      <c r="F1353" s="3" t="s">
        <v>354</v>
      </c>
      <c r="G1353" s="4" t="s">
        <v>373</v>
      </c>
      <c r="H1353" s="15">
        <v>4.2</v>
      </c>
      <c r="I1353" s="15">
        <v>6.9</v>
      </c>
      <c r="J1353" s="15">
        <v>11.8</v>
      </c>
      <c r="K1353" s="15">
        <v>15.7</v>
      </c>
      <c r="L1353" s="15">
        <v>19.2</v>
      </c>
      <c r="M1353" s="15">
        <v>20.8</v>
      </c>
      <c r="N1353" s="15">
        <v>20.8</v>
      </c>
      <c r="O1353" s="15">
        <v>17.5</v>
      </c>
      <c r="P1353" s="15">
        <v>13.3</v>
      </c>
      <c r="Q1353" s="15">
        <v>9.1999999999999993</v>
      </c>
      <c r="R1353" s="15">
        <v>5.2</v>
      </c>
      <c r="S1353" s="15">
        <v>3.7</v>
      </c>
      <c r="T1353" s="16">
        <f>+H1353*31/3.6</f>
        <v>36.166666666666671</v>
      </c>
      <c r="U1353" s="16">
        <f>+I1353*28/3.6</f>
        <v>53.666666666666671</v>
      </c>
      <c r="V1353" s="16">
        <f>+J1353*31/3.6</f>
        <v>101.61111111111111</v>
      </c>
      <c r="W1353" s="16">
        <f>+K1353*30/3.6</f>
        <v>130.83333333333334</v>
      </c>
      <c r="X1353" s="16">
        <f>+L1353*31/3.6</f>
        <v>165.33333333333331</v>
      </c>
      <c r="Y1353" s="16">
        <f>+M1353*30/3.6</f>
        <v>173.33333333333334</v>
      </c>
      <c r="Z1353" s="16">
        <f>+N1353*31/3.6</f>
        <v>179.11111111111111</v>
      </c>
      <c r="AA1353" s="16">
        <f>+O1353*31/3.6</f>
        <v>150.69444444444443</v>
      </c>
      <c r="AB1353" s="16">
        <f>+P1353*30/3.6</f>
        <v>110.83333333333333</v>
      </c>
      <c r="AC1353" s="16">
        <f>+Q1353*31/3.6</f>
        <v>79.222222222222214</v>
      </c>
      <c r="AD1353" s="16">
        <f>+R1353*30/3.6</f>
        <v>43.333333333333336</v>
      </c>
      <c r="AE1353" s="16">
        <f>+S1353*31/3.6</f>
        <v>31.861111111111111</v>
      </c>
      <c r="AF1353" s="17">
        <f>+SUM(T1353:AE1353)</f>
        <v>1255.9999999999998</v>
      </c>
      <c r="AG1353" s="18">
        <f t="shared" si="21"/>
        <v>1042.4799999999998</v>
      </c>
      <c r="AJ1353" s="19"/>
      <c r="AK1353" s="19"/>
      <c r="AL1353" s="19"/>
    </row>
    <row r="1354" spans="1:38" s="11" customFormat="1" ht="12.75" customHeight="1" x14ac:dyDescent="0.25">
      <c r="A1354" s="14">
        <v>3</v>
      </c>
      <c r="B1354" s="14" t="str">
        <f>+VLOOKUP(A1354,COD_REG_PROV!$G$1:$J$21,4,FALSE)</f>
        <v>LOMBARDIA</v>
      </c>
      <c r="C1354" s="3">
        <v>12</v>
      </c>
      <c r="D1354" s="3" t="str">
        <f>+VLOOKUP(A1354,COD_REG_PROV!$A$1:$E$111,4,FALSE)</f>
        <v>Novara</v>
      </c>
      <c r="E1354" s="3">
        <v>119</v>
      </c>
      <c r="F1354" s="3" t="s">
        <v>330</v>
      </c>
      <c r="G1354" s="4" t="s">
        <v>348</v>
      </c>
      <c r="H1354" s="15">
        <v>5.0999999999999996</v>
      </c>
      <c r="I1354" s="15">
        <v>8</v>
      </c>
      <c r="J1354" s="15">
        <v>13.4</v>
      </c>
      <c r="K1354" s="15">
        <v>17.100000000000001</v>
      </c>
      <c r="L1354" s="15">
        <v>20.100000000000001</v>
      </c>
      <c r="M1354" s="15">
        <v>22.4</v>
      </c>
      <c r="N1354" s="15">
        <v>22.5</v>
      </c>
      <c r="O1354" s="15">
        <v>19.2</v>
      </c>
      <c r="P1354" s="15">
        <v>14.1</v>
      </c>
      <c r="Q1354" s="15">
        <v>9.6</v>
      </c>
      <c r="R1354" s="15">
        <v>5.8</v>
      </c>
      <c r="S1354" s="15">
        <v>4.3</v>
      </c>
      <c r="T1354" s="16">
        <f>+H1354*31/3.6</f>
        <v>43.916666666666664</v>
      </c>
      <c r="U1354" s="16">
        <f>+I1354*28/3.6</f>
        <v>62.222222222222221</v>
      </c>
      <c r="V1354" s="16">
        <f>+J1354*31/3.6</f>
        <v>115.3888888888889</v>
      </c>
      <c r="W1354" s="16">
        <f>+K1354*30/3.6</f>
        <v>142.5</v>
      </c>
      <c r="X1354" s="16">
        <f>+L1354*31/3.6</f>
        <v>173.08333333333334</v>
      </c>
      <c r="Y1354" s="16">
        <f>+M1354*30/3.6</f>
        <v>186.66666666666666</v>
      </c>
      <c r="Z1354" s="16">
        <f>+N1354*31/3.6</f>
        <v>193.75</v>
      </c>
      <c r="AA1354" s="16">
        <f>+O1354*31/3.6</f>
        <v>165.33333333333331</v>
      </c>
      <c r="AB1354" s="16">
        <f>+P1354*30/3.6</f>
        <v>117.5</v>
      </c>
      <c r="AC1354" s="16">
        <f>+Q1354*31/3.6</f>
        <v>82.666666666666657</v>
      </c>
      <c r="AD1354" s="16">
        <f>+R1354*30/3.6</f>
        <v>48.333333333333329</v>
      </c>
      <c r="AE1354" s="16">
        <f>+S1354*31/3.6</f>
        <v>37.027777777777771</v>
      </c>
      <c r="AF1354" s="17">
        <f>+SUM(T1354:AE1354)</f>
        <v>1368.3888888888889</v>
      </c>
      <c r="AG1354" s="18">
        <f t="shared" si="21"/>
        <v>1135.7627777777777</v>
      </c>
      <c r="AJ1354" s="19"/>
      <c r="AK1354" s="19"/>
      <c r="AL1354" s="19"/>
    </row>
    <row r="1355" spans="1:38" s="11" customFormat="1" ht="12.75" customHeight="1" x14ac:dyDescent="0.25">
      <c r="A1355" s="14">
        <v>7</v>
      </c>
      <c r="B1355" s="14" t="str">
        <f>+VLOOKUP(A1355,COD_REG_PROV!$G$1:$J$21,4,FALSE)</f>
        <v>LIGURIA</v>
      </c>
      <c r="C1355" s="3">
        <v>11</v>
      </c>
      <c r="D1355" s="3" t="str">
        <f>+VLOOKUP(A1355,COD_REG_PROV!$A$1:$E$111,4,FALSE)</f>
        <v>Valle d'Aosta/Vallée d'Aoste</v>
      </c>
      <c r="E1355" s="3">
        <v>27</v>
      </c>
      <c r="F1355" s="3" t="s">
        <v>596</v>
      </c>
      <c r="G1355" s="4" t="s">
        <v>601</v>
      </c>
      <c r="H1355" s="15">
        <v>5.7</v>
      </c>
      <c r="I1355" s="15">
        <v>8.1999999999999993</v>
      </c>
      <c r="J1355" s="15">
        <v>13.5</v>
      </c>
      <c r="K1355" s="15">
        <v>17.100000000000001</v>
      </c>
      <c r="L1355" s="15">
        <v>20.9</v>
      </c>
      <c r="M1355" s="15">
        <v>22.9</v>
      </c>
      <c r="N1355" s="15">
        <v>23.1</v>
      </c>
      <c r="O1355" s="15">
        <v>19.600000000000001</v>
      </c>
      <c r="P1355" s="15">
        <v>14.8</v>
      </c>
      <c r="Q1355" s="15">
        <v>10.1</v>
      </c>
      <c r="R1355" s="15">
        <v>6.3</v>
      </c>
      <c r="S1355" s="15">
        <v>4.5999999999999996</v>
      </c>
      <c r="T1355" s="16">
        <f>+H1355*31/3.6</f>
        <v>49.083333333333336</v>
      </c>
      <c r="U1355" s="16">
        <f>+I1355*28/3.6</f>
        <v>63.777777777777764</v>
      </c>
      <c r="V1355" s="16">
        <f>+J1355*31/3.6</f>
        <v>116.25</v>
      </c>
      <c r="W1355" s="16">
        <f>+K1355*30/3.6</f>
        <v>142.5</v>
      </c>
      <c r="X1355" s="16">
        <f>+L1355*31/3.6</f>
        <v>179.9722222222222</v>
      </c>
      <c r="Y1355" s="16">
        <f>+M1355*30/3.6</f>
        <v>190.83333333333334</v>
      </c>
      <c r="Z1355" s="16">
        <f>+N1355*31/3.6</f>
        <v>198.91666666666666</v>
      </c>
      <c r="AA1355" s="16">
        <f>+O1355*31/3.6</f>
        <v>168.77777777777777</v>
      </c>
      <c r="AB1355" s="16">
        <f>+P1355*30/3.6</f>
        <v>123.33333333333333</v>
      </c>
      <c r="AC1355" s="16">
        <f>+Q1355*31/3.6</f>
        <v>86.972222222222214</v>
      </c>
      <c r="AD1355" s="16">
        <f>+R1355*30/3.6</f>
        <v>52.5</v>
      </c>
      <c r="AE1355" s="16">
        <f>+S1355*31/3.6</f>
        <v>39.611111111111107</v>
      </c>
      <c r="AF1355" s="17">
        <f>+SUM(T1355:AE1355)</f>
        <v>1412.5277777777776</v>
      </c>
      <c r="AG1355" s="18">
        <f t="shared" si="21"/>
        <v>1172.3980555555554</v>
      </c>
      <c r="AJ1355" s="19"/>
      <c r="AK1355" s="19"/>
      <c r="AL1355" s="19"/>
    </row>
    <row r="1356" spans="1:38" s="11" customFormat="1" ht="12.75" customHeight="1" x14ac:dyDescent="0.25">
      <c r="A1356" s="14">
        <v>20</v>
      </c>
      <c r="B1356" s="14" t="str">
        <f>+VLOOKUP(A1356,COD_REG_PROV!$G$1:$J$21,4,FALSE)</f>
        <v>SARDEGNA</v>
      </c>
      <c r="C1356" s="3">
        <v>90</v>
      </c>
      <c r="D1356" s="3" t="str">
        <f>+VLOOKUP(A1356,COD_REG_PROV!$A$1:$E$111,4,FALSE)</f>
        <v>Mantova</v>
      </c>
      <c r="E1356" s="3">
        <v>64</v>
      </c>
      <c r="F1356" s="3" t="s">
        <v>1739</v>
      </c>
      <c r="G1356" s="4" t="s">
        <v>1750</v>
      </c>
      <c r="H1356" s="15">
        <v>7.3</v>
      </c>
      <c r="I1356" s="15">
        <v>9.9</v>
      </c>
      <c r="J1356" s="15">
        <v>14.9</v>
      </c>
      <c r="K1356" s="15">
        <v>18.399999999999999</v>
      </c>
      <c r="L1356" s="15">
        <v>22.1</v>
      </c>
      <c r="M1356" s="15">
        <v>24.1</v>
      </c>
      <c r="N1356" s="15">
        <v>24.1</v>
      </c>
      <c r="O1356" s="15">
        <v>21.1</v>
      </c>
      <c r="P1356" s="15">
        <v>16.3</v>
      </c>
      <c r="Q1356" s="15">
        <v>12</v>
      </c>
      <c r="R1356" s="15">
        <v>8</v>
      </c>
      <c r="S1356" s="15">
        <v>6.3</v>
      </c>
      <c r="T1356" s="16">
        <f>+H1356*31/3.6</f>
        <v>62.861111111111107</v>
      </c>
      <c r="U1356" s="16">
        <f>+I1356*28/3.6</f>
        <v>77</v>
      </c>
      <c r="V1356" s="16">
        <f>+J1356*31/3.6</f>
        <v>128.30555555555557</v>
      </c>
      <c r="W1356" s="16">
        <f>+K1356*30/3.6</f>
        <v>153.33333333333334</v>
      </c>
      <c r="X1356" s="16">
        <f>+L1356*31/3.6</f>
        <v>190.30555555555557</v>
      </c>
      <c r="Y1356" s="16">
        <f>+M1356*30/3.6</f>
        <v>200.83333333333331</v>
      </c>
      <c r="Z1356" s="16">
        <f>+N1356*31/3.6</f>
        <v>207.52777777777777</v>
      </c>
      <c r="AA1356" s="16">
        <f>+O1356*31/3.6</f>
        <v>181.69444444444446</v>
      </c>
      <c r="AB1356" s="16">
        <f>+P1356*30/3.6</f>
        <v>135.83333333333334</v>
      </c>
      <c r="AC1356" s="16">
        <f>+Q1356*31/3.6</f>
        <v>103.33333333333333</v>
      </c>
      <c r="AD1356" s="16">
        <f>+R1356*30/3.6</f>
        <v>66.666666666666671</v>
      </c>
      <c r="AE1356" s="16">
        <f>+S1356*31/3.6</f>
        <v>54.249999999999993</v>
      </c>
      <c r="AF1356" s="17">
        <f>+SUM(T1356:AE1356)</f>
        <v>1561.9444444444446</v>
      </c>
      <c r="AG1356" s="18">
        <f t="shared" si="21"/>
        <v>1296.413888888889</v>
      </c>
      <c r="AJ1356" s="19"/>
      <c r="AK1356" s="19"/>
      <c r="AL1356" s="19"/>
    </row>
    <row r="1357" spans="1:38" s="11" customFormat="1" ht="12.75" customHeight="1" x14ac:dyDescent="0.25">
      <c r="A1357" s="14">
        <v>8</v>
      </c>
      <c r="B1357" s="14" t="str">
        <f>+VLOOKUP(A1357,COD_REG_PROV!$G$1:$J$21,4,FALSE)</f>
        <v>EMILIA-ROMAGNA</v>
      </c>
      <c r="C1357" s="3">
        <v>37</v>
      </c>
      <c r="D1357" s="3" t="str">
        <f>+VLOOKUP(A1357,COD_REG_PROV!$A$1:$E$111,4,FALSE)</f>
        <v>Imperia</v>
      </c>
      <c r="E1357" s="3">
        <v>57</v>
      </c>
      <c r="F1357" s="3" t="s">
        <v>614</v>
      </c>
      <c r="G1357" s="4" t="s">
        <v>635</v>
      </c>
      <c r="H1357" s="15">
        <v>5.5</v>
      </c>
      <c r="I1357" s="15">
        <v>8.1999999999999993</v>
      </c>
      <c r="J1357" s="15">
        <v>13.6</v>
      </c>
      <c r="K1357" s="15">
        <v>17.2</v>
      </c>
      <c r="L1357" s="15">
        <v>21.1</v>
      </c>
      <c r="M1357" s="15">
        <v>23</v>
      </c>
      <c r="N1357" s="15">
        <v>23.3</v>
      </c>
      <c r="O1357" s="15">
        <v>19.7</v>
      </c>
      <c r="P1357" s="15">
        <v>15.1</v>
      </c>
      <c r="Q1357" s="15">
        <v>10.199999999999999</v>
      </c>
      <c r="R1357" s="15">
        <v>6.2</v>
      </c>
      <c r="S1357" s="15">
        <v>4.5999999999999996</v>
      </c>
      <c r="T1357" s="16">
        <f>+H1357*31/3.6</f>
        <v>47.361111111111107</v>
      </c>
      <c r="U1357" s="16">
        <f>+I1357*28/3.6</f>
        <v>63.777777777777764</v>
      </c>
      <c r="V1357" s="16">
        <f>+J1357*31/3.6</f>
        <v>117.1111111111111</v>
      </c>
      <c r="W1357" s="16">
        <f>+K1357*30/3.6</f>
        <v>143.33333333333334</v>
      </c>
      <c r="X1357" s="16">
        <f>+L1357*31/3.6</f>
        <v>181.69444444444446</v>
      </c>
      <c r="Y1357" s="16">
        <f>+M1357*30/3.6</f>
        <v>191.66666666666666</v>
      </c>
      <c r="Z1357" s="16">
        <f>+N1357*31/3.6</f>
        <v>200.63888888888891</v>
      </c>
      <c r="AA1357" s="16">
        <f>+O1357*31/3.6</f>
        <v>169.63888888888886</v>
      </c>
      <c r="AB1357" s="16">
        <f>+P1357*30/3.6</f>
        <v>125.83333333333333</v>
      </c>
      <c r="AC1357" s="16">
        <f>+Q1357*31/3.6</f>
        <v>87.833333333333329</v>
      </c>
      <c r="AD1357" s="16">
        <f>+R1357*30/3.6</f>
        <v>51.666666666666664</v>
      </c>
      <c r="AE1357" s="16">
        <f>+S1357*31/3.6</f>
        <v>39.611111111111107</v>
      </c>
      <c r="AF1357" s="17">
        <f>+SUM(T1357:AE1357)</f>
        <v>1420.1666666666665</v>
      </c>
      <c r="AG1357" s="18">
        <f t="shared" si="21"/>
        <v>1178.7383333333332</v>
      </c>
      <c r="AJ1357" s="19"/>
      <c r="AK1357" s="19"/>
      <c r="AL1357" s="19"/>
    </row>
    <row r="1358" spans="1:38" s="11" customFormat="1" ht="12.75" customHeight="1" x14ac:dyDescent="0.25">
      <c r="A1358" s="14">
        <v>11</v>
      </c>
      <c r="B1358" s="14" t="str">
        <f>+VLOOKUP(A1358,COD_REG_PROV!$G$1:$J$21,4,FALSE)</f>
        <v>MARCHE</v>
      </c>
      <c r="C1358" s="3">
        <v>42</v>
      </c>
      <c r="D1358" s="3" t="str">
        <f>+VLOOKUP(A1358,COD_REG_PROV!$A$1:$E$111,4,FALSE)</f>
        <v>La Spezia</v>
      </c>
      <c r="E1358" s="3">
        <v>44</v>
      </c>
      <c r="F1358" s="3" t="s">
        <v>899</v>
      </c>
      <c r="G1358" s="4" t="s">
        <v>914</v>
      </c>
      <c r="H1358" s="15">
        <v>5.6</v>
      </c>
      <c r="I1358" s="15">
        <v>8.1999999999999993</v>
      </c>
      <c r="J1358" s="15">
        <v>13.5</v>
      </c>
      <c r="K1358" s="15">
        <v>17.3</v>
      </c>
      <c r="L1358" s="15">
        <v>21.3</v>
      </c>
      <c r="M1358" s="15">
        <v>23.1</v>
      </c>
      <c r="N1358" s="15">
        <v>23.2</v>
      </c>
      <c r="O1358" s="15">
        <v>19.899999999999999</v>
      </c>
      <c r="P1358" s="15">
        <v>15.1</v>
      </c>
      <c r="Q1358" s="15">
        <v>10.4</v>
      </c>
      <c r="R1358" s="15">
        <v>6.5</v>
      </c>
      <c r="S1358" s="15">
        <v>4.9000000000000004</v>
      </c>
      <c r="T1358" s="16">
        <f>+H1358*31/3.6</f>
        <v>48.222222222222221</v>
      </c>
      <c r="U1358" s="16">
        <f>+I1358*28/3.6</f>
        <v>63.777777777777764</v>
      </c>
      <c r="V1358" s="16">
        <f>+J1358*31/3.6</f>
        <v>116.25</v>
      </c>
      <c r="W1358" s="16">
        <f>+K1358*30/3.6</f>
        <v>144.16666666666666</v>
      </c>
      <c r="X1358" s="16">
        <f>+L1358*31/3.6</f>
        <v>183.41666666666669</v>
      </c>
      <c r="Y1358" s="16">
        <f>+M1358*30/3.6</f>
        <v>192.5</v>
      </c>
      <c r="Z1358" s="16">
        <f>+N1358*31/3.6</f>
        <v>199.77777777777774</v>
      </c>
      <c r="AA1358" s="16">
        <f>+O1358*31/3.6</f>
        <v>171.36111111111111</v>
      </c>
      <c r="AB1358" s="16">
        <f>+P1358*30/3.6</f>
        <v>125.83333333333333</v>
      </c>
      <c r="AC1358" s="16">
        <f>+Q1358*31/3.6</f>
        <v>89.555555555555557</v>
      </c>
      <c r="AD1358" s="16">
        <f>+R1358*30/3.6</f>
        <v>54.166666666666664</v>
      </c>
      <c r="AE1358" s="16">
        <f>+S1358*31/3.6</f>
        <v>42.194444444444443</v>
      </c>
      <c r="AF1358" s="17">
        <f>+SUM(T1358:AE1358)</f>
        <v>1431.2222222222222</v>
      </c>
      <c r="AG1358" s="18">
        <f t="shared" si="21"/>
        <v>1187.9144444444444</v>
      </c>
      <c r="AJ1358" s="19"/>
      <c r="AK1358" s="19"/>
      <c r="AL1358" s="19"/>
    </row>
    <row r="1359" spans="1:38" s="11" customFormat="1" ht="12.75" customHeight="1" x14ac:dyDescent="0.25">
      <c r="A1359" s="14">
        <v>8</v>
      </c>
      <c r="B1359" s="14" t="str">
        <f>+VLOOKUP(A1359,COD_REG_PROV!$G$1:$J$21,4,FALSE)</f>
        <v>EMILIA-ROMAGNA</v>
      </c>
      <c r="C1359" s="3">
        <v>36</v>
      </c>
      <c r="D1359" s="3" t="str">
        <f>+VLOOKUP(A1359,COD_REG_PROV!$A$1:$E$111,4,FALSE)</f>
        <v>Imperia</v>
      </c>
      <c r="E1359" s="3">
        <v>40</v>
      </c>
      <c r="F1359" s="3" t="s">
        <v>664</v>
      </c>
      <c r="G1359" s="4" t="s">
        <v>681</v>
      </c>
      <c r="H1359" s="15">
        <v>5.5</v>
      </c>
      <c r="I1359" s="15">
        <v>8.1999999999999993</v>
      </c>
      <c r="J1359" s="15">
        <v>13.6</v>
      </c>
      <c r="K1359" s="15">
        <v>17.3</v>
      </c>
      <c r="L1359" s="15">
        <v>21</v>
      </c>
      <c r="M1359" s="15">
        <v>22.9</v>
      </c>
      <c r="N1359" s="15">
        <v>23.2</v>
      </c>
      <c r="O1359" s="15">
        <v>19.600000000000001</v>
      </c>
      <c r="P1359" s="15">
        <v>15</v>
      </c>
      <c r="Q1359" s="15">
        <v>10.199999999999999</v>
      </c>
      <c r="R1359" s="15">
        <v>6.1</v>
      </c>
      <c r="S1359" s="15">
        <v>4.5999999999999996</v>
      </c>
      <c r="T1359" s="16">
        <f>+H1359*31/3.6</f>
        <v>47.361111111111107</v>
      </c>
      <c r="U1359" s="16">
        <f>+I1359*28/3.6</f>
        <v>63.777777777777764</v>
      </c>
      <c r="V1359" s="16">
        <f>+J1359*31/3.6</f>
        <v>117.1111111111111</v>
      </c>
      <c r="W1359" s="16">
        <f>+K1359*30/3.6</f>
        <v>144.16666666666666</v>
      </c>
      <c r="X1359" s="16">
        <f>+L1359*31/3.6</f>
        <v>180.83333333333334</v>
      </c>
      <c r="Y1359" s="16">
        <f>+M1359*30/3.6</f>
        <v>190.83333333333334</v>
      </c>
      <c r="Z1359" s="16">
        <f>+N1359*31/3.6</f>
        <v>199.77777777777774</v>
      </c>
      <c r="AA1359" s="16">
        <f>+O1359*31/3.6</f>
        <v>168.77777777777777</v>
      </c>
      <c r="AB1359" s="16">
        <f>+P1359*30/3.6</f>
        <v>125</v>
      </c>
      <c r="AC1359" s="16">
        <f>+Q1359*31/3.6</f>
        <v>87.833333333333329</v>
      </c>
      <c r="AD1359" s="16">
        <f>+R1359*30/3.6</f>
        <v>50.833333333333329</v>
      </c>
      <c r="AE1359" s="16">
        <f>+S1359*31/3.6</f>
        <v>39.611111111111107</v>
      </c>
      <c r="AF1359" s="17">
        <f>+SUM(T1359:AE1359)</f>
        <v>1415.9166666666665</v>
      </c>
      <c r="AG1359" s="18">
        <f t="shared" si="21"/>
        <v>1175.2108333333331</v>
      </c>
      <c r="AJ1359" s="19"/>
      <c r="AK1359" s="19"/>
      <c r="AL1359" s="19"/>
    </row>
    <row r="1360" spans="1:38" s="11" customFormat="1" ht="12.75" customHeight="1" x14ac:dyDescent="0.25">
      <c r="A1360" s="14">
        <v>16</v>
      </c>
      <c r="B1360" s="14" t="str">
        <f>+VLOOKUP(A1360,COD_REG_PROV!$G$1:$J$21,4,FALSE)</f>
        <v>PUGLIA</v>
      </c>
      <c r="C1360" s="3">
        <v>73</v>
      </c>
      <c r="D1360" s="3" t="str">
        <f>+VLOOKUP(A1360,COD_REG_PROV!$A$1:$E$111,4,FALSE)</f>
        <v>Bergamo</v>
      </c>
      <c r="E1360" s="3">
        <v>26</v>
      </c>
      <c r="F1360" s="3" t="s">
        <v>1392</v>
      </c>
      <c r="G1360" s="4" t="s">
        <v>1409</v>
      </c>
      <c r="H1360" s="15">
        <v>7</v>
      </c>
      <c r="I1360" s="15">
        <v>9.6999999999999993</v>
      </c>
      <c r="J1360" s="15">
        <v>14.5</v>
      </c>
      <c r="K1360" s="15">
        <v>18.5</v>
      </c>
      <c r="L1360" s="15">
        <v>22</v>
      </c>
      <c r="M1360" s="15">
        <v>24.2</v>
      </c>
      <c r="N1360" s="15">
        <v>24.1</v>
      </c>
      <c r="O1360" s="15">
        <v>20.9</v>
      </c>
      <c r="P1360" s="15">
        <v>16.5</v>
      </c>
      <c r="Q1360" s="15">
        <v>12</v>
      </c>
      <c r="R1360" s="15">
        <v>7.8</v>
      </c>
      <c r="S1360" s="15">
        <v>6.3</v>
      </c>
      <c r="T1360" s="16">
        <f>+H1360*31/3.6</f>
        <v>60.277777777777779</v>
      </c>
      <c r="U1360" s="16">
        <f>+I1360*28/3.6</f>
        <v>75.444444444444429</v>
      </c>
      <c r="V1360" s="16">
        <f>+J1360*31/3.6</f>
        <v>124.86111111111111</v>
      </c>
      <c r="W1360" s="16">
        <f>+K1360*30/3.6</f>
        <v>154.16666666666666</v>
      </c>
      <c r="X1360" s="16">
        <f>+L1360*31/3.6</f>
        <v>189.44444444444443</v>
      </c>
      <c r="Y1360" s="16">
        <f>+M1360*30/3.6</f>
        <v>201.66666666666666</v>
      </c>
      <c r="Z1360" s="16">
        <f>+N1360*31/3.6</f>
        <v>207.52777777777777</v>
      </c>
      <c r="AA1360" s="16">
        <f>+O1360*31/3.6</f>
        <v>179.9722222222222</v>
      </c>
      <c r="AB1360" s="16">
        <f>+P1360*30/3.6</f>
        <v>137.5</v>
      </c>
      <c r="AC1360" s="16">
        <f>+Q1360*31/3.6</f>
        <v>103.33333333333333</v>
      </c>
      <c r="AD1360" s="16">
        <f>+R1360*30/3.6</f>
        <v>65</v>
      </c>
      <c r="AE1360" s="16">
        <f>+S1360*31/3.6</f>
        <v>54.249999999999993</v>
      </c>
      <c r="AF1360" s="17">
        <f>+SUM(T1360:AE1360)</f>
        <v>1553.4444444444443</v>
      </c>
      <c r="AG1360" s="18">
        <f t="shared" si="21"/>
        <v>1289.3588888888887</v>
      </c>
      <c r="AJ1360" s="19"/>
      <c r="AK1360" s="19"/>
      <c r="AL1360" s="19"/>
    </row>
    <row r="1361" spans="1:38" s="11" customFormat="1" ht="12.75" customHeight="1" x14ac:dyDescent="0.25">
      <c r="A1361" s="14">
        <v>15</v>
      </c>
      <c r="B1361" s="14" t="str">
        <f>+VLOOKUP(A1361,COD_REG_PROV!$G$1:$J$21,4,FALSE)</f>
        <v>CAMPANIA</v>
      </c>
      <c r="C1361" s="3">
        <v>63</v>
      </c>
      <c r="D1361" s="3" t="str">
        <f>+VLOOKUP(A1361,COD_REG_PROV!$A$1:$E$111,4,FALSE)</f>
        <v>Milano</v>
      </c>
      <c r="E1361" s="3">
        <v>76</v>
      </c>
      <c r="F1361" s="3" t="s">
        <v>1173</v>
      </c>
      <c r="G1361" s="4" t="s">
        <v>1228</v>
      </c>
      <c r="H1361" s="15">
        <v>6.8</v>
      </c>
      <c r="I1361" s="15">
        <v>9.4</v>
      </c>
      <c r="J1361" s="15">
        <v>13.9</v>
      </c>
      <c r="K1361" s="15">
        <v>18</v>
      </c>
      <c r="L1361" s="15">
        <v>21.8</v>
      </c>
      <c r="M1361" s="15">
        <v>23.8</v>
      </c>
      <c r="N1361" s="15">
        <v>23.6</v>
      </c>
      <c r="O1361" s="15">
        <v>20.7</v>
      </c>
      <c r="P1361" s="15">
        <v>16</v>
      </c>
      <c r="Q1361" s="15">
        <v>11.6</v>
      </c>
      <c r="R1361" s="15">
        <v>7.7</v>
      </c>
      <c r="S1361" s="15">
        <v>6</v>
      </c>
      <c r="T1361" s="16">
        <f>+H1361*31/3.6</f>
        <v>58.55555555555555</v>
      </c>
      <c r="U1361" s="16">
        <f>+I1361*28/3.6</f>
        <v>73.1111111111111</v>
      </c>
      <c r="V1361" s="16">
        <f>+J1361*31/3.6</f>
        <v>119.69444444444446</v>
      </c>
      <c r="W1361" s="16">
        <f>+K1361*30/3.6</f>
        <v>150</v>
      </c>
      <c r="X1361" s="16">
        <f>+L1361*31/3.6</f>
        <v>187.72222222222223</v>
      </c>
      <c r="Y1361" s="16">
        <f>+M1361*30/3.6</f>
        <v>198.33333333333331</v>
      </c>
      <c r="Z1361" s="16">
        <f>+N1361*31/3.6</f>
        <v>203.22222222222223</v>
      </c>
      <c r="AA1361" s="16">
        <f>+O1361*31/3.6</f>
        <v>178.24999999999997</v>
      </c>
      <c r="AB1361" s="16">
        <f>+P1361*30/3.6</f>
        <v>133.33333333333334</v>
      </c>
      <c r="AC1361" s="16">
        <f>+Q1361*31/3.6</f>
        <v>99.888888888888872</v>
      </c>
      <c r="AD1361" s="16">
        <f>+R1361*30/3.6</f>
        <v>64.166666666666671</v>
      </c>
      <c r="AE1361" s="16">
        <f>+S1361*31/3.6</f>
        <v>51.666666666666664</v>
      </c>
      <c r="AF1361" s="17">
        <f>+SUM(T1361:AE1361)</f>
        <v>1517.9444444444443</v>
      </c>
      <c r="AG1361" s="18">
        <f t="shared" si="21"/>
        <v>1259.8938888888888</v>
      </c>
      <c r="AJ1361" s="19"/>
      <c r="AK1361" s="19"/>
      <c r="AL1361" s="19"/>
    </row>
    <row r="1362" spans="1:38" s="11" customFormat="1" ht="12.75" customHeight="1" x14ac:dyDescent="0.25">
      <c r="A1362" s="14">
        <v>1</v>
      </c>
      <c r="B1362" s="14" t="str">
        <f>+VLOOKUP(A1362,COD_REG_PROV!$G$1:$J$21,4,FALSE)</f>
        <v>PIEMONTE</v>
      </c>
      <c r="C1362" s="3">
        <v>4</v>
      </c>
      <c r="D1362" s="3" t="str">
        <f>+VLOOKUP(A1362,COD_REG_PROV!$A$1:$E$111,4,FALSE)</f>
        <v>Torino</v>
      </c>
      <c r="E1362" s="3">
        <v>215</v>
      </c>
      <c r="F1362" s="3" t="s">
        <v>43</v>
      </c>
      <c r="G1362" s="4" t="s">
        <v>57</v>
      </c>
      <c r="H1362" s="15">
        <v>5.3</v>
      </c>
      <c r="I1362" s="15">
        <v>8.4</v>
      </c>
      <c r="J1362" s="15">
        <v>13.6</v>
      </c>
      <c r="K1362" s="15">
        <v>17.3</v>
      </c>
      <c r="L1362" s="15">
        <v>20.2</v>
      </c>
      <c r="M1362" s="15">
        <v>22.5</v>
      </c>
      <c r="N1362" s="15">
        <v>22.3</v>
      </c>
      <c r="O1362" s="15">
        <v>18.899999999999999</v>
      </c>
      <c r="P1362" s="15">
        <v>14.3</v>
      </c>
      <c r="Q1362" s="15">
        <v>10</v>
      </c>
      <c r="R1362" s="15">
        <v>6.4</v>
      </c>
      <c r="S1362" s="15">
        <v>4.5999999999999996</v>
      </c>
      <c r="T1362" s="16">
        <f>+H1362*31/3.6</f>
        <v>45.638888888888886</v>
      </c>
      <c r="U1362" s="16">
        <f>+I1362*28/3.6</f>
        <v>65.333333333333343</v>
      </c>
      <c r="V1362" s="16">
        <f>+J1362*31/3.6</f>
        <v>117.1111111111111</v>
      </c>
      <c r="W1362" s="16">
        <f>+K1362*30/3.6</f>
        <v>144.16666666666666</v>
      </c>
      <c r="X1362" s="16">
        <f>+L1362*31/3.6</f>
        <v>173.94444444444443</v>
      </c>
      <c r="Y1362" s="16">
        <f>+M1362*30/3.6</f>
        <v>187.5</v>
      </c>
      <c r="Z1362" s="16">
        <f>+N1362*31/3.6</f>
        <v>192.0277777777778</v>
      </c>
      <c r="AA1362" s="16">
        <f>+O1362*31/3.6</f>
        <v>162.75</v>
      </c>
      <c r="AB1362" s="16">
        <f>+P1362*30/3.6</f>
        <v>119.16666666666666</v>
      </c>
      <c r="AC1362" s="16">
        <f>+Q1362*31/3.6</f>
        <v>86.111111111111114</v>
      </c>
      <c r="AD1362" s="16">
        <f>+R1362*30/3.6</f>
        <v>53.333333333333329</v>
      </c>
      <c r="AE1362" s="16">
        <f>+S1362*31/3.6</f>
        <v>39.611111111111107</v>
      </c>
      <c r="AF1362" s="17">
        <f>+SUM(T1362:AE1362)</f>
        <v>1386.6944444444443</v>
      </c>
      <c r="AG1362" s="18">
        <f t="shared" si="21"/>
        <v>1150.9563888888888</v>
      </c>
      <c r="AJ1362" s="19"/>
      <c r="AK1362" s="19"/>
      <c r="AL1362" s="19"/>
    </row>
    <row r="1363" spans="1:38" s="11" customFormat="1" ht="12.75" customHeight="1" x14ac:dyDescent="0.25">
      <c r="A1363" s="14">
        <v>8</v>
      </c>
      <c r="B1363" s="14" t="str">
        <f>+VLOOKUP(A1363,COD_REG_PROV!$G$1:$J$21,4,FALSE)</f>
        <v>EMILIA-ROMAGNA</v>
      </c>
      <c r="C1363" s="3">
        <v>40</v>
      </c>
      <c r="D1363" s="3" t="str">
        <f>+VLOOKUP(A1363,COD_REG_PROV!$A$1:$E$111,4,FALSE)</f>
        <v>Imperia</v>
      </c>
      <c r="E1363" s="3">
        <v>45</v>
      </c>
      <c r="F1363" s="3" t="s">
        <v>652</v>
      </c>
      <c r="G1363" s="4" t="s">
        <v>663</v>
      </c>
      <c r="H1363" s="15">
        <v>5.3</v>
      </c>
      <c r="I1363" s="15">
        <v>8.1</v>
      </c>
      <c r="J1363" s="15">
        <v>13.6</v>
      </c>
      <c r="K1363" s="15">
        <v>17.2</v>
      </c>
      <c r="L1363" s="15">
        <v>21.3</v>
      </c>
      <c r="M1363" s="15">
        <v>23.1</v>
      </c>
      <c r="N1363" s="15">
        <v>23.3</v>
      </c>
      <c r="O1363" s="15">
        <v>19.8</v>
      </c>
      <c r="P1363" s="15">
        <v>15.1</v>
      </c>
      <c r="Q1363" s="15">
        <v>10.199999999999999</v>
      </c>
      <c r="R1363" s="15">
        <v>6.1</v>
      </c>
      <c r="S1363" s="15">
        <v>4.4000000000000004</v>
      </c>
      <c r="T1363" s="16">
        <f>+H1363*31/3.6</f>
        <v>45.638888888888886</v>
      </c>
      <c r="U1363" s="16">
        <f>+I1363*28/3.6</f>
        <v>62.999999999999993</v>
      </c>
      <c r="V1363" s="16">
        <f>+J1363*31/3.6</f>
        <v>117.1111111111111</v>
      </c>
      <c r="W1363" s="16">
        <f>+K1363*30/3.6</f>
        <v>143.33333333333334</v>
      </c>
      <c r="X1363" s="16">
        <f>+L1363*31/3.6</f>
        <v>183.41666666666669</v>
      </c>
      <c r="Y1363" s="16">
        <f>+M1363*30/3.6</f>
        <v>192.5</v>
      </c>
      <c r="Z1363" s="16">
        <f>+N1363*31/3.6</f>
        <v>200.63888888888891</v>
      </c>
      <c r="AA1363" s="16">
        <f>+O1363*31/3.6</f>
        <v>170.50000000000003</v>
      </c>
      <c r="AB1363" s="16">
        <f>+P1363*30/3.6</f>
        <v>125.83333333333333</v>
      </c>
      <c r="AC1363" s="16">
        <f>+Q1363*31/3.6</f>
        <v>87.833333333333329</v>
      </c>
      <c r="AD1363" s="16">
        <f>+R1363*30/3.6</f>
        <v>50.833333333333329</v>
      </c>
      <c r="AE1363" s="16">
        <f>+S1363*31/3.6</f>
        <v>37.888888888888893</v>
      </c>
      <c r="AF1363" s="17">
        <f>+SUM(T1363:AE1363)</f>
        <v>1418.5277777777776</v>
      </c>
      <c r="AG1363" s="18">
        <f t="shared" si="21"/>
        <v>1177.3780555555554</v>
      </c>
      <c r="AJ1363" s="19"/>
      <c r="AK1363" s="19"/>
      <c r="AL1363" s="19"/>
    </row>
    <row r="1364" spans="1:38" s="11" customFormat="1" ht="12.75" customHeight="1" x14ac:dyDescent="0.25">
      <c r="A1364" s="14">
        <v>7</v>
      </c>
      <c r="B1364" s="14" t="str">
        <f>+VLOOKUP(A1364,COD_REG_PROV!$G$1:$J$21,4,FALSE)</f>
        <v>LIGURIA</v>
      </c>
      <c r="C1364" s="3">
        <v>9</v>
      </c>
      <c r="D1364" s="3" t="str">
        <f>+VLOOKUP(A1364,COD_REG_PROV!$A$1:$E$111,4,FALSE)</f>
        <v>Valle d'Aosta/Vallée d'Aoste</v>
      </c>
      <c r="E1364" s="3">
        <v>56</v>
      </c>
      <c r="F1364" s="3" t="s">
        <v>602</v>
      </c>
      <c r="G1364" s="4" t="s">
        <v>611</v>
      </c>
      <c r="H1364" s="15">
        <v>5.6</v>
      </c>
      <c r="I1364" s="15">
        <v>8.6</v>
      </c>
      <c r="J1364" s="15">
        <v>13.7</v>
      </c>
      <c r="K1364" s="15">
        <v>17.399999999999999</v>
      </c>
      <c r="L1364" s="15">
        <v>20.7</v>
      </c>
      <c r="M1364" s="15">
        <v>23</v>
      </c>
      <c r="N1364" s="15">
        <v>23</v>
      </c>
      <c r="O1364" s="15">
        <v>19.5</v>
      </c>
      <c r="P1364" s="15">
        <v>14.7</v>
      </c>
      <c r="Q1364" s="15">
        <v>9.9</v>
      </c>
      <c r="R1364" s="15">
        <v>6.4</v>
      </c>
      <c r="S1364" s="15">
        <v>4.5999999999999996</v>
      </c>
      <c r="T1364" s="16">
        <f>+H1364*31/3.6</f>
        <v>48.222222222222221</v>
      </c>
      <c r="U1364" s="16">
        <f>+I1364*28/3.6</f>
        <v>66.888888888888886</v>
      </c>
      <c r="V1364" s="16">
        <f>+J1364*31/3.6</f>
        <v>117.97222222222221</v>
      </c>
      <c r="W1364" s="16">
        <f>+K1364*30/3.6</f>
        <v>145</v>
      </c>
      <c r="X1364" s="16">
        <f>+L1364*31/3.6</f>
        <v>178.24999999999997</v>
      </c>
      <c r="Y1364" s="16">
        <f>+M1364*30/3.6</f>
        <v>191.66666666666666</v>
      </c>
      <c r="Z1364" s="16">
        <f>+N1364*31/3.6</f>
        <v>198.05555555555554</v>
      </c>
      <c r="AA1364" s="16">
        <f>+O1364*31/3.6</f>
        <v>167.91666666666666</v>
      </c>
      <c r="AB1364" s="16">
        <f>+P1364*30/3.6</f>
        <v>122.5</v>
      </c>
      <c r="AC1364" s="16">
        <f>+Q1364*31/3.6</f>
        <v>85.250000000000014</v>
      </c>
      <c r="AD1364" s="16">
        <f>+R1364*30/3.6</f>
        <v>53.333333333333329</v>
      </c>
      <c r="AE1364" s="16">
        <f>+S1364*31/3.6</f>
        <v>39.611111111111107</v>
      </c>
      <c r="AF1364" s="17">
        <f>+SUM(T1364:AE1364)</f>
        <v>1414.6666666666665</v>
      </c>
      <c r="AG1364" s="18">
        <f t="shared" si="21"/>
        <v>1174.1733333333332</v>
      </c>
      <c r="AJ1364" s="19"/>
      <c r="AK1364" s="19"/>
      <c r="AL1364" s="19"/>
    </row>
    <row r="1365" spans="1:38" s="11" customFormat="1" ht="12.75" customHeight="1" x14ac:dyDescent="0.25">
      <c r="A1365" s="14">
        <v>15</v>
      </c>
      <c r="B1365" s="14" t="str">
        <f>+VLOOKUP(A1365,COD_REG_PROV!$G$1:$J$21,4,FALSE)</f>
        <v>CAMPANIA</v>
      </c>
      <c r="C1365" s="3">
        <v>65</v>
      </c>
      <c r="D1365" s="3" t="str">
        <f>+VLOOKUP(A1365,COD_REG_PROV!$A$1:$E$111,4,FALSE)</f>
        <v>Milano</v>
      </c>
      <c r="E1365" s="3">
        <v>137</v>
      </c>
      <c r="F1365" s="3" t="s">
        <v>1237</v>
      </c>
      <c r="G1365" s="4" t="s">
        <v>1270</v>
      </c>
      <c r="H1365" s="15">
        <v>6.9</v>
      </c>
      <c r="I1365" s="15">
        <v>9.5</v>
      </c>
      <c r="J1365" s="15">
        <v>14</v>
      </c>
      <c r="K1365" s="15">
        <v>18.100000000000001</v>
      </c>
      <c r="L1365" s="15">
        <v>21.9</v>
      </c>
      <c r="M1365" s="15">
        <v>23.9</v>
      </c>
      <c r="N1365" s="15">
        <v>23.7</v>
      </c>
      <c r="O1365" s="15">
        <v>20.8</v>
      </c>
      <c r="P1365" s="15">
        <v>16.100000000000001</v>
      </c>
      <c r="Q1365" s="15">
        <v>11.7</v>
      </c>
      <c r="R1365" s="15">
        <v>7.8</v>
      </c>
      <c r="S1365" s="15">
        <v>6.1</v>
      </c>
      <c r="T1365" s="16">
        <f>+H1365*31/3.6</f>
        <v>59.416666666666664</v>
      </c>
      <c r="U1365" s="16">
        <f>+I1365*28/3.6</f>
        <v>73.888888888888886</v>
      </c>
      <c r="V1365" s="16">
        <f>+J1365*31/3.6</f>
        <v>120.55555555555556</v>
      </c>
      <c r="W1365" s="16">
        <f>+K1365*30/3.6</f>
        <v>150.83333333333334</v>
      </c>
      <c r="X1365" s="16">
        <f>+L1365*31/3.6</f>
        <v>188.58333333333331</v>
      </c>
      <c r="Y1365" s="16">
        <f>+M1365*30/3.6</f>
        <v>199.16666666666666</v>
      </c>
      <c r="Z1365" s="16">
        <f>+N1365*31/3.6</f>
        <v>204.08333333333331</v>
      </c>
      <c r="AA1365" s="16">
        <f>+O1365*31/3.6</f>
        <v>179.11111111111111</v>
      </c>
      <c r="AB1365" s="16">
        <f>+P1365*30/3.6</f>
        <v>134.16666666666669</v>
      </c>
      <c r="AC1365" s="16">
        <f>+Q1365*31/3.6</f>
        <v>100.75</v>
      </c>
      <c r="AD1365" s="16">
        <f>+R1365*30/3.6</f>
        <v>65</v>
      </c>
      <c r="AE1365" s="16">
        <f>+S1365*31/3.6</f>
        <v>52.527777777777771</v>
      </c>
      <c r="AF1365" s="17">
        <f>+SUM(T1365:AE1365)</f>
        <v>1528.0833333333335</v>
      </c>
      <c r="AG1365" s="18">
        <f t="shared" si="21"/>
        <v>1268.3091666666667</v>
      </c>
      <c r="AJ1365" s="19"/>
      <c r="AK1365" s="19"/>
      <c r="AL1365" s="19"/>
    </row>
    <row r="1366" spans="1:38" s="11" customFormat="1" ht="12.75" customHeight="1" x14ac:dyDescent="0.25">
      <c r="A1366" s="14">
        <v>18</v>
      </c>
      <c r="B1366" s="14" t="str">
        <f>+VLOOKUP(A1366,COD_REG_PROV!$G$1:$J$21,4,FALSE)</f>
        <v>CALABRIA</v>
      </c>
      <c r="C1366" s="3">
        <v>78</v>
      </c>
      <c r="D1366" s="3" t="str">
        <f>+VLOOKUP(A1366,COD_REG_PROV!$A$1:$E$111,4,FALSE)</f>
        <v>Pavia</v>
      </c>
      <c r="E1366" s="3">
        <v>138</v>
      </c>
      <c r="F1366" s="3" t="s">
        <v>1445</v>
      </c>
      <c r="G1366" s="4" t="s">
        <v>1471</v>
      </c>
      <c r="H1366" s="15">
        <v>7</v>
      </c>
      <c r="I1366" s="15">
        <v>9.6</v>
      </c>
      <c r="J1366" s="15">
        <v>14.3</v>
      </c>
      <c r="K1366" s="15">
        <v>18.100000000000001</v>
      </c>
      <c r="L1366" s="15">
        <v>21.9</v>
      </c>
      <c r="M1366" s="15">
        <v>24</v>
      </c>
      <c r="N1366" s="15">
        <v>23.6</v>
      </c>
      <c r="O1366" s="15">
        <v>20.8</v>
      </c>
      <c r="P1366" s="15">
        <v>16.2</v>
      </c>
      <c r="Q1366" s="15">
        <v>11.9</v>
      </c>
      <c r="R1366" s="15">
        <v>8.1</v>
      </c>
      <c r="S1366" s="15">
        <v>6.4</v>
      </c>
      <c r="T1366" s="16">
        <f>+H1366*31/3.6</f>
        <v>60.277777777777779</v>
      </c>
      <c r="U1366" s="16">
        <f>+I1366*28/3.6</f>
        <v>74.666666666666671</v>
      </c>
      <c r="V1366" s="16">
        <f>+J1366*31/3.6</f>
        <v>123.13888888888889</v>
      </c>
      <c r="W1366" s="16">
        <f>+K1366*30/3.6</f>
        <v>150.83333333333334</v>
      </c>
      <c r="X1366" s="16">
        <f>+L1366*31/3.6</f>
        <v>188.58333333333331</v>
      </c>
      <c r="Y1366" s="16">
        <f>+M1366*30/3.6</f>
        <v>200</v>
      </c>
      <c r="Z1366" s="16">
        <f>+N1366*31/3.6</f>
        <v>203.22222222222223</v>
      </c>
      <c r="AA1366" s="16">
        <f>+O1366*31/3.6</f>
        <v>179.11111111111111</v>
      </c>
      <c r="AB1366" s="16">
        <f>+P1366*30/3.6</f>
        <v>135</v>
      </c>
      <c r="AC1366" s="16">
        <f>+Q1366*31/3.6</f>
        <v>102.47222222222223</v>
      </c>
      <c r="AD1366" s="16">
        <f>+R1366*30/3.6</f>
        <v>67.5</v>
      </c>
      <c r="AE1366" s="16">
        <f>+S1366*31/3.6</f>
        <v>55.111111111111114</v>
      </c>
      <c r="AF1366" s="17">
        <f>+SUM(T1366:AE1366)</f>
        <v>1539.9166666666665</v>
      </c>
      <c r="AG1366" s="18">
        <f t="shared" si="21"/>
        <v>1278.1308333333332</v>
      </c>
      <c r="AJ1366" s="19"/>
      <c r="AK1366" s="19"/>
      <c r="AL1366" s="19"/>
    </row>
    <row r="1367" spans="1:38" s="11" customFormat="1" ht="12.75" customHeight="1" x14ac:dyDescent="0.25">
      <c r="A1367" s="14">
        <v>8</v>
      </c>
      <c r="B1367" s="14" t="str">
        <f>+VLOOKUP(A1367,COD_REG_PROV!$G$1:$J$21,4,FALSE)</f>
        <v>EMILIA-ROMAGNA</v>
      </c>
      <c r="C1367" s="3">
        <v>35</v>
      </c>
      <c r="D1367" s="3" t="str">
        <f>+VLOOKUP(A1367,COD_REG_PROV!$A$1:$E$111,4,FALSE)</f>
        <v>Imperia</v>
      </c>
      <c r="E1367" s="3">
        <v>40</v>
      </c>
      <c r="F1367" s="3" t="s">
        <v>723</v>
      </c>
      <c r="G1367" s="4" t="s">
        <v>739</v>
      </c>
      <c r="H1367" s="15">
        <v>5.5</v>
      </c>
      <c r="I1367" s="15">
        <v>8.1999999999999993</v>
      </c>
      <c r="J1367" s="15">
        <v>13.7</v>
      </c>
      <c r="K1367" s="15">
        <v>17.3</v>
      </c>
      <c r="L1367" s="15">
        <v>21</v>
      </c>
      <c r="M1367" s="15">
        <v>22.9</v>
      </c>
      <c r="N1367" s="15">
        <v>23.2</v>
      </c>
      <c r="O1367" s="15">
        <v>19.7</v>
      </c>
      <c r="P1367" s="15">
        <v>15</v>
      </c>
      <c r="Q1367" s="15">
        <v>10.1</v>
      </c>
      <c r="R1367" s="15">
        <v>6.1</v>
      </c>
      <c r="S1367" s="15">
        <v>4.5</v>
      </c>
      <c r="T1367" s="16">
        <f>+H1367*31/3.6</f>
        <v>47.361111111111107</v>
      </c>
      <c r="U1367" s="16">
        <f>+I1367*28/3.6</f>
        <v>63.777777777777764</v>
      </c>
      <c r="V1367" s="16">
        <f>+J1367*31/3.6</f>
        <v>117.97222222222221</v>
      </c>
      <c r="W1367" s="16">
        <f>+K1367*30/3.6</f>
        <v>144.16666666666666</v>
      </c>
      <c r="X1367" s="16">
        <f>+L1367*31/3.6</f>
        <v>180.83333333333334</v>
      </c>
      <c r="Y1367" s="16">
        <f>+M1367*30/3.6</f>
        <v>190.83333333333334</v>
      </c>
      <c r="Z1367" s="16">
        <f>+N1367*31/3.6</f>
        <v>199.77777777777774</v>
      </c>
      <c r="AA1367" s="16">
        <f>+O1367*31/3.6</f>
        <v>169.63888888888886</v>
      </c>
      <c r="AB1367" s="16">
        <f>+P1367*30/3.6</f>
        <v>125</v>
      </c>
      <c r="AC1367" s="16">
        <f>+Q1367*31/3.6</f>
        <v>86.972222222222214</v>
      </c>
      <c r="AD1367" s="16">
        <f>+R1367*30/3.6</f>
        <v>50.833333333333329</v>
      </c>
      <c r="AE1367" s="16">
        <f>+S1367*31/3.6</f>
        <v>38.75</v>
      </c>
      <c r="AF1367" s="17">
        <f>+SUM(T1367:AE1367)</f>
        <v>1415.9166666666665</v>
      </c>
      <c r="AG1367" s="18">
        <f t="shared" si="21"/>
        <v>1175.2108333333331</v>
      </c>
      <c r="AJ1367" s="19"/>
      <c r="AK1367" s="19"/>
      <c r="AL1367" s="19"/>
    </row>
    <row r="1368" spans="1:38" s="11" customFormat="1" ht="12.75" customHeight="1" x14ac:dyDescent="0.25">
      <c r="A1368" s="14">
        <v>9</v>
      </c>
      <c r="B1368" s="14" t="str">
        <f>+VLOOKUP(A1368,COD_REG_PROV!$G$1:$J$21,4,FALSE)</f>
        <v>TOSCANA</v>
      </c>
      <c r="C1368" s="3">
        <v>48</v>
      </c>
      <c r="D1368" s="3" t="str">
        <f>+VLOOKUP(A1368,COD_REG_PROV!$A$1:$E$111,4,FALSE)</f>
        <v>Savona</v>
      </c>
      <c r="E1368" s="3">
        <v>41</v>
      </c>
      <c r="F1368" s="3" t="s">
        <v>762</v>
      </c>
      <c r="G1368" s="4" t="s">
        <v>786</v>
      </c>
      <c r="H1368" s="15">
        <v>5.8</v>
      </c>
      <c r="I1368" s="15">
        <v>8.4</v>
      </c>
      <c r="J1368" s="15">
        <v>13.5</v>
      </c>
      <c r="K1368" s="15">
        <v>17</v>
      </c>
      <c r="L1368" s="15">
        <v>21.1</v>
      </c>
      <c r="M1368" s="15">
        <v>23</v>
      </c>
      <c r="N1368" s="15">
        <v>23.2</v>
      </c>
      <c r="O1368" s="15">
        <v>19.8</v>
      </c>
      <c r="P1368" s="15">
        <v>15</v>
      </c>
      <c r="Q1368" s="15">
        <v>10.3</v>
      </c>
      <c r="R1368" s="15">
        <v>6.6</v>
      </c>
      <c r="S1368" s="15">
        <v>5</v>
      </c>
      <c r="T1368" s="16">
        <f>+H1368*31/3.6</f>
        <v>49.944444444444436</v>
      </c>
      <c r="U1368" s="16">
        <f>+I1368*28/3.6</f>
        <v>65.333333333333343</v>
      </c>
      <c r="V1368" s="16">
        <f>+J1368*31/3.6</f>
        <v>116.25</v>
      </c>
      <c r="W1368" s="16">
        <f>+K1368*30/3.6</f>
        <v>141.66666666666666</v>
      </c>
      <c r="X1368" s="16">
        <f>+L1368*31/3.6</f>
        <v>181.69444444444446</v>
      </c>
      <c r="Y1368" s="16">
        <f>+M1368*30/3.6</f>
        <v>191.66666666666666</v>
      </c>
      <c r="Z1368" s="16">
        <f>+N1368*31/3.6</f>
        <v>199.77777777777774</v>
      </c>
      <c r="AA1368" s="16">
        <f>+O1368*31/3.6</f>
        <v>170.50000000000003</v>
      </c>
      <c r="AB1368" s="16">
        <f>+P1368*30/3.6</f>
        <v>125</v>
      </c>
      <c r="AC1368" s="16">
        <f>+Q1368*31/3.6</f>
        <v>88.694444444444443</v>
      </c>
      <c r="AD1368" s="16">
        <f>+R1368*30/3.6</f>
        <v>55</v>
      </c>
      <c r="AE1368" s="16">
        <f>+S1368*31/3.6</f>
        <v>43.055555555555557</v>
      </c>
      <c r="AF1368" s="17">
        <f>+SUM(T1368:AE1368)</f>
        <v>1428.5833333333333</v>
      </c>
      <c r="AG1368" s="18">
        <f t="shared" si="21"/>
        <v>1185.7241666666666</v>
      </c>
      <c r="AJ1368" s="19"/>
      <c r="AK1368" s="19"/>
      <c r="AL1368" s="19"/>
    </row>
    <row r="1369" spans="1:38" s="11" customFormat="1" ht="12.75" customHeight="1" x14ac:dyDescent="0.25">
      <c r="A1369" s="14">
        <v>9</v>
      </c>
      <c r="B1369" s="14" t="str">
        <f>+VLOOKUP(A1369,COD_REG_PROV!$G$1:$J$21,4,FALSE)</f>
        <v>TOSCANA</v>
      </c>
      <c r="C1369" s="3">
        <v>48</v>
      </c>
      <c r="D1369" s="3" t="str">
        <f>+VLOOKUP(A1369,COD_REG_PROV!$A$1:$E$111,4,FALSE)</f>
        <v>Savona</v>
      </c>
      <c r="E1369" s="3">
        <v>42</v>
      </c>
      <c r="F1369" s="3" t="s">
        <v>762</v>
      </c>
      <c r="G1369" s="4" t="s">
        <v>787</v>
      </c>
      <c r="H1369" s="15">
        <v>5.6</v>
      </c>
      <c r="I1369" s="15">
        <v>8.3000000000000007</v>
      </c>
      <c r="J1369" s="15">
        <v>13.5</v>
      </c>
      <c r="K1369" s="15">
        <v>17</v>
      </c>
      <c r="L1369" s="15">
        <v>21.1</v>
      </c>
      <c r="M1369" s="15">
        <v>23</v>
      </c>
      <c r="N1369" s="15">
        <v>23.2</v>
      </c>
      <c r="O1369" s="15">
        <v>19.7</v>
      </c>
      <c r="P1369" s="15">
        <v>15</v>
      </c>
      <c r="Q1369" s="15">
        <v>10.199999999999999</v>
      </c>
      <c r="R1369" s="15">
        <v>6.4</v>
      </c>
      <c r="S1369" s="15">
        <v>4.8</v>
      </c>
      <c r="T1369" s="16">
        <f>+H1369*31/3.6</f>
        <v>48.222222222222221</v>
      </c>
      <c r="U1369" s="16">
        <f>+I1369*28/3.6</f>
        <v>64.555555555555557</v>
      </c>
      <c r="V1369" s="16">
        <f>+J1369*31/3.6</f>
        <v>116.25</v>
      </c>
      <c r="W1369" s="16">
        <f>+K1369*30/3.6</f>
        <v>141.66666666666666</v>
      </c>
      <c r="X1369" s="16">
        <f>+L1369*31/3.6</f>
        <v>181.69444444444446</v>
      </c>
      <c r="Y1369" s="16">
        <f>+M1369*30/3.6</f>
        <v>191.66666666666666</v>
      </c>
      <c r="Z1369" s="16">
        <f>+N1369*31/3.6</f>
        <v>199.77777777777774</v>
      </c>
      <c r="AA1369" s="16">
        <f>+O1369*31/3.6</f>
        <v>169.63888888888886</v>
      </c>
      <c r="AB1369" s="16">
        <f>+P1369*30/3.6</f>
        <v>125</v>
      </c>
      <c r="AC1369" s="16">
        <f>+Q1369*31/3.6</f>
        <v>87.833333333333329</v>
      </c>
      <c r="AD1369" s="16">
        <f>+R1369*30/3.6</f>
        <v>53.333333333333329</v>
      </c>
      <c r="AE1369" s="16">
        <f>+S1369*31/3.6</f>
        <v>41.333333333333329</v>
      </c>
      <c r="AF1369" s="17">
        <f>+SUM(T1369:AE1369)</f>
        <v>1420.9722222222219</v>
      </c>
      <c r="AG1369" s="18">
        <f t="shared" si="21"/>
        <v>1179.4069444444442</v>
      </c>
      <c r="AJ1369" s="19"/>
      <c r="AK1369" s="19"/>
      <c r="AL1369" s="19"/>
    </row>
    <row r="1370" spans="1:38" s="11" customFormat="1" ht="12.75" customHeight="1" x14ac:dyDescent="0.25">
      <c r="A1370" s="14">
        <v>5</v>
      </c>
      <c r="B1370" s="14" t="str">
        <f>+VLOOKUP(A1370,COD_REG_PROV!$G$1:$J$21,4,FALSE)</f>
        <v>VENETO</v>
      </c>
      <c r="C1370" s="3">
        <v>24</v>
      </c>
      <c r="D1370" s="3" t="str">
        <f>+VLOOKUP(A1370,COD_REG_PROV!$A$1:$E$111,4,FALSE)</f>
        <v>Asti</v>
      </c>
      <c r="E1370" s="3">
        <v>100</v>
      </c>
      <c r="F1370" s="3" t="s">
        <v>482</v>
      </c>
      <c r="G1370" s="4" t="s">
        <v>500</v>
      </c>
      <c r="H1370" s="15">
        <v>5.3</v>
      </c>
      <c r="I1370" s="15">
        <v>8.1</v>
      </c>
      <c r="J1370" s="15">
        <v>13.1</v>
      </c>
      <c r="K1370" s="15">
        <v>16.8</v>
      </c>
      <c r="L1370" s="15">
        <v>20</v>
      </c>
      <c r="M1370" s="15">
        <v>21.8</v>
      </c>
      <c r="N1370" s="15">
        <v>22.2</v>
      </c>
      <c r="O1370" s="15">
        <v>18.8</v>
      </c>
      <c r="P1370" s="15">
        <v>14.3</v>
      </c>
      <c r="Q1370" s="15">
        <v>9.6999999999999993</v>
      </c>
      <c r="R1370" s="15">
        <v>5.9</v>
      </c>
      <c r="S1370" s="15">
        <v>4.3</v>
      </c>
      <c r="T1370" s="16">
        <f>+H1370*31/3.6</f>
        <v>45.638888888888886</v>
      </c>
      <c r="U1370" s="16">
        <f>+I1370*28/3.6</f>
        <v>62.999999999999993</v>
      </c>
      <c r="V1370" s="16">
        <f>+J1370*31/3.6</f>
        <v>112.80555555555554</v>
      </c>
      <c r="W1370" s="16">
        <f>+K1370*30/3.6</f>
        <v>140</v>
      </c>
      <c r="X1370" s="16">
        <f>+L1370*31/3.6</f>
        <v>172.22222222222223</v>
      </c>
      <c r="Y1370" s="16">
        <f>+M1370*30/3.6</f>
        <v>181.66666666666666</v>
      </c>
      <c r="Z1370" s="16">
        <f>+N1370*31/3.6</f>
        <v>191.16666666666666</v>
      </c>
      <c r="AA1370" s="16">
        <f>+O1370*31/3.6</f>
        <v>161.88888888888891</v>
      </c>
      <c r="AB1370" s="16">
        <f>+P1370*30/3.6</f>
        <v>119.16666666666666</v>
      </c>
      <c r="AC1370" s="16">
        <f>+Q1370*31/3.6</f>
        <v>83.527777777777771</v>
      </c>
      <c r="AD1370" s="16">
        <f>+R1370*30/3.6</f>
        <v>49.166666666666664</v>
      </c>
      <c r="AE1370" s="16">
        <f>+S1370*31/3.6</f>
        <v>37.027777777777771</v>
      </c>
      <c r="AF1370" s="17">
        <f>+SUM(T1370:AE1370)</f>
        <v>1357.2777777777781</v>
      </c>
      <c r="AG1370" s="18">
        <f t="shared" si="21"/>
        <v>1126.5405555555558</v>
      </c>
      <c r="AJ1370" s="19"/>
      <c r="AK1370" s="19"/>
      <c r="AL1370" s="19"/>
    </row>
    <row r="1371" spans="1:38" s="11" customFormat="1" ht="12.75" customHeight="1" x14ac:dyDescent="0.25">
      <c r="A1371" s="14">
        <v>4</v>
      </c>
      <c r="B1371" s="14" t="str">
        <f>+VLOOKUP(A1371,COD_REG_PROV!$G$1:$J$21,4,FALSE)</f>
        <v>TRENTINO-ALTO ADIGE/SÜDTIROL</v>
      </c>
      <c r="C1371" s="3">
        <v>21</v>
      </c>
      <c r="D1371" s="3" t="str">
        <f>+VLOOKUP(A1371,COD_REG_PROV!$A$1:$E$111,4,FALSE)</f>
        <v>Cuneo</v>
      </c>
      <c r="E1371" s="3">
        <v>93</v>
      </c>
      <c r="F1371" s="3" t="s">
        <v>354</v>
      </c>
      <c r="G1371" s="4" t="s">
        <v>374</v>
      </c>
      <c r="H1371" s="15">
        <v>3.7</v>
      </c>
      <c r="I1371" s="15">
        <v>6.3</v>
      </c>
      <c r="J1371" s="15">
        <v>11.4</v>
      </c>
      <c r="K1371" s="15">
        <v>15.5</v>
      </c>
      <c r="L1371" s="15">
        <v>19.100000000000001</v>
      </c>
      <c r="M1371" s="15">
        <v>20.9</v>
      </c>
      <c r="N1371" s="15">
        <v>20.8</v>
      </c>
      <c r="O1371" s="15">
        <v>17.399999999999999</v>
      </c>
      <c r="P1371" s="15">
        <v>13.3</v>
      </c>
      <c r="Q1371" s="15">
        <v>9</v>
      </c>
      <c r="R1371" s="15">
        <v>5</v>
      </c>
      <c r="S1371" s="15">
        <v>3.5</v>
      </c>
      <c r="T1371" s="16">
        <f>+H1371*31/3.6</f>
        <v>31.861111111111111</v>
      </c>
      <c r="U1371" s="16">
        <f>+I1371*28/3.6</f>
        <v>49</v>
      </c>
      <c r="V1371" s="16">
        <f>+J1371*31/3.6</f>
        <v>98.166666666666671</v>
      </c>
      <c r="W1371" s="16">
        <f>+K1371*30/3.6</f>
        <v>129.16666666666666</v>
      </c>
      <c r="X1371" s="16">
        <f>+L1371*31/3.6</f>
        <v>164.47222222222223</v>
      </c>
      <c r="Y1371" s="16">
        <f>+M1371*30/3.6</f>
        <v>174.16666666666666</v>
      </c>
      <c r="Z1371" s="16">
        <f>+N1371*31/3.6</f>
        <v>179.11111111111111</v>
      </c>
      <c r="AA1371" s="16">
        <f>+O1371*31/3.6</f>
        <v>149.83333333333331</v>
      </c>
      <c r="AB1371" s="16">
        <f>+P1371*30/3.6</f>
        <v>110.83333333333333</v>
      </c>
      <c r="AC1371" s="16">
        <f>+Q1371*31/3.6</f>
        <v>77.5</v>
      </c>
      <c r="AD1371" s="16">
        <f>+R1371*30/3.6</f>
        <v>41.666666666666664</v>
      </c>
      <c r="AE1371" s="16">
        <f>+S1371*31/3.6</f>
        <v>30.138888888888889</v>
      </c>
      <c r="AF1371" s="17">
        <f>+SUM(T1371:AE1371)</f>
        <v>1235.9166666666667</v>
      </c>
      <c r="AG1371" s="18">
        <f t="shared" si="21"/>
        <v>1025.8108333333334</v>
      </c>
      <c r="AJ1371" s="19"/>
      <c r="AK1371" s="19"/>
      <c r="AL1371" s="19"/>
    </row>
    <row r="1372" spans="1:38" s="11" customFormat="1" ht="12.75" customHeight="1" x14ac:dyDescent="0.25">
      <c r="A1372" s="14">
        <v>19</v>
      </c>
      <c r="B1372" s="14" t="str">
        <f>+VLOOKUP(A1372,COD_REG_PROV!$G$1:$J$21,4,FALSE)</f>
        <v>SICILIA</v>
      </c>
      <c r="C1372" s="3">
        <v>84</v>
      </c>
      <c r="D1372" s="3" t="str">
        <f>+VLOOKUP(A1372,COD_REG_PROV!$A$1:$E$111,4,FALSE)</f>
        <v>Cremona</v>
      </c>
      <c r="E1372" s="3">
        <v>41</v>
      </c>
      <c r="F1372" s="3" t="s">
        <v>1527</v>
      </c>
      <c r="G1372" s="4" t="s">
        <v>1551</v>
      </c>
      <c r="H1372" s="15">
        <v>8.4</v>
      </c>
      <c r="I1372" s="15">
        <v>11.3</v>
      </c>
      <c r="J1372" s="15">
        <v>15.6</v>
      </c>
      <c r="K1372" s="15">
        <v>19.3</v>
      </c>
      <c r="L1372" s="15">
        <v>22.9</v>
      </c>
      <c r="M1372" s="15">
        <v>24.2</v>
      </c>
      <c r="N1372" s="15">
        <v>24.4</v>
      </c>
      <c r="O1372" s="15">
        <v>21.6</v>
      </c>
      <c r="P1372" s="15">
        <v>17.2</v>
      </c>
      <c r="Q1372" s="15">
        <v>13</v>
      </c>
      <c r="R1372" s="15">
        <v>9.1</v>
      </c>
      <c r="S1372" s="15">
        <v>7.6</v>
      </c>
      <c r="T1372" s="16">
        <f>+H1372*31/3.6</f>
        <v>72.333333333333343</v>
      </c>
      <c r="U1372" s="16">
        <f>+I1372*28/3.6</f>
        <v>87.8888888888889</v>
      </c>
      <c r="V1372" s="16">
        <f>+J1372*31/3.6</f>
        <v>134.33333333333331</v>
      </c>
      <c r="W1372" s="16">
        <f>+K1372*30/3.6</f>
        <v>160.83333333333334</v>
      </c>
      <c r="X1372" s="16">
        <f>+L1372*31/3.6</f>
        <v>197.19444444444443</v>
      </c>
      <c r="Y1372" s="16">
        <f>+M1372*30/3.6</f>
        <v>201.66666666666666</v>
      </c>
      <c r="Z1372" s="16">
        <f>+N1372*31/3.6</f>
        <v>210.11111111111109</v>
      </c>
      <c r="AA1372" s="16">
        <f>+O1372*31/3.6</f>
        <v>186</v>
      </c>
      <c r="AB1372" s="16">
        <f>+P1372*30/3.6</f>
        <v>143.33333333333334</v>
      </c>
      <c r="AC1372" s="16">
        <f>+Q1372*31/3.6</f>
        <v>111.94444444444444</v>
      </c>
      <c r="AD1372" s="16">
        <f>+R1372*30/3.6</f>
        <v>75.833333333333329</v>
      </c>
      <c r="AE1372" s="16">
        <f>+S1372*31/3.6</f>
        <v>65.444444444444443</v>
      </c>
      <c r="AF1372" s="17">
        <f>+SUM(T1372:AE1372)</f>
        <v>1646.9166666666663</v>
      </c>
      <c r="AG1372" s="18">
        <f t="shared" si="21"/>
        <v>1366.9408333333329</v>
      </c>
      <c r="AJ1372" s="19"/>
      <c r="AK1372" s="19"/>
      <c r="AL1372" s="19"/>
    </row>
    <row r="1373" spans="1:38" s="11" customFormat="1" ht="12.75" customHeight="1" x14ac:dyDescent="0.25">
      <c r="A1373" s="14">
        <v>19</v>
      </c>
      <c r="B1373" s="14" t="str">
        <f>+VLOOKUP(A1373,COD_REG_PROV!$G$1:$J$21,4,FALSE)</f>
        <v>SICILIA</v>
      </c>
      <c r="C1373" s="3">
        <v>88</v>
      </c>
      <c r="D1373" s="3" t="str">
        <f>+VLOOKUP(A1373,COD_REG_PROV!$A$1:$E$111,4,FALSE)</f>
        <v>Cremona</v>
      </c>
      <c r="E1373" s="3">
        <v>11</v>
      </c>
      <c r="F1373" s="3" t="s">
        <v>1654</v>
      </c>
      <c r="G1373" s="4" t="s">
        <v>1663</v>
      </c>
      <c r="H1373" s="15">
        <v>8.6999999999999993</v>
      </c>
      <c r="I1373" s="15">
        <v>10.1</v>
      </c>
      <c r="J1373" s="15">
        <v>15.7</v>
      </c>
      <c r="K1373" s="15">
        <v>19.5</v>
      </c>
      <c r="L1373" s="15">
        <v>23</v>
      </c>
      <c r="M1373" s="15">
        <v>24.4</v>
      </c>
      <c r="N1373" s="15">
        <v>24.4</v>
      </c>
      <c r="O1373" s="15">
        <v>21.7</v>
      </c>
      <c r="P1373" s="15">
        <v>17.399999999999999</v>
      </c>
      <c r="Q1373" s="15">
        <v>13.3</v>
      </c>
      <c r="R1373" s="15">
        <v>9.4</v>
      </c>
      <c r="S1373" s="15">
        <v>7.9</v>
      </c>
      <c r="T1373" s="16">
        <f>+H1373*31/3.6</f>
        <v>74.916666666666657</v>
      </c>
      <c r="U1373" s="16">
        <f>+I1373*28/3.6</f>
        <v>78.555555555555557</v>
      </c>
      <c r="V1373" s="16">
        <f>+J1373*31/3.6</f>
        <v>135.19444444444443</v>
      </c>
      <c r="W1373" s="16">
        <f>+K1373*30/3.6</f>
        <v>162.5</v>
      </c>
      <c r="X1373" s="16">
        <f>+L1373*31/3.6</f>
        <v>198.05555555555554</v>
      </c>
      <c r="Y1373" s="16">
        <f>+M1373*30/3.6</f>
        <v>203.33333333333331</v>
      </c>
      <c r="Z1373" s="16">
        <f>+N1373*31/3.6</f>
        <v>210.11111111111109</v>
      </c>
      <c r="AA1373" s="16">
        <f>+O1373*31/3.6</f>
        <v>186.86111111111109</v>
      </c>
      <c r="AB1373" s="16">
        <f>+P1373*30/3.6</f>
        <v>145</v>
      </c>
      <c r="AC1373" s="16">
        <f>+Q1373*31/3.6</f>
        <v>114.52777777777777</v>
      </c>
      <c r="AD1373" s="16">
        <f>+R1373*30/3.6</f>
        <v>78.333333333333329</v>
      </c>
      <c r="AE1373" s="16">
        <f>+S1373*31/3.6</f>
        <v>68.027777777777771</v>
      </c>
      <c r="AF1373" s="17">
        <f>+SUM(T1373:AE1373)</f>
        <v>1655.4166666666665</v>
      </c>
      <c r="AG1373" s="18">
        <f t="shared" si="21"/>
        <v>1373.9958333333332</v>
      </c>
      <c r="AJ1373" s="19"/>
      <c r="AK1373" s="19"/>
      <c r="AL1373" s="19"/>
    </row>
    <row r="1374" spans="1:38" s="11" customFormat="1" ht="12.75" customHeight="1" x14ac:dyDescent="0.25">
      <c r="A1374" s="14">
        <v>18</v>
      </c>
      <c r="B1374" s="14" t="str">
        <f>+VLOOKUP(A1374,COD_REG_PROV!$G$1:$J$21,4,FALSE)</f>
        <v>CALABRIA</v>
      </c>
      <c r="C1374" s="3">
        <v>80</v>
      </c>
      <c r="D1374" s="3" t="str">
        <f>+VLOOKUP(A1374,COD_REG_PROV!$A$1:$E$111,4,FALSE)</f>
        <v>Pavia</v>
      </c>
      <c r="E1374" s="3">
        <v>85</v>
      </c>
      <c r="F1374" s="3" t="s">
        <v>1498</v>
      </c>
      <c r="G1374" s="4" t="s">
        <v>1516</v>
      </c>
      <c r="H1374" s="15">
        <v>7.6</v>
      </c>
      <c r="I1374" s="15">
        <v>10.5</v>
      </c>
      <c r="J1374" s="15">
        <v>15</v>
      </c>
      <c r="K1374" s="15">
        <v>18.7</v>
      </c>
      <c r="L1374" s="15">
        <v>22.4</v>
      </c>
      <c r="M1374" s="15">
        <v>24.1</v>
      </c>
      <c r="N1374" s="15">
        <v>24</v>
      </c>
      <c r="O1374" s="15">
        <v>21.2</v>
      </c>
      <c r="P1374" s="15">
        <v>16.7</v>
      </c>
      <c r="Q1374" s="15">
        <v>12.7</v>
      </c>
      <c r="R1374" s="15">
        <v>8.5</v>
      </c>
      <c r="S1374" s="15">
        <v>7</v>
      </c>
      <c r="T1374" s="16">
        <f>+H1374*31/3.6</f>
        <v>65.444444444444443</v>
      </c>
      <c r="U1374" s="16">
        <f>+I1374*28/3.6</f>
        <v>81.666666666666671</v>
      </c>
      <c r="V1374" s="16">
        <f>+J1374*31/3.6</f>
        <v>129.16666666666666</v>
      </c>
      <c r="W1374" s="16">
        <f>+K1374*30/3.6</f>
        <v>155.83333333333334</v>
      </c>
      <c r="X1374" s="16">
        <f>+L1374*31/3.6</f>
        <v>192.88888888888889</v>
      </c>
      <c r="Y1374" s="16">
        <f>+M1374*30/3.6</f>
        <v>200.83333333333331</v>
      </c>
      <c r="Z1374" s="16">
        <f>+N1374*31/3.6</f>
        <v>206.66666666666666</v>
      </c>
      <c r="AA1374" s="16">
        <f>+O1374*31/3.6</f>
        <v>182.55555555555554</v>
      </c>
      <c r="AB1374" s="16">
        <f>+P1374*30/3.6</f>
        <v>139.16666666666666</v>
      </c>
      <c r="AC1374" s="16">
        <f>+Q1374*31/3.6</f>
        <v>109.3611111111111</v>
      </c>
      <c r="AD1374" s="16">
        <f>+R1374*30/3.6</f>
        <v>70.833333333333329</v>
      </c>
      <c r="AE1374" s="16">
        <f>+S1374*31/3.6</f>
        <v>60.277777777777779</v>
      </c>
      <c r="AF1374" s="17">
        <f>+SUM(T1374:AE1374)</f>
        <v>1594.6944444444446</v>
      </c>
      <c r="AG1374" s="18">
        <f t="shared" si="21"/>
        <v>1323.5963888888889</v>
      </c>
      <c r="AJ1374" s="19"/>
      <c r="AK1374" s="19"/>
      <c r="AL1374" s="19"/>
    </row>
    <row r="1375" spans="1:38" s="11" customFormat="1" ht="12.75" customHeight="1" x14ac:dyDescent="0.25">
      <c r="A1375" s="14">
        <v>19</v>
      </c>
      <c r="B1375" s="14" t="str">
        <f>+VLOOKUP(A1375,COD_REG_PROV!$G$1:$J$21,4,FALSE)</f>
        <v>SICILIA</v>
      </c>
      <c r="C1375" s="3">
        <v>87</v>
      </c>
      <c r="D1375" s="3" t="str">
        <f>+VLOOKUP(A1375,COD_REG_PROV!$A$1:$E$111,4,FALSE)</f>
        <v>Cremona</v>
      </c>
      <c r="E1375" s="3">
        <v>49</v>
      </c>
      <c r="F1375" s="3" t="s">
        <v>1565</v>
      </c>
      <c r="G1375" s="4" t="s">
        <v>1592</v>
      </c>
      <c r="H1375" s="15">
        <v>8.3000000000000007</v>
      </c>
      <c r="I1375" s="15">
        <v>11.3</v>
      </c>
      <c r="J1375" s="15">
        <v>15.4</v>
      </c>
      <c r="K1375" s="15">
        <v>19.100000000000001</v>
      </c>
      <c r="L1375" s="15">
        <v>22.8</v>
      </c>
      <c r="M1375" s="15">
        <v>24.3</v>
      </c>
      <c r="N1375" s="15">
        <v>24.1</v>
      </c>
      <c r="O1375" s="15">
        <v>21.4</v>
      </c>
      <c r="P1375" s="15">
        <v>17.100000000000001</v>
      </c>
      <c r="Q1375" s="15">
        <v>13.1</v>
      </c>
      <c r="R1375" s="15">
        <v>9</v>
      </c>
      <c r="S1375" s="15">
        <v>7.6</v>
      </c>
      <c r="T1375" s="16">
        <f>+H1375*31/3.6</f>
        <v>71.472222222222229</v>
      </c>
      <c r="U1375" s="16">
        <f>+I1375*28/3.6</f>
        <v>87.8888888888889</v>
      </c>
      <c r="V1375" s="16">
        <f>+J1375*31/3.6</f>
        <v>132.61111111111111</v>
      </c>
      <c r="W1375" s="16">
        <f>+K1375*30/3.6</f>
        <v>159.16666666666666</v>
      </c>
      <c r="X1375" s="16">
        <f>+L1375*31/3.6</f>
        <v>196.33333333333334</v>
      </c>
      <c r="Y1375" s="16">
        <f>+M1375*30/3.6</f>
        <v>202.5</v>
      </c>
      <c r="Z1375" s="16">
        <f>+N1375*31/3.6</f>
        <v>207.52777777777777</v>
      </c>
      <c r="AA1375" s="16">
        <f>+O1375*31/3.6</f>
        <v>184.27777777777777</v>
      </c>
      <c r="AB1375" s="16">
        <f>+P1375*30/3.6</f>
        <v>142.5</v>
      </c>
      <c r="AC1375" s="16">
        <f>+Q1375*31/3.6</f>
        <v>112.80555555555554</v>
      </c>
      <c r="AD1375" s="16">
        <f>+R1375*30/3.6</f>
        <v>75</v>
      </c>
      <c r="AE1375" s="16">
        <f>+S1375*31/3.6</f>
        <v>65.444444444444443</v>
      </c>
      <c r="AF1375" s="17">
        <f>+SUM(T1375:AE1375)</f>
        <v>1637.5277777777778</v>
      </c>
      <c r="AG1375" s="18">
        <f t="shared" si="21"/>
        <v>1359.1480555555556</v>
      </c>
      <c r="AJ1375" s="19"/>
      <c r="AK1375" s="19"/>
      <c r="AL1375" s="19"/>
    </row>
    <row r="1376" spans="1:38" s="11" customFormat="1" ht="12.75" customHeight="1" x14ac:dyDescent="0.25">
      <c r="A1376" s="14">
        <v>16</v>
      </c>
      <c r="B1376" s="14" t="str">
        <f>+VLOOKUP(A1376,COD_REG_PROV!$G$1:$J$21,4,FALSE)</f>
        <v>PUGLIA</v>
      </c>
      <c r="C1376" s="3">
        <v>75</v>
      </c>
      <c r="D1376" s="3" t="str">
        <f>+VLOOKUP(A1376,COD_REG_PROV!$A$1:$E$111,4,FALSE)</f>
        <v>Bergamo</v>
      </c>
      <c r="E1376" s="3">
        <v>73</v>
      </c>
      <c r="F1376" s="3" t="s">
        <v>1359</v>
      </c>
      <c r="G1376" s="4" t="s">
        <v>1383</v>
      </c>
      <c r="H1376" s="15">
        <v>7.1</v>
      </c>
      <c r="I1376" s="15">
        <v>9.9</v>
      </c>
      <c r="J1376" s="15">
        <v>14.7</v>
      </c>
      <c r="K1376" s="15">
        <v>18.600000000000001</v>
      </c>
      <c r="L1376" s="15">
        <v>22.1</v>
      </c>
      <c r="M1376" s="15">
        <v>24.4</v>
      </c>
      <c r="N1376" s="15">
        <v>24.2</v>
      </c>
      <c r="O1376" s="15">
        <v>21</v>
      </c>
      <c r="P1376" s="15">
        <v>16.7</v>
      </c>
      <c r="Q1376" s="15">
        <v>12.2</v>
      </c>
      <c r="R1376" s="15">
        <v>8</v>
      </c>
      <c r="S1376" s="15">
        <v>6.3</v>
      </c>
      <c r="T1376" s="16">
        <f>+H1376*31/3.6</f>
        <v>61.138888888888886</v>
      </c>
      <c r="U1376" s="16">
        <f>+I1376*28/3.6</f>
        <v>77</v>
      </c>
      <c r="V1376" s="16">
        <f>+J1376*31/3.6</f>
        <v>126.58333333333333</v>
      </c>
      <c r="W1376" s="16">
        <f>+K1376*30/3.6</f>
        <v>155</v>
      </c>
      <c r="X1376" s="16">
        <f>+L1376*31/3.6</f>
        <v>190.30555555555557</v>
      </c>
      <c r="Y1376" s="16">
        <f>+M1376*30/3.6</f>
        <v>203.33333333333331</v>
      </c>
      <c r="Z1376" s="16">
        <f>+N1376*31/3.6</f>
        <v>208.38888888888886</v>
      </c>
      <c r="AA1376" s="16">
        <f>+O1376*31/3.6</f>
        <v>180.83333333333334</v>
      </c>
      <c r="AB1376" s="16">
        <f>+P1376*30/3.6</f>
        <v>139.16666666666666</v>
      </c>
      <c r="AC1376" s="16">
        <f>+Q1376*31/3.6</f>
        <v>105.05555555555554</v>
      </c>
      <c r="AD1376" s="16">
        <f>+R1376*30/3.6</f>
        <v>66.666666666666671</v>
      </c>
      <c r="AE1376" s="16">
        <f>+S1376*31/3.6</f>
        <v>54.249999999999993</v>
      </c>
      <c r="AF1376" s="17">
        <f>+SUM(T1376:AE1376)</f>
        <v>1567.7222222222224</v>
      </c>
      <c r="AG1376" s="18">
        <f t="shared" si="21"/>
        <v>1301.2094444444444</v>
      </c>
      <c r="AJ1376" s="19"/>
      <c r="AK1376" s="19"/>
      <c r="AL1376" s="19"/>
    </row>
    <row r="1377" spans="1:38" s="11" customFormat="1" ht="12.75" customHeight="1" x14ac:dyDescent="0.25">
      <c r="A1377" s="14">
        <v>5</v>
      </c>
      <c r="B1377" s="14" t="str">
        <f>+VLOOKUP(A1377,COD_REG_PROV!$G$1:$J$21,4,FALSE)</f>
        <v>VENETO</v>
      </c>
      <c r="C1377" s="3">
        <v>27</v>
      </c>
      <c r="D1377" s="3" t="str">
        <f>+VLOOKUP(A1377,COD_REG_PROV!$A$1:$E$111,4,FALSE)</f>
        <v>Asti</v>
      </c>
      <c r="E1377" s="3">
        <v>37</v>
      </c>
      <c r="F1377" s="3" t="s">
        <v>457</v>
      </c>
      <c r="G1377" s="4" t="s">
        <v>479</v>
      </c>
      <c r="H1377" s="15">
        <v>5.2</v>
      </c>
      <c r="I1377" s="15">
        <v>8.1</v>
      </c>
      <c r="J1377" s="15">
        <v>13.1</v>
      </c>
      <c r="K1377" s="15">
        <v>16.899999999999999</v>
      </c>
      <c r="L1377" s="15">
        <v>20.399999999999999</v>
      </c>
      <c r="M1377" s="15">
        <v>22.4</v>
      </c>
      <c r="N1377" s="15">
        <v>22.7</v>
      </c>
      <c r="O1377" s="15">
        <v>19.3</v>
      </c>
      <c r="P1377" s="15">
        <v>14.5</v>
      </c>
      <c r="Q1377" s="15">
        <v>9.8000000000000007</v>
      </c>
      <c r="R1377" s="15">
        <v>5.9</v>
      </c>
      <c r="S1377" s="15">
        <v>4.2</v>
      </c>
      <c r="T1377" s="16">
        <f>+H1377*31/3.6</f>
        <v>44.777777777777779</v>
      </c>
      <c r="U1377" s="16">
        <f>+I1377*28/3.6</f>
        <v>62.999999999999993</v>
      </c>
      <c r="V1377" s="16">
        <f>+J1377*31/3.6</f>
        <v>112.80555555555554</v>
      </c>
      <c r="W1377" s="16">
        <f>+K1377*30/3.6</f>
        <v>140.83333333333331</v>
      </c>
      <c r="X1377" s="16">
        <f>+L1377*31/3.6</f>
        <v>175.66666666666666</v>
      </c>
      <c r="Y1377" s="16">
        <f>+M1377*30/3.6</f>
        <v>186.66666666666666</v>
      </c>
      <c r="Z1377" s="16">
        <f>+N1377*31/3.6</f>
        <v>195.4722222222222</v>
      </c>
      <c r="AA1377" s="16">
        <f>+O1377*31/3.6</f>
        <v>166.19444444444446</v>
      </c>
      <c r="AB1377" s="16">
        <f>+P1377*30/3.6</f>
        <v>120.83333333333333</v>
      </c>
      <c r="AC1377" s="16">
        <f>+Q1377*31/3.6</f>
        <v>84.388888888888886</v>
      </c>
      <c r="AD1377" s="16">
        <f>+R1377*30/3.6</f>
        <v>49.166666666666664</v>
      </c>
      <c r="AE1377" s="16">
        <f>+S1377*31/3.6</f>
        <v>36.166666666666671</v>
      </c>
      <c r="AF1377" s="17">
        <f>+SUM(T1377:AE1377)</f>
        <v>1375.9722222222222</v>
      </c>
      <c r="AG1377" s="18">
        <f t="shared" si="21"/>
        <v>1142.0569444444443</v>
      </c>
      <c r="AJ1377" s="19"/>
      <c r="AK1377" s="19"/>
      <c r="AL1377" s="19"/>
    </row>
    <row r="1378" spans="1:38" s="11" customFormat="1" ht="12.75" customHeight="1" x14ac:dyDescent="0.25">
      <c r="A1378" s="14">
        <v>5</v>
      </c>
      <c r="B1378" s="14" t="str">
        <f>+VLOOKUP(A1378,COD_REG_PROV!$G$1:$J$21,4,FALSE)</f>
        <v>VENETO</v>
      </c>
      <c r="C1378" s="3">
        <v>25</v>
      </c>
      <c r="D1378" s="3" t="str">
        <f>+VLOOKUP(A1378,COD_REG_PROV!$A$1:$E$111,4,FALSE)</f>
        <v>Asti</v>
      </c>
      <c r="E1378" s="3">
        <v>53</v>
      </c>
      <c r="F1378" s="3" t="s">
        <v>391</v>
      </c>
      <c r="G1378" s="4" t="s">
        <v>396</v>
      </c>
      <c r="H1378" s="15">
        <v>5</v>
      </c>
      <c r="I1378" s="15">
        <v>7.8</v>
      </c>
      <c r="J1378" s="15">
        <v>12.6</v>
      </c>
      <c r="K1378" s="15">
        <v>16.3</v>
      </c>
      <c r="L1378" s="15">
        <v>19.5</v>
      </c>
      <c r="M1378" s="15">
        <v>21.2</v>
      </c>
      <c r="N1378" s="15">
        <v>21.4</v>
      </c>
      <c r="O1378" s="15">
        <v>18.100000000000001</v>
      </c>
      <c r="P1378" s="15">
        <v>13.7</v>
      </c>
      <c r="Q1378" s="15">
        <v>9.4</v>
      </c>
      <c r="R1378" s="15">
        <v>5.7</v>
      </c>
      <c r="S1378" s="15">
        <v>4.0999999999999996</v>
      </c>
      <c r="T1378" s="16">
        <f>+H1378*31/3.6</f>
        <v>43.055555555555557</v>
      </c>
      <c r="U1378" s="16">
        <f>+I1378*28/3.6</f>
        <v>60.666666666666664</v>
      </c>
      <c r="V1378" s="16">
        <f>+J1378*31/3.6</f>
        <v>108.49999999999999</v>
      </c>
      <c r="W1378" s="16">
        <f>+K1378*30/3.6</f>
        <v>135.83333333333334</v>
      </c>
      <c r="X1378" s="16">
        <f>+L1378*31/3.6</f>
        <v>167.91666666666666</v>
      </c>
      <c r="Y1378" s="16">
        <f>+M1378*30/3.6</f>
        <v>176.66666666666666</v>
      </c>
      <c r="Z1378" s="16">
        <f>+N1378*31/3.6</f>
        <v>184.27777777777777</v>
      </c>
      <c r="AA1378" s="16">
        <f>+O1378*31/3.6</f>
        <v>155.86111111111111</v>
      </c>
      <c r="AB1378" s="16">
        <f>+P1378*30/3.6</f>
        <v>114.16666666666666</v>
      </c>
      <c r="AC1378" s="16">
        <f>+Q1378*31/3.6</f>
        <v>80.944444444444457</v>
      </c>
      <c r="AD1378" s="16">
        <f>+R1378*30/3.6</f>
        <v>47.5</v>
      </c>
      <c r="AE1378" s="16">
        <f>+S1378*31/3.6</f>
        <v>35.30555555555555</v>
      </c>
      <c r="AF1378" s="17">
        <f>+SUM(T1378:AE1378)</f>
        <v>1310.6944444444443</v>
      </c>
      <c r="AG1378" s="18">
        <f t="shared" si="21"/>
        <v>1087.8763888888886</v>
      </c>
      <c r="AJ1378" s="19"/>
      <c r="AK1378" s="19"/>
      <c r="AL1378" s="19"/>
    </row>
    <row r="1379" spans="1:38" s="11" customFormat="1" ht="12.75" customHeight="1" x14ac:dyDescent="0.25">
      <c r="A1379" s="14">
        <v>12</v>
      </c>
      <c r="B1379" s="14" t="str">
        <f>+VLOOKUP(A1379,COD_REG_PROV!$G$1:$J$21,4,FALSE)</f>
        <v>LAZIO</v>
      </c>
      <c r="C1379" s="3">
        <v>58</v>
      </c>
      <c r="D1379" s="3" t="str">
        <f>+VLOOKUP(A1379,COD_REG_PROV!$A$1:$E$111,4,FALSE)</f>
        <v>Varese</v>
      </c>
      <c r="E1379" s="3">
        <v>102</v>
      </c>
      <c r="F1379" s="3" t="s">
        <v>997</v>
      </c>
      <c r="G1379" s="4" t="s">
        <v>1033</v>
      </c>
      <c r="H1379" s="15">
        <v>6.8</v>
      </c>
      <c r="I1379" s="15">
        <v>9.3000000000000007</v>
      </c>
      <c r="J1379" s="15">
        <v>14</v>
      </c>
      <c r="K1379" s="15">
        <v>17.5</v>
      </c>
      <c r="L1379" s="15">
        <v>21.6</v>
      </c>
      <c r="M1379" s="15">
        <v>23.4</v>
      </c>
      <c r="N1379" s="15">
        <v>23.5</v>
      </c>
      <c r="O1379" s="15">
        <v>20.399999999999999</v>
      </c>
      <c r="P1379" s="15">
        <v>15.6</v>
      </c>
      <c r="Q1379" s="15">
        <v>11.3</v>
      </c>
      <c r="R1379" s="15">
        <v>7.6</v>
      </c>
      <c r="S1379" s="15">
        <v>5.7</v>
      </c>
      <c r="T1379" s="16">
        <f>+H1379*31/3.6</f>
        <v>58.55555555555555</v>
      </c>
      <c r="U1379" s="16">
        <f>+I1379*28/3.6</f>
        <v>72.333333333333343</v>
      </c>
      <c r="V1379" s="16">
        <f>+J1379*31/3.6</f>
        <v>120.55555555555556</v>
      </c>
      <c r="W1379" s="16">
        <f>+K1379*30/3.6</f>
        <v>145.83333333333334</v>
      </c>
      <c r="X1379" s="16">
        <f>+L1379*31/3.6</f>
        <v>186</v>
      </c>
      <c r="Y1379" s="16">
        <f>+M1379*30/3.6</f>
        <v>195</v>
      </c>
      <c r="Z1379" s="16">
        <f>+N1379*31/3.6</f>
        <v>202.36111111111111</v>
      </c>
      <c r="AA1379" s="16">
        <f>+O1379*31/3.6</f>
        <v>175.66666666666666</v>
      </c>
      <c r="AB1379" s="16">
        <f>+P1379*30/3.6</f>
        <v>130</v>
      </c>
      <c r="AC1379" s="16">
        <f>+Q1379*31/3.6</f>
        <v>97.305555555555557</v>
      </c>
      <c r="AD1379" s="16">
        <f>+R1379*30/3.6</f>
        <v>63.333333333333329</v>
      </c>
      <c r="AE1379" s="16">
        <f>+S1379*31/3.6</f>
        <v>49.083333333333336</v>
      </c>
      <c r="AF1379" s="17">
        <f>+SUM(T1379:AE1379)</f>
        <v>1496.0277777777778</v>
      </c>
      <c r="AG1379" s="18">
        <f t="shared" si="21"/>
        <v>1241.7030555555555</v>
      </c>
      <c r="AJ1379" s="19"/>
      <c r="AK1379" s="19"/>
      <c r="AL1379" s="19"/>
    </row>
    <row r="1380" spans="1:38" s="11" customFormat="1" ht="12.75" customHeight="1" x14ac:dyDescent="0.25">
      <c r="A1380" s="14">
        <v>3</v>
      </c>
      <c r="B1380" s="14" t="str">
        <f>+VLOOKUP(A1380,COD_REG_PROV!$G$1:$J$21,4,FALSE)</f>
        <v>LOMBARDIA</v>
      </c>
      <c r="C1380" s="3">
        <v>15</v>
      </c>
      <c r="D1380" s="3" t="str">
        <f>+VLOOKUP(A1380,COD_REG_PROV!$A$1:$E$111,4,FALSE)</f>
        <v>Novara</v>
      </c>
      <c r="E1380" s="3">
        <v>205</v>
      </c>
      <c r="F1380" s="3" t="s">
        <v>210</v>
      </c>
      <c r="G1380" s="4" t="s">
        <v>277</v>
      </c>
      <c r="H1380" s="15">
        <v>5.2</v>
      </c>
      <c r="I1380" s="15">
        <v>8.1</v>
      </c>
      <c r="J1380" s="15">
        <v>13.6</v>
      </c>
      <c r="K1380" s="15">
        <v>17.3</v>
      </c>
      <c r="L1380" s="15">
        <v>20.399999999999999</v>
      </c>
      <c r="M1380" s="15">
        <v>22.6</v>
      </c>
      <c r="N1380" s="15">
        <v>22.7</v>
      </c>
      <c r="O1380" s="15">
        <v>19.3</v>
      </c>
      <c r="P1380" s="15">
        <v>14.3</v>
      </c>
      <c r="Q1380" s="15">
        <v>9.6</v>
      </c>
      <c r="R1380" s="15">
        <v>5.9</v>
      </c>
      <c r="S1380" s="15">
        <v>4.3</v>
      </c>
      <c r="T1380" s="16">
        <f>+H1380*31/3.6</f>
        <v>44.777777777777779</v>
      </c>
      <c r="U1380" s="16">
        <f>+I1380*28/3.6</f>
        <v>62.999999999999993</v>
      </c>
      <c r="V1380" s="16">
        <f>+J1380*31/3.6</f>
        <v>117.1111111111111</v>
      </c>
      <c r="W1380" s="16">
        <f>+K1380*30/3.6</f>
        <v>144.16666666666666</v>
      </c>
      <c r="X1380" s="16">
        <f>+L1380*31/3.6</f>
        <v>175.66666666666666</v>
      </c>
      <c r="Y1380" s="16">
        <f>+M1380*30/3.6</f>
        <v>188.33333333333334</v>
      </c>
      <c r="Z1380" s="16">
        <f>+N1380*31/3.6</f>
        <v>195.4722222222222</v>
      </c>
      <c r="AA1380" s="16">
        <f>+O1380*31/3.6</f>
        <v>166.19444444444446</v>
      </c>
      <c r="AB1380" s="16">
        <f>+P1380*30/3.6</f>
        <v>119.16666666666666</v>
      </c>
      <c r="AC1380" s="16">
        <f>+Q1380*31/3.6</f>
        <v>82.666666666666657</v>
      </c>
      <c r="AD1380" s="16">
        <f>+R1380*30/3.6</f>
        <v>49.166666666666664</v>
      </c>
      <c r="AE1380" s="16">
        <f>+S1380*31/3.6</f>
        <v>37.027777777777771</v>
      </c>
      <c r="AF1380" s="17">
        <f>+SUM(T1380:AE1380)</f>
        <v>1382.7500000000002</v>
      </c>
      <c r="AG1380" s="18">
        <f t="shared" si="21"/>
        <v>1147.6825000000001</v>
      </c>
      <c r="AJ1380" s="19"/>
      <c r="AK1380" s="19"/>
      <c r="AL1380" s="19"/>
    </row>
    <row r="1381" spans="1:38" s="11" customFormat="1" ht="12.75" customHeight="1" x14ac:dyDescent="0.25">
      <c r="A1381" s="14">
        <v>20</v>
      </c>
      <c r="B1381" s="14" t="str">
        <f>+VLOOKUP(A1381,COD_REG_PROV!$G$1:$J$21,4,FALSE)</f>
        <v>SARDEGNA</v>
      </c>
      <c r="C1381" s="3">
        <v>92</v>
      </c>
      <c r="D1381" s="3" t="str">
        <f>+VLOOKUP(A1381,COD_REG_PROV!$A$1:$E$111,4,FALSE)</f>
        <v>Mantova</v>
      </c>
      <c r="E1381" s="3">
        <v>68</v>
      </c>
      <c r="F1381" s="3" t="s">
        <v>1697</v>
      </c>
      <c r="G1381" s="4" t="s">
        <v>1719</v>
      </c>
      <c r="H1381" s="15">
        <v>7.8</v>
      </c>
      <c r="I1381" s="15">
        <v>10.6</v>
      </c>
      <c r="J1381" s="15">
        <v>15.4</v>
      </c>
      <c r="K1381" s="15">
        <v>18.7</v>
      </c>
      <c r="L1381" s="15">
        <v>22.3</v>
      </c>
      <c r="M1381" s="15">
        <v>24.1</v>
      </c>
      <c r="N1381" s="15">
        <v>24.2</v>
      </c>
      <c r="O1381" s="15">
        <v>21.3</v>
      </c>
      <c r="P1381" s="15">
        <v>16.7</v>
      </c>
      <c r="Q1381" s="15">
        <v>12.4</v>
      </c>
      <c r="R1381" s="15">
        <v>8.5</v>
      </c>
      <c r="S1381" s="15">
        <v>7</v>
      </c>
      <c r="T1381" s="16">
        <f>+H1381*31/3.6</f>
        <v>67.166666666666657</v>
      </c>
      <c r="U1381" s="16">
        <f>+I1381*28/3.6</f>
        <v>82.444444444444443</v>
      </c>
      <c r="V1381" s="16">
        <f>+J1381*31/3.6</f>
        <v>132.61111111111111</v>
      </c>
      <c r="W1381" s="16">
        <f>+K1381*30/3.6</f>
        <v>155.83333333333334</v>
      </c>
      <c r="X1381" s="16">
        <f>+L1381*31/3.6</f>
        <v>192.0277777777778</v>
      </c>
      <c r="Y1381" s="16">
        <f>+M1381*30/3.6</f>
        <v>200.83333333333331</v>
      </c>
      <c r="Z1381" s="16">
        <f>+N1381*31/3.6</f>
        <v>208.38888888888886</v>
      </c>
      <c r="AA1381" s="16">
        <f>+O1381*31/3.6</f>
        <v>183.41666666666669</v>
      </c>
      <c r="AB1381" s="16">
        <f>+P1381*30/3.6</f>
        <v>139.16666666666666</v>
      </c>
      <c r="AC1381" s="16">
        <f>+Q1381*31/3.6</f>
        <v>106.77777777777779</v>
      </c>
      <c r="AD1381" s="16">
        <f>+R1381*30/3.6</f>
        <v>70.833333333333329</v>
      </c>
      <c r="AE1381" s="16">
        <f>+S1381*31/3.6</f>
        <v>60.277777777777779</v>
      </c>
      <c r="AF1381" s="17">
        <f>+SUM(T1381:AE1381)</f>
        <v>1599.7777777777781</v>
      </c>
      <c r="AG1381" s="18">
        <f t="shared" si="21"/>
        <v>1327.8155555555556</v>
      </c>
      <c r="AJ1381" s="19"/>
      <c r="AK1381" s="19"/>
      <c r="AL1381" s="19"/>
    </row>
    <row r="1382" spans="1:38" s="11" customFormat="1" ht="12.75" customHeight="1" x14ac:dyDescent="0.25">
      <c r="A1382" s="14">
        <v>18</v>
      </c>
      <c r="B1382" s="14" t="str">
        <f>+VLOOKUP(A1382,COD_REG_PROV!$G$1:$J$21,4,FALSE)</f>
        <v>CALABRIA</v>
      </c>
      <c r="C1382" s="3">
        <v>79</v>
      </c>
      <c r="D1382" s="3" t="str">
        <f>+VLOOKUP(A1382,COD_REG_PROV!$A$1:$E$111,4,FALSE)</f>
        <v>Pavia</v>
      </c>
      <c r="E1382" s="3">
        <v>127</v>
      </c>
      <c r="F1382" s="3" t="s">
        <v>1476</v>
      </c>
      <c r="G1382" s="4" t="s">
        <v>1485</v>
      </c>
      <c r="H1382" s="15">
        <v>7.3</v>
      </c>
      <c r="I1382" s="15">
        <v>10.1</v>
      </c>
      <c r="J1382" s="15">
        <v>14.8</v>
      </c>
      <c r="K1382" s="15">
        <v>18.5</v>
      </c>
      <c r="L1382" s="15">
        <v>22.1</v>
      </c>
      <c r="M1382" s="15">
        <v>24.1</v>
      </c>
      <c r="N1382" s="15">
        <v>23.8</v>
      </c>
      <c r="O1382" s="15">
        <v>21</v>
      </c>
      <c r="P1382" s="15">
        <v>16.5</v>
      </c>
      <c r="Q1382" s="15">
        <v>12.4</v>
      </c>
      <c r="R1382" s="15">
        <v>8.4</v>
      </c>
      <c r="S1382" s="15">
        <v>6.8</v>
      </c>
      <c r="T1382" s="16">
        <f>+H1382*31/3.6</f>
        <v>62.861111111111107</v>
      </c>
      <c r="U1382" s="16">
        <f>+I1382*28/3.6</f>
        <v>78.555555555555557</v>
      </c>
      <c r="V1382" s="16">
        <f>+J1382*31/3.6</f>
        <v>127.44444444444444</v>
      </c>
      <c r="W1382" s="16">
        <f>+K1382*30/3.6</f>
        <v>154.16666666666666</v>
      </c>
      <c r="X1382" s="16">
        <f>+L1382*31/3.6</f>
        <v>190.30555555555557</v>
      </c>
      <c r="Y1382" s="16">
        <f>+M1382*30/3.6</f>
        <v>200.83333333333331</v>
      </c>
      <c r="Z1382" s="16">
        <f>+N1382*31/3.6</f>
        <v>204.94444444444446</v>
      </c>
      <c r="AA1382" s="16">
        <f>+O1382*31/3.6</f>
        <v>180.83333333333334</v>
      </c>
      <c r="AB1382" s="16">
        <f>+P1382*30/3.6</f>
        <v>137.5</v>
      </c>
      <c r="AC1382" s="16">
        <f>+Q1382*31/3.6</f>
        <v>106.77777777777779</v>
      </c>
      <c r="AD1382" s="16">
        <f>+R1382*30/3.6</f>
        <v>70</v>
      </c>
      <c r="AE1382" s="16">
        <f>+S1382*31/3.6</f>
        <v>58.55555555555555</v>
      </c>
      <c r="AF1382" s="17">
        <f>+SUM(T1382:AE1382)</f>
        <v>1572.7777777777778</v>
      </c>
      <c r="AG1382" s="18">
        <f t="shared" si="21"/>
        <v>1305.4055555555556</v>
      </c>
      <c r="AJ1382" s="19"/>
      <c r="AK1382" s="19"/>
      <c r="AL1382" s="19"/>
    </row>
    <row r="1383" spans="1:38" s="11" customFormat="1" ht="12.75" customHeight="1" x14ac:dyDescent="0.25">
      <c r="A1383" s="14">
        <v>5</v>
      </c>
      <c r="B1383" s="14" t="str">
        <f>+VLOOKUP(A1383,COD_REG_PROV!$G$1:$J$21,4,FALSE)</f>
        <v>VENETO</v>
      </c>
      <c r="C1383" s="3">
        <v>28</v>
      </c>
      <c r="D1383" s="3" t="str">
        <f>+VLOOKUP(A1383,COD_REG_PROV!$A$1:$E$111,4,FALSE)</f>
        <v>Asti</v>
      </c>
      <c r="E1383" s="3">
        <v>86</v>
      </c>
      <c r="F1383" s="3" t="s">
        <v>397</v>
      </c>
      <c r="G1383" s="4" t="s">
        <v>418</v>
      </c>
      <c r="H1383" s="15">
        <v>5.3</v>
      </c>
      <c r="I1383" s="15">
        <v>8.1999999999999993</v>
      </c>
      <c r="J1383" s="15">
        <v>13.3</v>
      </c>
      <c r="K1383" s="15">
        <v>17.100000000000001</v>
      </c>
      <c r="L1383" s="15">
        <v>20.6</v>
      </c>
      <c r="M1383" s="15">
        <v>22.6</v>
      </c>
      <c r="N1383" s="15">
        <v>22.8</v>
      </c>
      <c r="O1383" s="15">
        <v>19.399999999999999</v>
      </c>
      <c r="P1383" s="15">
        <v>14.7</v>
      </c>
      <c r="Q1383" s="15">
        <v>9.9</v>
      </c>
      <c r="R1383" s="15">
        <v>5.9</v>
      </c>
      <c r="S1383" s="15">
        <v>4.2</v>
      </c>
      <c r="T1383" s="16">
        <f>+H1383*31/3.6</f>
        <v>45.638888888888886</v>
      </c>
      <c r="U1383" s="16">
        <f>+I1383*28/3.6</f>
        <v>63.777777777777764</v>
      </c>
      <c r="V1383" s="16">
        <f>+J1383*31/3.6</f>
        <v>114.52777777777777</v>
      </c>
      <c r="W1383" s="16">
        <f>+K1383*30/3.6</f>
        <v>142.5</v>
      </c>
      <c r="X1383" s="16">
        <f>+L1383*31/3.6</f>
        <v>177.38888888888889</v>
      </c>
      <c r="Y1383" s="16">
        <f>+M1383*30/3.6</f>
        <v>188.33333333333334</v>
      </c>
      <c r="Z1383" s="16">
        <f>+N1383*31/3.6</f>
        <v>196.33333333333334</v>
      </c>
      <c r="AA1383" s="16">
        <f>+O1383*31/3.6</f>
        <v>167.05555555555554</v>
      </c>
      <c r="AB1383" s="16">
        <f>+P1383*30/3.6</f>
        <v>122.5</v>
      </c>
      <c r="AC1383" s="16">
        <f>+Q1383*31/3.6</f>
        <v>85.250000000000014</v>
      </c>
      <c r="AD1383" s="16">
        <f>+R1383*30/3.6</f>
        <v>49.166666666666664</v>
      </c>
      <c r="AE1383" s="16">
        <f>+S1383*31/3.6</f>
        <v>36.166666666666671</v>
      </c>
      <c r="AF1383" s="17">
        <f>+SUM(T1383:AE1383)</f>
        <v>1388.6388888888891</v>
      </c>
      <c r="AG1383" s="18">
        <f t="shared" si="21"/>
        <v>1152.5702777777778</v>
      </c>
      <c r="AJ1383" s="19"/>
      <c r="AK1383" s="19"/>
      <c r="AL1383" s="19"/>
    </row>
    <row r="1384" spans="1:38" s="11" customFormat="1" ht="12.75" customHeight="1" x14ac:dyDescent="0.25">
      <c r="A1384" s="14">
        <v>3</v>
      </c>
      <c r="B1384" s="14" t="str">
        <f>+VLOOKUP(A1384,COD_REG_PROV!$G$1:$J$21,4,FALSE)</f>
        <v>LOMBARDIA</v>
      </c>
      <c r="C1384" s="3">
        <v>15</v>
      </c>
      <c r="D1384" s="3" t="str">
        <f>+VLOOKUP(A1384,COD_REG_PROV!$A$1:$E$111,4,FALSE)</f>
        <v>Novara</v>
      </c>
      <c r="E1384" s="3">
        <v>206</v>
      </c>
      <c r="F1384" s="3" t="s">
        <v>210</v>
      </c>
      <c r="G1384" s="4" t="s">
        <v>278</v>
      </c>
      <c r="H1384" s="15">
        <v>5.2</v>
      </c>
      <c r="I1384" s="15">
        <v>8.1</v>
      </c>
      <c r="J1384" s="15">
        <v>13.5</v>
      </c>
      <c r="K1384" s="15">
        <v>17.2</v>
      </c>
      <c r="L1384" s="15">
        <v>20.2</v>
      </c>
      <c r="M1384" s="15">
        <v>22.5</v>
      </c>
      <c r="N1384" s="15">
        <v>22.6</v>
      </c>
      <c r="O1384" s="15">
        <v>19.2</v>
      </c>
      <c r="P1384" s="15">
        <v>14.2</v>
      </c>
      <c r="Q1384" s="15">
        <v>9.6</v>
      </c>
      <c r="R1384" s="15">
        <v>5.8</v>
      </c>
      <c r="S1384" s="15">
        <v>4.3</v>
      </c>
      <c r="T1384" s="16">
        <f>+H1384*31/3.6</f>
        <v>44.777777777777779</v>
      </c>
      <c r="U1384" s="16">
        <f>+I1384*28/3.6</f>
        <v>62.999999999999993</v>
      </c>
      <c r="V1384" s="16">
        <f>+J1384*31/3.6</f>
        <v>116.25</v>
      </c>
      <c r="W1384" s="16">
        <f>+K1384*30/3.6</f>
        <v>143.33333333333334</v>
      </c>
      <c r="X1384" s="16">
        <f>+L1384*31/3.6</f>
        <v>173.94444444444443</v>
      </c>
      <c r="Y1384" s="16">
        <f>+M1384*30/3.6</f>
        <v>187.5</v>
      </c>
      <c r="Z1384" s="16">
        <f>+N1384*31/3.6</f>
        <v>194.61111111111111</v>
      </c>
      <c r="AA1384" s="16">
        <f>+O1384*31/3.6</f>
        <v>165.33333333333331</v>
      </c>
      <c r="AB1384" s="16">
        <f>+P1384*30/3.6</f>
        <v>118.33333333333333</v>
      </c>
      <c r="AC1384" s="16">
        <f>+Q1384*31/3.6</f>
        <v>82.666666666666657</v>
      </c>
      <c r="AD1384" s="16">
        <f>+R1384*30/3.6</f>
        <v>48.333333333333329</v>
      </c>
      <c r="AE1384" s="16">
        <f>+S1384*31/3.6</f>
        <v>37.027777777777771</v>
      </c>
      <c r="AF1384" s="17">
        <f>+SUM(T1384:AE1384)</f>
        <v>1375.1111111111111</v>
      </c>
      <c r="AG1384" s="18">
        <f t="shared" si="21"/>
        <v>1141.3422222222221</v>
      </c>
      <c r="AJ1384" s="19"/>
      <c r="AK1384" s="19"/>
      <c r="AL1384" s="19"/>
    </row>
    <row r="1385" spans="1:38" s="11" customFormat="1" ht="12.75" customHeight="1" x14ac:dyDescent="0.25">
      <c r="A1385" s="14">
        <v>11</v>
      </c>
      <c r="B1385" s="14" t="str">
        <f>+VLOOKUP(A1385,COD_REG_PROV!$G$1:$J$21,4,FALSE)</f>
        <v>MARCHE</v>
      </c>
      <c r="C1385" s="3">
        <v>42</v>
      </c>
      <c r="D1385" s="3" t="str">
        <f>+VLOOKUP(A1385,COD_REG_PROV!$A$1:$E$111,4,FALSE)</f>
        <v>La Spezia</v>
      </c>
      <c r="E1385" s="3">
        <v>45</v>
      </c>
      <c r="F1385" s="3" t="s">
        <v>899</v>
      </c>
      <c r="G1385" s="4" t="s">
        <v>915</v>
      </c>
      <c r="H1385" s="15">
        <v>5.5</v>
      </c>
      <c r="I1385" s="15">
        <v>8.3000000000000007</v>
      </c>
      <c r="J1385" s="15">
        <v>13.6</v>
      </c>
      <c r="K1385" s="15">
        <v>17.5</v>
      </c>
      <c r="L1385" s="15">
        <v>21.4</v>
      </c>
      <c r="M1385" s="15">
        <v>23.4</v>
      </c>
      <c r="N1385" s="15">
        <v>23.4</v>
      </c>
      <c r="O1385" s="15">
        <v>20</v>
      </c>
      <c r="P1385" s="15">
        <v>15.3</v>
      </c>
      <c r="Q1385" s="15">
        <v>10.4</v>
      </c>
      <c r="R1385" s="15">
        <v>6.2</v>
      </c>
      <c r="S1385" s="15">
        <v>4.7</v>
      </c>
      <c r="T1385" s="16">
        <f>+H1385*31/3.6</f>
        <v>47.361111111111107</v>
      </c>
      <c r="U1385" s="16">
        <f>+I1385*28/3.6</f>
        <v>64.555555555555557</v>
      </c>
      <c r="V1385" s="16">
        <f>+J1385*31/3.6</f>
        <v>117.1111111111111</v>
      </c>
      <c r="W1385" s="16">
        <f>+K1385*30/3.6</f>
        <v>145.83333333333334</v>
      </c>
      <c r="X1385" s="16">
        <f>+L1385*31/3.6</f>
        <v>184.27777777777777</v>
      </c>
      <c r="Y1385" s="16">
        <f>+M1385*30/3.6</f>
        <v>195</v>
      </c>
      <c r="Z1385" s="16">
        <f>+N1385*31/3.6</f>
        <v>201.5</v>
      </c>
      <c r="AA1385" s="16">
        <f>+O1385*31/3.6</f>
        <v>172.22222222222223</v>
      </c>
      <c r="AB1385" s="16">
        <f>+P1385*30/3.6</f>
        <v>127.5</v>
      </c>
      <c r="AC1385" s="16">
        <f>+Q1385*31/3.6</f>
        <v>89.555555555555557</v>
      </c>
      <c r="AD1385" s="16">
        <f>+R1385*30/3.6</f>
        <v>51.666666666666664</v>
      </c>
      <c r="AE1385" s="16">
        <f>+S1385*31/3.6</f>
        <v>40.472222222222229</v>
      </c>
      <c r="AF1385" s="17">
        <f>+SUM(T1385:AE1385)</f>
        <v>1437.0555555555557</v>
      </c>
      <c r="AG1385" s="18">
        <f t="shared" si="21"/>
        <v>1192.7561111111111</v>
      </c>
      <c r="AJ1385" s="19"/>
      <c r="AK1385" s="19"/>
      <c r="AL1385" s="19"/>
    </row>
    <row r="1386" spans="1:38" s="11" customFormat="1" ht="12.75" customHeight="1" x14ac:dyDescent="0.25">
      <c r="A1386" s="14">
        <v>17</v>
      </c>
      <c r="B1386" s="14" t="str">
        <f>+VLOOKUP(A1386,COD_REG_PROV!$G$1:$J$21,4,FALSE)</f>
        <v>BASILICATA</v>
      </c>
      <c r="C1386" s="3">
        <v>76</v>
      </c>
      <c r="D1386" s="3" t="str">
        <f>+VLOOKUP(A1386,COD_REG_PROV!$A$1:$E$111,4,FALSE)</f>
        <v>Brescia</v>
      </c>
      <c r="E1386" s="3">
        <v>85</v>
      </c>
      <c r="F1386" s="3" t="s">
        <v>1426</v>
      </c>
      <c r="G1386" s="4" t="s">
        <v>1442</v>
      </c>
      <c r="H1386" s="15">
        <v>6.9</v>
      </c>
      <c r="I1386" s="15">
        <v>9.4</v>
      </c>
      <c r="J1386" s="15">
        <v>14.2</v>
      </c>
      <c r="K1386" s="15">
        <v>18.100000000000001</v>
      </c>
      <c r="L1386" s="15">
        <v>21.8</v>
      </c>
      <c r="M1386" s="15">
        <v>23.8</v>
      </c>
      <c r="N1386" s="15">
        <v>23.4</v>
      </c>
      <c r="O1386" s="15">
        <v>20.6</v>
      </c>
      <c r="P1386" s="15">
        <v>16.100000000000001</v>
      </c>
      <c r="Q1386" s="15">
        <v>11.8</v>
      </c>
      <c r="R1386" s="15">
        <v>7.9</v>
      </c>
      <c r="S1386" s="15">
        <v>6.4</v>
      </c>
      <c r="T1386" s="16">
        <f>+H1386*31/3.6</f>
        <v>59.416666666666664</v>
      </c>
      <c r="U1386" s="16">
        <f>+I1386*28/3.6</f>
        <v>73.1111111111111</v>
      </c>
      <c r="V1386" s="16">
        <f>+J1386*31/3.6</f>
        <v>122.27777777777777</v>
      </c>
      <c r="W1386" s="16">
        <f>+K1386*30/3.6</f>
        <v>150.83333333333334</v>
      </c>
      <c r="X1386" s="16">
        <f>+L1386*31/3.6</f>
        <v>187.72222222222223</v>
      </c>
      <c r="Y1386" s="16">
        <f>+M1386*30/3.6</f>
        <v>198.33333333333331</v>
      </c>
      <c r="Z1386" s="16">
        <f>+N1386*31/3.6</f>
        <v>201.5</v>
      </c>
      <c r="AA1386" s="16">
        <f>+O1386*31/3.6</f>
        <v>177.38888888888889</v>
      </c>
      <c r="AB1386" s="16">
        <f>+P1386*30/3.6</f>
        <v>134.16666666666669</v>
      </c>
      <c r="AC1386" s="16">
        <f>+Q1386*31/3.6</f>
        <v>101.61111111111111</v>
      </c>
      <c r="AD1386" s="16">
        <f>+R1386*30/3.6</f>
        <v>65.833333333333329</v>
      </c>
      <c r="AE1386" s="16">
        <f>+S1386*31/3.6</f>
        <v>55.111111111111114</v>
      </c>
      <c r="AF1386" s="17">
        <f>+SUM(T1386:AE1386)</f>
        <v>1527.3055555555554</v>
      </c>
      <c r="AG1386" s="18">
        <f t="shared" si="21"/>
        <v>1267.6636111111109</v>
      </c>
      <c r="AJ1386" s="19"/>
      <c r="AK1386" s="19"/>
      <c r="AL1386" s="19"/>
    </row>
    <row r="1387" spans="1:38" s="11" customFormat="1" ht="12.75" customHeight="1" x14ac:dyDescent="0.25">
      <c r="A1387" s="14">
        <v>9</v>
      </c>
      <c r="B1387" s="14" t="str">
        <f>+VLOOKUP(A1387,COD_REG_PROV!$G$1:$J$21,4,FALSE)</f>
        <v>TOSCANA</v>
      </c>
      <c r="C1387" s="3">
        <v>46</v>
      </c>
      <c r="D1387" s="3" t="str">
        <f>+VLOOKUP(A1387,COD_REG_PROV!$A$1:$E$111,4,FALSE)</f>
        <v>Savona</v>
      </c>
      <c r="E1387" s="3">
        <v>28</v>
      </c>
      <c r="F1387" s="3" t="s">
        <v>811</v>
      </c>
      <c r="G1387" s="4" t="s">
        <v>820</v>
      </c>
      <c r="H1387" s="15">
        <v>5.7</v>
      </c>
      <c r="I1387" s="15">
        <v>8.3000000000000007</v>
      </c>
      <c r="J1387" s="15">
        <v>13.5</v>
      </c>
      <c r="K1387" s="15">
        <v>17.100000000000001</v>
      </c>
      <c r="L1387" s="15">
        <v>20.9</v>
      </c>
      <c r="M1387" s="15">
        <v>22.9</v>
      </c>
      <c r="N1387" s="15">
        <v>23.1</v>
      </c>
      <c r="O1387" s="15">
        <v>19.7</v>
      </c>
      <c r="P1387" s="15">
        <v>14.9</v>
      </c>
      <c r="Q1387" s="15">
        <v>10.199999999999999</v>
      </c>
      <c r="R1387" s="15">
        <v>6.4</v>
      </c>
      <c r="S1387" s="15">
        <v>4.8</v>
      </c>
      <c r="T1387" s="16">
        <f>+H1387*31/3.6</f>
        <v>49.083333333333336</v>
      </c>
      <c r="U1387" s="16">
        <f>+I1387*28/3.6</f>
        <v>64.555555555555557</v>
      </c>
      <c r="V1387" s="16">
        <f>+J1387*31/3.6</f>
        <v>116.25</v>
      </c>
      <c r="W1387" s="16">
        <f>+K1387*30/3.6</f>
        <v>142.5</v>
      </c>
      <c r="X1387" s="16">
        <f>+L1387*31/3.6</f>
        <v>179.9722222222222</v>
      </c>
      <c r="Y1387" s="16">
        <f>+M1387*30/3.6</f>
        <v>190.83333333333334</v>
      </c>
      <c r="Z1387" s="16">
        <f>+N1387*31/3.6</f>
        <v>198.91666666666666</v>
      </c>
      <c r="AA1387" s="16">
        <f>+O1387*31/3.6</f>
        <v>169.63888888888886</v>
      </c>
      <c r="AB1387" s="16">
        <f>+P1387*30/3.6</f>
        <v>124.16666666666666</v>
      </c>
      <c r="AC1387" s="16">
        <f>+Q1387*31/3.6</f>
        <v>87.833333333333329</v>
      </c>
      <c r="AD1387" s="16">
        <f>+R1387*30/3.6</f>
        <v>53.333333333333329</v>
      </c>
      <c r="AE1387" s="16">
        <f>+S1387*31/3.6</f>
        <v>41.333333333333329</v>
      </c>
      <c r="AF1387" s="17">
        <f>+SUM(T1387:AE1387)</f>
        <v>1418.4166666666665</v>
      </c>
      <c r="AG1387" s="18">
        <f t="shared" si="21"/>
        <v>1177.2858333333331</v>
      </c>
      <c r="AJ1387" s="19"/>
      <c r="AK1387" s="19"/>
      <c r="AL1387" s="19"/>
    </row>
    <row r="1388" spans="1:38" s="11" customFormat="1" ht="12.75" customHeight="1" x14ac:dyDescent="0.25">
      <c r="A1388" s="14">
        <v>3</v>
      </c>
      <c r="B1388" s="14" t="str">
        <f>+VLOOKUP(A1388,COD_REG_PROV!$G$1:$J$21,4,FALSE)</f>
        <v>LOMBARDIA</v>
      </c>
      <c r="C1388" s="3">
        <v>15</v>
      </c>
      <c r="D1388" s="3" t="str">
        <f>+VLOOKUP(A1388,COD_REG_PROV!$A$1:$E$111,4,FALSE)</f>
        <v>Novara</v>
      </c>
      <c r="E1388" s="3">
        <v>208</v>
      </c>
      <c r="F1388" s="3" t="s">
        <v>210</v>
      </c>
      <c r="G1388" s="4" t="s">
        <v>279</v>
      </c>
      <c r="H1388" s="15">
        <v>5.0999999999999996</v>
      </c>
      <c r="I1388" s="15">
        <v>8</v>
      </c>
      <c r="J1388" s="15">
        <v>13.4</v>
      </c>
      <c r="K1388" s="15">
        <v>17</v>
      </c>
      <c r="L1388" s="15">
        <v>20.100000000000001</v>
      </c>
      <c r="M1388" s="15">
        <v>22.4</v>
      </c>
      <c r="N1388" s="15">
        <v>22.5</v>
      </c>
      <c r="O1388" s="15">
        <v>19.100000000000001</v>
      </c>
      <c r="P1388" s="15">
        <v>14.1</v>
      </c>
      <c r="Q1388" s="15">
        <v>9.6</v>
      </c>
      <c r="R1388" s="15">
        <v>5.8</v>
      </c>
      <c r="S1388" s="15">
        <v>4.3</v>
      </c>
      <c r="T1388" s="16">
        <f>+H1388*31/3.6</f>
        <v>43.916666666666664</v>
      </c>
      <c r="U1388" s="16">
        <f>+I1388*28/3.6</f>
        <v>62.222222222222221</v>
      </c>
      <c r="V1388" s="16">
        <f>+J1388*31/3.6</f>
        <v>115.3888888888889</v>
      </c>
      <c r="W1388" s="16">
        <f>+K1388*30/3.6</f>
        <v>141.66666666666666</v>
      </c>
      <c r="X1388" s="16">
        <f>+L1388*31/3.6</f>
        <v>173.08333333333334</v>
      </c>
      <c r="Y1388" s="16">
        <f>+M1388*30/3.6</f>
        <v>186.66666666666666</v>
      </c>
      <c r="Z1388" s="16">
        <f>+N1388*31/3.6</f>
        <v>193.75</v>
      </c>
      <c r="AA1388" s="16">
        <f>+O1388*31/3.6</f>
        <v>164.47222222222223</v>
      </c>
      <c r="AB1388" s="16">
        <f>+P1388*30/3.6</f>
        <v>117.5</v>
      </c>
      <c r="AC1388" s="16">
        <f>+Q1388*31/3.6</f>
        <v>82.666666666666657</v>
      </c>
      <c r="AD1388" s="16">
        <f>+R1388*30/3.6</f>
        <v>48.333333333333329</v>
      </c>
      <c r="AE1388" s="16">
        <f>+S1388*31/3.6</f>
        <v>37.027777777777771</v>
      </c>
      <c r="AF1388" s="17">
        <f>+SUM(T1388:AE1388)</f>
        <v>1366.6944444444446</v>
      </c>
      <c r="AG1388" s="18">
        <f t="shared" si="21"/>
        <v>1134.3563888888889</v>
      </c>
      <c r="AJ1388" s="19"/>
      <c r="AK1388" s="19"/>
      <c r="AL1388" s="19"/>
    </row>
    <row r="1389" spans="1:38" s="11" customFormat="1" ht="12.75" customHeight="1" x14ac:dyDescent="0.25">
      <c r="A1389" s="14">
        <v>3</v>
      </c>
      <c r="B1389" s="14" t="str">
        <f>+VLOOKUP(A1389,COD_REG_PROV!$G$1:$J$21,4,FALSE)</f>
        <v>LOMBARDIA</v>
      </c>
      <c r="C1389" s="3">
        <v>16</v>
      </c>
      <c r="D1389" s="3" t="str">
        <f>+VLOOKUP(A1389,COD_REG_PROV!$A$1:$E$111,4,FALSE)</f>
        <v>Novara</v>
      </c>
      <c r="E1389" s="3">
        <v>198</v>
      </c>
      <c r="F1389" s="3" t="s">
        <v>131</v>
      </c>
      <c r="G1389" s="4" t="s">
        <v>144</v>
      </c>
      <c r="H1389" s="15">
        <v>5</v>
      </c>
      <c r="I1389" s="15">
        <v>7.8</v>
      </c>
      <c r="J1389" s="15">
        <v>13.2</v>
      </c>
      <c r="K1389" s="15">
        <v>16.899999999999999</v>
      </c>
      <c r="L1389" s="15">
        <v>20</v>
      </c>
      <c r="M1389" s="15">
        <v>22.1</v>
      </c>
      <c r="N1389" s="15">
        <v>22.3</v>
      </c>
      <c r="O1389" s="15">
        <v>18.8</v>
      </c>
      <c r="P1389" s="15">
        <v>14.1</v>
      </c>
      <c r="Q1389" s="15">
        <v>9.6</v>
      </c>
      <c r="R1389" s="15">
        <v>5.7</v>
      </c>
      <c r="S1389" s="15">
        <v>4.2</v>
      </c>
      <c r="T1389" s="16">
        <f>+H1389*31/3.6</f>
        <v>43.055555555555557</v>
      </c>
      <c r="U1389" s="16">
        <f>+I1389*28/3.6</f>
        <v>60.666666666666664</v>
      </c>
      <c r="V1389" s="16">
        <f>+J1389*31/3.6</f>
        <v>113.66666666666666</v>
      </c>
      <c r="W1389" s="16">
        <f>+K1389*30/3.6</f>
        <v>140.83333333333331</v>
      </c>
      <c r="X1389" s="16">
        <f>+L1389*31/3.6</f>
        <v>172.22222222222223</v>
      </c>
      <c r="Y1389" s="16">
        <f>+M1389*30/3.6</f>
        <v>184.16666666666666</v>
      </c>
      <c r="Z1389" s="16">
        <f>+N1389*31/3.6</f>
        <v>192.0277777777778</v>
      </c>
      <c r="AA1389" s="16">
        <f>+O1389*31/3.6</f>
        <v>161.88888888888891</v>
      </c>
      <c r="AB1389" s="16">
        <f>+P1389*30/3.6</f>
        <v>117.5</v>
      </c>
      <c r="AC1389" s="16">
        <f>+Q1389*31/3.6</f>
        <v>82.666666666666657</v>
      </c>
      <c r="AD1389" s="16">
        <f>+R1389*30/3.6</f>
        <v>47.5</v>
      </c>
      <c r="AE1389" s="16">
        <f>+S1389*31/3.6</f>
        <v>36.166666666666671</v>
      </c>
      <c r="AF1389" s="17">
        <f>+SUM(T1389:AE1389)</f>
        <v>1352.3611111111113</v>
      </c>
      <c r="AG1389" s="18">
        <f t="shared" si="21"/>
        <v>1122.4597222222224</v>
      </c>
      <c r="AJ1389" s="19"/>
      <c r="AK1389" s="19"/>
      <c r="AL1389" s="19"/>
    </row>
    <row r="1390" spans="1:38" s="11" customFormat="1" ht="12.75" customHeight="1" x14ac:dyDescent="0.25">
      <c r="A1390" s="14">
        <v>3</v>
      </c>
      <c r="B1390" s="14" t="str">
        <f>+VLOOKUP(A1390,COD_REG_PROV!$G$1:$J$21,4,FALSE)</f>
        <v>LOMBARDIA</v>
      </c>
      <c r="C1390" s="3">
        <v>20</v>
      </c>
      <c r="D1390" s="3" t="str">
        <f>+VLOOKUP(A1390,COD_REG_PROV!$A$1:$E$111,4,FALSE)</f>
        <v>Novara</v>
      </c>
      <c r="E1390" s="3">
        <v>61</v>
      </c>
      <c r="F1390" s="3" t="s">
        <v>290</v>
      </c>
      <c r="G1390" s="4" t="s">
        <v>306</v>
      </c>
      <c r="H1390" s="15">
        <v>5.4</v>
      </c>
      <c r="I1390" s="15">
        <v>8.3000000000000007</v>
      </c>
      <c r="J1390" s="15">
        <v>13.6</v>
      </c>
      <c r="K1390" s="15">
        <v>17.399999999999999</v>
      </c>
      <c r="L1390" s="15">
        <v>21</v>
      </c>
      <c r="M1390" s="15">
        <v>22.9</v>
      </c>
      <c r="N1390" s="15">
        <v>23.2</v>
      </c>
      <c r="O1390" s="15">
        <v>19.7</v>
      </c>
      <c r="P1390" s="15">
        <v>15</v>
      </c>
      <c r="Q1390" s="15">
        <v>10.1</v>
      </c>
      <c r="R1390" s="15">
        <v>6</v>
      </c>
      <c r="S1390" s="15">
        <v>4.3</v>
      </c>
      <c r="T1390" s="16">
        <f>+H1390*31/3.6</f>
        <v>46.5</v>
      </c>
      <c r="U1390" s="16">
        <f>+I1390*28/3.6</f>
        <v>64.555555555555557</v>
      </c>
      <c r="V1390" s="16">
        <f>+J1390*31/3.6</f>
        <v>117.1111111111111</v>
      </c>
      <c r="W1390" s="16">
        <f>+K1390*30/3.6</f>
        <v>145</v>
      </c>
      <c r="X1390" s="16">
        <f>+L1390*31/3.6</f>
        <v>180.83333333333334</v>
      </c>
      <c r="Y1390" s="16">
        <f>+M1390*30/3.6</f>
        <v>190.83333333333334</v>
      </c>
      <c r="Z1390" s="16">
        <f>+N1390*31/3.6</f>
        <v>199.77777777777774</v>
      </c>
      <c r="AA1390" s="16">
        <f>+O1390*31/3.6</f>
        <v>169.63888888888886</v>
      </c>
      <c r="AB1390" s="16">
        <f>+P1390*30/3.6</f>
        <v>125</v>
      </c>
      <c r="AC1390" s="16">
        <f>+Q1390*31/3.6</f>
        <v>86.972222222222214</v>
      </c>
      <c r="AD1390" s="16">
        <f>+R1390*30/3.6</f>
        <v>50</v>
      </c>
      <c r="AE1390" s="16">
        <f>+S1390*31/3.6</f>
        <v>37.027777777777771</v>
      </c>
      <c r="AF1390" s="17">
        <f>+SUM(T1390:AE1390)</f>
        <v>1413.25</v>
      </c>
      <c r="AG1390" s="18">
        <f t="shared" si="21"/>
        <v>1172.9974999999999</v>
      </c>
      <c r="AJ1390" s="19"/>
      <c r="AK1390" s="19"/>
      <c r="AL1390" s="19"/>
    </row>
    <row r="1391" spans="1:38" s="11" customFormat="1" ht="12.75" customHeight="1" x14ac:dyDescent="0.25">
      <c r="A1391" s="14">
        <v>12</v>
      </c>
      <c r="B1391" s="14" t="str">
        <f>+VLOOKUP(A1391,COD_REG_PROV!$G$1:$J$21,4,FALSE)</f>
        <v>LAZIO</v>
      </c>
      <c r="C1391" s="3">
        <v>59</v>
      </c>
      <c r="D1391" s="3" t="str">
        <f>+VLOOKUP(A1391,COD_REG_PROV!$A$1:$E$111,4,FALSE)</f>
        <v>Varese</v>
      </c>
      <c r="E1391" s="3">
        <v>27</v>
      </c>
      <c r="F1391" s="3" t="s">
        <v>975</v>
      </c>
      <c r="G1391" s="4" t="s">
        <v>990</v>
      </c>
      <c r="H1391" s="15">
        <v>6.9</v>
      </c>
      <c r="I1391" s="15">
        <v>9.4</v>
      </c>
      <c r="J1391" s="15">
        <v>14.1</v>
      </c>
      <c r="K1391" s="15">
        <v>17.7</v>
      </c>
      <c r="L1391" s="15">
        <v>21.8</v>
      </c>
      <c r="M1391" s="15">
        <v>23.5</v>
      </c>
      <c r="N1391" s="15">
        <v>23.6</v>
      </c>
      <c r="O1391" s="15">
        <v>20.6</v>
      </c>
      <c r="P1391" s="15">
        <v>15.8</v>
      </c>
      <c r="Q1391" s="15">
        <v>11.4</v>
      </c>
      <c r="R1391" s="15">
        <v>7.6</v>
      </c>
      <c r="S1391" s="15">
        <v>5.7</v>
      </c>
      <c r="T1391" s="16">
        <f>+H1391*31/3.6</f>
        <v>59.416666666666664</v>
      </c>
      <c r="U1391" s="16">
        <f>+I1391*28/3.6</f>
        <v>73.1111111111111</v>
      </c>
      <c r="V1391" s="16">
        <f>+J1391*31/3.6</f>
        <v>121.41666666666666</v>
      </c>
      <c r="W1391" s="16">
        <f>+K1391*30/3.6</f>
        <v>147.5</v>
      </c>
      <c r="X1391" s="16">
        <f>+L1391*31/3.6</f>
        <v>187.72222222222223</v>
      </c>
      <c r="Y1391" s="16">
        <f>+M1391*30/3.6</f>
        <v>195.83333333333331</v>
      </c>
      <c r="Z1391" s="16">
        <f>+N1391*31/3.6</f>
        <v>203.22222222222223</v>
      </c>
      <c r="AA1391" s="16">
        <f>+O1391*31/3.6</f>
        <v>177.38888888888889</v>
      </c>
      <c r="AB1391" s="16">
        <f>+P1391*30/3.6</f>
        <v>131.66666666666666</v>
      </c>
      <c r="AC1391" s="16">
        <f>+Q1391*31/3.6</f>
        <v>98.166666666666671</v>
      </c>
      <c r="AD1391" s="16">
        <f>+R1391*30/3.6</f>
        <v>63.333333333333329</v>
      </c>
      <c r="AE1391" s="16">
        <f>+S1391*31/3.6</f>
        <v>49.083333333333336</v>
      </c>
      <c r="AF1391" s="17">
        <f>+SUM(T1391:AE1391)</f>
        <v>1507.8611111111111</v>
      </c>
      <c r="AG1391" s="18">
        <f t="shared" si="21"/>
        <v>1251.5247222222222</v>
      </c>
      <c r="AJ1391" s="19"/>
      <c r="AK1391" s="19"/>
      <c r="AL1391" s="19"/>
    </row>
    <row r="1392" spans="1:38" s="11" customFormat="1" ht="12.75" customHeight="1" x14ac:dyDescent="0.25">
      <c r="A1392" s="14">
        <v>18</v>
      </c>
      <c r="B1392" s="14" t="str">
        <f>+VLOOKUP(A1392,COD_REG_PROV!$G$1:$J$21,4,FALSE)</f>
        <v>CALABRIA</v>
      </c>
      <c r="C1392" s="3">
        <v>102</v>
      </c>
      <c r="D1392" s="3" t="str">
        <f>+VLOOKUP(A1392,COD_REG_PROV!$A$1:$E$111,4,FALSE)</f>
        <v>Pavia</v>
      </c>
      <c r="E1392" s="3">
        <v>37</v>
      </c>
      <c r="F1392" s="3" t="s">
        <v>1520</v>
      </c>
      <c r="G1392" s="4" t="s">
        <v>1524</v>
      </c>
      <c r="H1392" s="15">
        <v>7.3</v>
      </c>
      <c r="I1392" s="15">
        <v>10.199999999999999</v>
      </c>
      <c r="J1392" s="15">
        <v>14.8</v>
      </c>
      <c r="K1392" s="15">
        <v>18.5</v>
      </c>
      <c r="L1392" s="15">
        <v>22.2</v>
      </c>
      <c r="M1392" s="15">
        <v>24.1</v>
      </c>
      <c r="N1392" s="15">
        <v>23.9</v>
      </c>
      <c r="O1392" s="15">
        <v>21.1</v>
      </c>
      <c r="P1392" s="15">
        <v>16.5</v>
      </c>
      <c r="Q1392" s="15">
        <v>12.5</v>
      </c>
      <c r="R1392" s="15">
        <v>8.4</v>
      </c>
      <c r="S1392" s="15">
        <v>6.8</v>
      </c>
      <c r="T1392" s="16">
        <f>+H1392*31/3.6</f>
        <v>62.861111111111107</v>
      </c>
      <c r="U1392" s="16">
        <f>+I1392*28/3.6</f>
        <v>79.333333333333329</v>
      </c>
      <c r="V1392" s="16">
        <f>+J1392*31/3.6</f>
        <v>127.44444444444444</v>
      </c>
      <c r="W1392" s="16">
        <f>+K1392*30/3.6</f>
        <v>154.16666666666666</v>
      </c>
      <c r="X1392" s="16">
        <f>+L1392*31/3.6</f>
        <v>191.16666666666666</v>
      </c>
      <c r="Y1392" s="16">
        <f>+M1392*30/3.6</f>
        <v>200.83333333333331</v>
      </c>
      <c r="Z1392" s="16">
        <f>+N1392*31/3.6</f>
        <v>205.80555555555554</v>
      </c>
      <c r="AA1392" s="16">
        <f>+O1392*31/3.6</f>
        <v>181.69444444444446</v>
      </c>
      <c r="AB1392" s="16">
        <f>+P1392*30/3.6</f>
        <v>137.5</v>
      </c>
      <c r="AC1392" s="16">
        <f>+Q1392*31/3.6</f>
        <v>107.63888888888889</v>
      </c>
      <c r="AD1392" s="16">
        <f>+R1392*30/3.6</f>
        <v>70</v>
      </c>
      <c r="AE1392" s="16">
        <f>+S1392*31/3.6</f>
        <v>58.55555555555555</v>
      </c>
      <c r="AF1392" s="17">
        <f>+SUM(T1392:AE1392)</f>
        <v>1577</v>
      </c>
      <c r="AG1392" s="18">
        <f t="shared" si="21"/>
        <v>1308.9099999999999</v>
      </c>
      <c r="AJ1392" s="19"/>
      <c r="AK1392" s="19"/>
      <c r="AL1392" s="19"/>
    </row>
    <row r="1393" spans="1:38" s="11" customFormat="1" ht="12.75" customHeight="1" x14ac:dyDescent="0.25">
      <c r="A1393" s="14">
        <v>16</v>
      </c>
      <c r="B1393" s="14" t="str">
        <f>+VLOOKUP(A1393,COD_REG_PROV!$G$1:$J$21,4,FALSE)</f>
        <v>PUGLIA</v>
      </c>
      <c r="C1393" s="3">
        <v>71</v>
      </c>
      <c r="D1393" s="3" t="str">
        <f>+VLOOKUP(A1393,COD_REG_PROV!$A$1:$E$111,4,FALSE)</f>
        <v>Bergamo</v>
      </c>
      <c r="E1393" s="3">
        <v>53</v>
      </c>
      <c r="F1393" s="3" t="s">
        <v>1333</v>
      </c>
      <c r="G1393" s="4" t="s">
        <v>1352</v>
      </c>
      <c r="H1393" s="15">
        <v>6.4</v>
      </c>
      <c r="I1393" s="15">
        <v>9</v>
      </c>
      <c r="J1393" s="15">
        <v>14</v>
      </c>
      <c r="K1393" s="15">
        <v>18.3</v>
      </c>
      <c r="L1393" s="15">
        <v>21.9</v>
      </c>
      <c r="M1393" s="15">
        <v>23.9</v>
      </c>
      <c r="N1393" s="15">
        <v>23.6</v>
      </c>
      <c r="O1393" s="15">
        <v>20.6</v>
      </c>
      <c r="P1393" s="15">
        <v>16</v>
      </c>
      <c r="Q1393" s="15">
        <v>11.3</v>
      </c>
      <c r="R1393" s="15">
        <v>7.2</v>
      </c>
      <c r="S1393" s="15">
        <v>5.7</v>
      </c>
      <c r="T1393" s="16">
        <f>+H1393*31/3.6</f>
        <v>55.111111111111114</v>
      </c>
      <c r="U1393" s="16">
        <f>+I1393*28/3.6</f>
        <v>70</v>
      </c>
      <c r="V1393" s="16">
        <f>+J1393*31/3.6</f>
        <v>120.55555555555556</v>
      </c>
      <c r="W1393" s="16">
        <f>+K1393*30/3.6</f>
        <v>152.5</v>
      </c>
      <c r="X1393" s="16">
        <f>+L1393*31/3.6</f>
        <v>188.58333333333331</v>
      </c>
      <c r="Y1393" s="16">
        <f>+M1393*30/3.6</f>
        <v>199.16666666666666</v>
      </c>
      <c r="Z1393" s="16">
        <f>+N1393*31/3.6</f>
        <v>203.22222222222223</v>
      </c>
      <c r="AA1393" s="16">
        <f>+O1393*31/3.6</f>
        <v>177.38888888888889</v>
      </c>
      <c r="AB1393" s="16">
        <f>+P1393*30/3.6</f>
        <v>133.33333333333334</v>
      </c>
      <c r="AC1393" s="16">
        <f>+Q1393*31/3.6</f>
        <v>97.305555555555557</v>
      </c>
      <c r="AD1393" s="16">
        <f>+R1393*30/3.6</f>
        <v>60</v>
      </c>
      <c r="AE1393" s="16">
        <f>+S1393*31/3.6</f>
        <v>49.083333333333336</v>
      </c>
      <c r="AF1393" s="17">
        <f>+SUM(T1393:AE1393)</f>
        <v>1506.25</v>
      </c>
      <c r="AG1393" s="18">
        <f t="shared" si="21"/>
        <v>1250.1875</v>
      </c>
      <c r="AJ1393" s="19"/>
      <c r="AK1393" s="19"/>
      <c r="AL1393" s="19"/>
    </row>
    <row r="1394" spans="1:38" s="11" customFormat="1" ht="12.75" customHeight="1" x14ac:dyDescent="0.25">
      <c r="A1394" s="14">
        <v>19</v>
      </c>
      <c r="B1394" s="14" t="str">
        <f>+VLOOKUP(A1394,COD_REG_PROV!$G$1:$J$21,4,FALSE)</f>
        <v>SICILIA</v>
      </c>
      <c r="C1394" s="3">
        <v>85</v>
      </c>
      <c r="D1394" s="3" t="str">
        <f>+VLOOKUP(A1394,COD_REG_PROV!$A$1:$E$111,4,FALSE)</f>
        <v>Cremona</v>
      </c>
      <c r="E1394" s="3">
        <v>18</v>
      </c>
      <c r="F1394" s="3" t="s">
        <v>1553</v>
      </c>
      <c r="G1394" s="4" t="s">
        <v>1563</v>
      </c>
      <c r="H1394" s="15">
        <v>8.1999999999999993</v>
      </c>
      <c r="I1394" s="15">
        <v>11.2</v>
      </c>
      <c r="J1394" s="15">
        <v>15.5</v>
      </c>
      <c r="K1394" s="15">
        <v>19.100000000000001</v>
      </c>
      <c r="L1394" s="15">
        <v>22.8</v>
      </c>
      <c r="M1394" s="15">
        <v>24.2</v>
      </c>
      <c r="N1394" s="15">
        <v>24.3</v>
      </c>
      <c r="O1394" s="15">
        <v>21.4</v>
      </c>
      <c r="P1394" s="15">
        <v>17.100000000000001</v>
      </c>
      <c r="Q1394" s="15">
        <v>13</v>
      </c>
      <c r="R1394" s="15">
        <v>9</v>
      </c>
      <c r="S1394" s="15">
        <v>7.5</v>
      </c>
      <c r="T1394" s="16">
        <f>+H1394*31/3.6</f>
        <v>70.6111111111111</v>
      </c>
      <c r="U1394" s="16">
        <f>+I1394*28/3.6</f>
        <v>87.1111111111111</v>
      </c>
      <c r="V1394" s="16">
        <f>+J1394*31/3.6</f>
        <v>133.47222222222223</v>
      </c>
      <c r="W1394" s="16">
        <f>+K1394*30/3.6</f>
        <v>159.16666666666666</v>
      </c>
      <c r="X1394" s="16">
        <f>+L1394*31/3.6</f>
        <v>196.33333333333334</v>
      </c>
      <c r="Y1394" s="16">
        <f>+M1394*30/3.6</f>
        <v>201.66666666666666</v>
      </c>
      <c r="Z1394" s="16">
        <f>+N1394*31/3.6</f>
        <v>209.25</v>
      </c>
      <c r="AA1394" s="16">
        <f>+O1394*31/3.6</f>
        <v>184.27777777777777</v>
      </c>
      <c r="AB1394" s="16">
        <f>+P1394*30/3.6</f>
        <v>142.5</v>
      </c>
      <c r="AC1394" s="16">
        <f>+Q1394*31/3.6</f>
        <v>111.94444444444444</v>
      </c>
      <c r="AD1394" s="16">
        <f>+R1394*30/3.6</f>
        <v>75</v>
      </c>
      <c r="AE1394" s="16">
        <f>+S1394*31/3.6</f>
        <v>64.583333333333329</v>
      </c>
      <c r="AF1394" s="17">
        <f>+SUM(T1394:AE1394)</f>
        <v>1635.9166666666665</v>
      </c>
      <c r="AG1394" s="18">
        <f t="shared" si="21"/>
        <v>1357.8108333333332</v>
      </c>
      <c r="AJ1394" s="19"/>
      <c r="AK1394" s="19"/>
      <c r="AL1394" s="19"/>
    </row>
    <row r="1395" spans="1:38" s="11" customFormat="1" ht="12.75" customHeight="1" x14ac:dyDescent="0.25">
      <c r="A1395" s="14">
        <v>20</v>
      </c>
      <c r="B1395" s="14" t="str">
        <f>+VLOOKUP(A1395,COD_REG_PROV!$G$1:$J$21,4,FALSE)</f>
        <v>SARDEGNA</v>
      </c>
      <c r="C1395" s="3">
        <v>92</v>
      </c>
      <c r="D1395" s="3" t="str">
        <f>+VLOOKUP(A1395,COD_REG_PROV!$A$1:$E$111,4,FALSE)</f>
        <v>Mantova</v>
      </c>
      <c r="E1395" s="3">
        <v>72</v>
      </c>
      <c r="F1395" s="3" t="s">
        <v>1697</v>
      </c>
      <c r="G1395" s="4" t="s">
        <v>1720</v>
      </c>
      <c r="H1395" s="15">
        <v>7.6</v>
      </c>
      <c r="I1395" s="15">
        <v>10.4</v>
      </c>
      <c r="J1395" s="15">
        <v>15.3</v>
      </c>
      <c r="K1395" s="15">
        <v>18.7</v>
      </c>
      <c r="L1395" s="15">
        <v>22.3</v>
      </c>
      <c r="M1395" s="15">
        <v>24.1</v>
      </c>
      <c r="N1395" s="15">
        <v>24.2</v>
      </c>
      <c r="O1395" s="15">
        <v>21.3</v>
      </c>
      <c r="P1395" s="15">
        <v>16.600000000000001</v>
      </c>
      <c r="Q1395" s="15">
        <v>12.3</v>
      </c>
      <c r="R1395" s="15">
        <v>8.4</v>
      </c>
      <c r="S1395" s="15">
        <v>6.8</v>
      </c>
      <c r="T1395" s="16">
        <f>+H1395*31/3.6</f>
        <v>65.444444444444443</v>
      </c>
      <c r="U1395" s="16">
        <f>+I1395*28/3.6</f>
        <v>80.888888888888886</v>
      </c>
      <c r="V1395" s="16">
        <f>+J1395*31/3.6</f>
        <v>131.75</v>
      </c>
      <c r="W1395" s="16">
        <f>+K1395*30/3.6</f>
        <v>155.83333333333334</v>
      </c>
      <c r="X1395" s="16">
        <f>+L1395*31/3.6</f>
        <v>192.0277777777778</v>
      </c>
      <c r="Y1395" s="16">
        <f>+M1395*30/3.6</f>
        <v>200.83333333333331</v>
      </c>
      <c r="Z1395" s="16">
        <f>+N1395*31/3.6</f>
        <v>208.38888888888886</v>
      </c>
      <c r="AA1395" s="16">
        <f>+O1395*31/3.6</f>
        <v>183.41666666666669</v>
      </c>
      <c r="AB1395" s="16">
        <f>+P1395*30/3.6</f>
        <v>138.33333333333334</v>
      </c>
      <c r="AC1395" s="16">
        <f>+Q1395*31/3.6</f>
        <v>105.91666666666667</v>
      </c>
      <c r="AD1395" s="16">
        <f>+R1395*30/3.6</f>
        <v>70</v>
      </c>
      <c r="AE1395" s="16">
        <f>+S1395*31/3.6</f>
        <v>58.55555555555555</v>
      </c>
      <c r="AF1395" s="17">
        <f>+SUM(T1395:AE1395)</f>
        <v>1591.3888888888891</v>
      </c>
      <c r="AG1395" s="18">
        <f t="shared" si="21"/>
        <v>1320.8527777777779</v>
      </c>
      <c r="AJ1395" s="19"/>
      <c r="AK1395" s="19"/>
      <c r="AL1395" s="19"/>
    </row>
    <row r="1396" spans="1:38" s="11" customFormat="1" ht="12.75" customHeight="1" x14ac:dyDescent="0.25">
      <c r="A1396" s="14">
        <v>9</v>
      </c>
      <c r="B1396" s="14" t="str">
        <f>+VLOOKUP(A1396,COD_REG_PROV!$G$1:$J$21,4,FALSE)</f>
        <v>TOSCANA</v>
      </c>
      <c r="C1396" s="3">
        <v>47</v>
      </c>
      <c r="D1396" s="3" t="str">
        <f>+VLOOKUP(A1396,COD_REG_PROV!$A$1:$E$111,4,FALSE)</f>
        <v>Savona</v>
      </c>
      <c r="E1396" s="3">
        <v>20</v>
      </c>
      <c r="F1396" s="3" t="s">
        <v>846</v>
      </c>
      <c r="G1396" s="4" t="s">
        <v>854</v>
      </c>
      <c r="H1396" s="15">
        <v>5.7</v>
      </c>
      <c r="I1396" s="15">
        <v>8.4</v>
      </c>
      <c r="J1396" s="15">
        <v>13.5</v>
      </c>
      <c r="K1396" s="15">
        <v>17</v>
      </c>
      <c r="L1396" s="15">
        <v>21</v>
      </c>
      <c r="M1396" s="15">
        <v>23</v>
      </c>
      <c r="N1396" s="15">
        <v>23.2</v>
      </c>
      <c r="O1396" s="15">
        <v>19.7</v>
      </c>
      <c r="P1396" s="15">
        <v>15</v>
      </c>
      <c r="Q1396" s="15">
        <v>10.3</v>
      </c>
      <c r="R1396" s="15">
        <v>6.5</v>
      </c>
      <c r="S1396" s="15">
        <v>4.9000000000000004</v>
      </c>
      <c r="T1396" s="16">
        <f>+H1396*31/3.6</f>
        <v>49.083333333333336</v>
      </c>
      <c r="U1396" s="16">
        <f>+I1396*28/3.6</f>
        <v>65.333333333333343</v>
      </c>
      <c r="V1396" s="16">
        <f>+J1396*31/3.6</f>
        <v>116.25</v>
      </c>
      <c r="W1396" s="16">
        <f>+K1396*30/3.6</f>
        <v>141.66666666666666</v>
      </c>
      <c r="X1396" s="16">
        <f>+L1396*31/3.6</f>
        <v>180.83333333333334</v>
      </c>
      <c r="Y1396" s="16">
        <f>+M1396*30/3.6</f>
        <v>191.66666666666666</v>
      </c>
      <c r="Z1396" s="16">
        <f>+N1396*31/3.6</f>
        <v>199.77777777777774</v>
      </c>
      <c r="AA1396" s="16">
        <f>+O1396*31/3.6</f>
        <v>169.63888888888886</v>
      </c>
      <c r="AB1396" s="16">
        <f>+P1396*30/3.6</f>
        <v>125</v>
      </c>
      <c r="AC1396" s="16">
        <f>+Q1396*31/3.6</f>
        <v>88.694444444444443</v>
      </c>
      <c r="AD1396" s="16">
        <f>+R1396*30/3.6</f>
        <v>54.166666666666664</v>
      </c>
      <c r="AE1396" s="16">
        <f>+S1396*31/3.6</f>
        <v>42.194444444444443</v>
      </c>
      <c r="AF1396" s="17">
        <f>+SUM(T1396:AE1396)</f>
        <v>1424.3055555555554</v>
      </c>
      <c r="AG1396" s="18">
        <f t="shared" si="21"/>
        <v>1182.1736111111109</v>
      </c>
      <c r="AJ1396" s="19"/>
      <c r="AK1396" s="19"/>
      <c r="AL1396" s="19"/>
    </row>
    <row r="1397" spans="1:38" s="11" customFormat="1" ht="12.75" customHeight="1" x14ac:dyDescent="0.25">
      <c r="A1397" s="20">
        <v>1</v>
      </c>
      <c r="B1397" s="14" t="str">
        <f>+VLOOKUP(A1397,COD_REG_PROV!$G$1:$J$21,4,FALSE)</f>
        <v>PIEMONTE</v>
      </c>
      <c r="C1397" s="21">
        <v>6</v>
      </c>
      <c r="D1397" s="3" t="str">
        <f>+VLOOKUP(A1397,COD_REG_PROV!$A$1:$E$111,4,FALSE)</f>
        <v>Torino</v>
      </c>
      <c r="E1397" s="21">
        <v>160</v>
      </c>
      <c r="F1397" s="3" t="s">
        <v>24</v>
      </c>
      <c r="G1397" s="4" t="s">
        <v>31</v>
      </c>
      <c r="H1397" s="15">
        <v>5.4</v>
      </c>
      <c r="I1397" s="15">
        <v>8.3000000000000007</v>
      </c>
      <c r="J1397" s="15">
        <v>13.7</v>
      </c>
      <c r="K1397" s="15">
        <v>17.5</v>
      </c>
      <c r="L1397" s="15">
        <v>20.8</v>
      </c>
      <c r="M1397" s="15">
        <v>23</v>
      </c>
      <c r="N1397" s="15">
        <v>23</v>
      </c>
      <c r="O1397" s="15">
        <v>19.5</v>
      </c>
      <c r="P1397" s="15">
        <v>14.5</v>
      </c>
      <c r="Q1397" s="15">
        <v>9.6999999999999993</v>
      </c>
      <c r="R1397" s="15">
        <v>6.1</v>
      </c>
      <c r="S1397" s="15">
        <v>4.4000000000000004</v>
      </c>
      <c r="T1397" s="16">
        <f>+H1397*31/3.6</f>
        <v>46.5</v>
      </c>
      <c r="U1397" s="16">
        <f>+I1397*28/3.6</f>
        <v>64.555555555555557</v>
      </c>
      <c r="V1397" s="16">
        <f>+J1397*31/3.6</f>
        <v>117.97222222222221</v>
      </c>
      <c r="W1397" s="16">
        <f>+K1397*30/3.6</f>
        <v>145.83333333333334</v>
      </c>
      <c r="X1397" s="16">
        <f>+L1397*31/3.6</f>
        <v>179.11111111111111</v>
      </c>
      <c r="Y1397" s="16">
        <f>+M1397*30/3.6</f>
        <v>191.66666666666666</v>
      </c>
      <c r="Z1397" s="16">
        <f>+N1397*31/3.6</f>
        <v>198.05555555555554</v>
      </c>
      <c r="AA1397" s="16">
        <f>+O1397*31/3.6</f>
        <v>167.91666666666666</v>
      </c>
      <c r="AB1397" s="16">
        <f>+P1397*30/3.6</f>
        <v>120.83333333333333</v>
      </c>
      <c r="AC1397" s="16">
        <f>+Q1397*31/3.6</f>
        <v>83.527777777777771</v>
      </c>
      <c r="AD1397" s="16">
        <f>+R1397*30/3.6</f>
        <v>50.833333333333329</v>
      </c>
      <c r="AE1397" s="16">
        <f>+S1397*31/3.6</f>
        <v>37.888888888888893</v>
      </c>
      <c r="AF1397" s="17">
        <f>+SUM(T1397:AE1397)</f>
        <v>1404.6944444444443</v>
      </c>
      <c r="AG1397" s="18">
        <f t="shared" si="21"/>
        <v>1165.8963888888889</v>
      </c>
      <c r="AJ1397" s="19"/>
      <c r="AK1397" s="19"/>
      <c r="AL1397" s="19"/>
    </row>
    <row r="1398" spans="1:38" s="11" customFormat="1" ht="12.75" customHeight="1" x14ac:dyDescent="0.25">
      <c r="A1398" s="14">
        <v>1</v>
      </c>
      <c r="B1398" s="14" t="str">
        <f>+VLOOKUP(A1398,COD_REG_PROV!$G$1:$J$21,4,FALSE)</f>
        <v>PIEMONTE</v>
      </c>
      <c r="C1398" s="3">
        <v>2</v>
      </c>
      <c r="D1398" s="3" t="str">
        <f>+VLOOKUP(A1398,COD_REG_PROV!$A$1:$E$111,4,FALSE)</f>
        <v>Torino</v>
      </c>
      <c r="E1398" s="3">
        <v>137</v>
      </c>
      <c r="F1398" s="3" t="s">
        <v>120</v>
      </c>
      <c r="G1398" s="4" t="s">
        <v>125</v>
      </c>
      <c r="H1398" s="15">
        <v>4.7</v>
      </c>
      <c r="I1398" s="15">
        <v>7.7</v>
      </c>
      <c r="J1398" s="15">
        <v>13</v>
      </c>
      <c r="K1398" s="15">
        <v>16.7</v>
      </c>
      <c r="L1398" s="15">
        <v>19.600000000000001</v>
      </c>
      <c r="M1398" s="15">
        <v>22.1</v>
      </c>
      <c r="N1398" s="15">
        <v>22.1</v>
      </c>
      <c r="O1398" s="15">
        <v>18.8</v>
      </c>
      <c r="P1398" s="15">
        <v>13.8</v>
      </c>
      <c r="Q1398" s="15">
        <v>9.5</v>
      </c>
      <c r="R1398" s="15">
        <v>5.7</v>
      </c>
      <c r="S1398" s="15">
        <v>4.2</v>
      </c>
      <c r="T1398" s="16">
        <f>+H1398*31/3.6</f>
        <v>40.472222222222229</v>
      </c>
      <c r="U1398" s="16">
        <f>+I1398*28/3.6</f>
        <v>59.888888888888886</v>
      </c>
      <c r="V1398" s="16">
        <f>+J1398*31/3.6</f>
        <v>111.94444444444444</v>
      </c>
      <c r="W1398" s="16">
        <f>+K1398*30/3.6</f>
        <v>139.16666666666666</v>
      </c>
      <c r="X1398" s="16">
        <f>+L1398*31/3.6</f>
        <v>168.77777777777777</v>
      </c>
      <c r="Y1398" s="16">
        <f>+M1398*30/3.6</f>
        <v>184.16666666666666</v>
      </c>
      <c r="Z1398" s="16">
        <f>+N1398*31/3.6</f>
        <v>190.30555555555557</v>
      </c>
      <c r="AA1398" s="16">
        <f>+O1398*31/3.6</f>
        <v>161.88888888888891</v>
      </c>
      <c r="AB1398" s="16">
        <f>+P1398*30/3.6</f>
        <v>115</v>
      </c>
      <c r="AC1398" s="16">
        <f>+Q1398*31/3.6</f>
        <v>81.805555555555557</v>
      </c>
      <c r="AD1398" s="16">
        <f>+R1398*30/3.6</f>
        <v>47.5</v>
      </c>
      <c r="AE1398" s="16">
        <f>+S1398*31/3.6</f>
        <v>36.166666666666671</v>
      </c>
      <c r="AF1398" s="17">
        <f>+SUM(T1398:AE1398)</f>
        <v>1337.0833333333335</v>
      </c>
      <c r="AG1398" s="18">
        <f t="shared" si="21"/>
        <v>1109.7791666666667</v>
      </c>
      <c r="AJ1398" s="19"/>
      <c r="AK1398" s="19"/>
      <c r="AL1398" s="19"/>
    </row>
    <row r="1399" spans="1:38" s="11" customFormat="1" ht="12.75" customHeight="1" x14ac:dyDescent="0.25">
      <c r="A1399" s="14">
        <v>20</v>
      </c>
      <c r="B1399" s="14" t="str">
        <f>+VLOOKUP(A1399,COD_REG_PROV!$G$1:$J$21,4,FALSE)</f>
        <v>SARDEGNA</v>
      </c>
      <c r="C1399" s="3">
        <v>92</v>
      </c>
      <c r="D1399" s="3" t="str">
        <f>+VLOOKUP(A1399,COD_REG_PROV!$A$1:$E$111,4,FALSE)</f>
        <v>Mantova</v>
      </c>
      <c r="E1399" s="3">
        <v>73</v>
      </c>
      <c r="F1399" s="3" t="s">
        <v>1697</v>
      </c>
      <c r="G1399" s="4" t="s">
        <v>1721</v>
      </c>
      <c r="H1399" s="15">
        <v>7.6</v>
      </c>
      <c r="I1399" s="15">
        <v>10.4</v>
      </c>
      <c r="J1399" s="15">
        <v>15.2</v>
      </c>
      <c r="K1399" s="15">
        <v>18.600000000000001</v>
      </c>
      <c r="L1399" s="15">
        <v>22.2</v>
      </c>
      <c r="M1399" s="15">
        <v>24.1</v>
      </c>
      <c r="N1399" s="15">
        <v>24.2</v>
      </c>
      <c r="O1399" s="15">
        <v>21.3</v>
      </c>
      <c r="P1399" s="15">
        <v>16.600000000000001</v>
      </c>
      <c r="Q1399" s="15">
        <v>12.3</v>
      </c>
      <c r="R1399" s="15">
        <v>8.4</v>
      </c>
      <c r="S1399" s="15">
        <v>6.8</v>
      </c>
      <c r="T1399" s="16">
        <f>+H1399*31/3.6</f>
        <v>65.444444444444443</v>
      </c>
      <c r="U1399" s="16">
        <f>+I1399*28/3.6</f>
        <v>80.888888888888886</v>
      </c>
      <c r="V1399" s="16">
        <f>+J1399*31/3.6</f>
        <v>130.88888888888889</v>
      </c>
      <c r="W1399" s="16">
        <f>+K1399*30/3.6</f>
        <v>155</v>
      </c>
      <c r="X1399" s="16">
        <f>+L1399*31/3.6</f>
        <v>191.16666666666666</v>
      </c>
      <c r="Y1399" s="16">
        <f>+M1399*30/3.6</f>
        <v>200.83333333333331</v>
      </c>
      <c r="Z1399" s="16">
        <f>+N1399*31/3.6</f>
        <v>208.38888888888886</v>
      </c>
      <c r="AA1399" s="16">
        <f>+O1399*31/3.6</f>
        <v>183.41666666666669</v>
      </c>
      <c r="AB1399" s="16">
        <f>+P1399*30/3.6</f>
        <v>138.33333333333334</v>
      </c>
      <c r="AC1399" s="16">
        <f>+Q1399*31/3.6</f>
        <v>105.91666666666667</v>
      </c>
      <c r="AD1399" s="16">
        <f>+R1399*30/3.6</f>
        <v>70</v>
      </c>
      <c r="AE1399" s="16">
        <f>+S1399*31/3.6</f>
        <v>58.55555555555555</v>
      </c>
      <c r="AF1399" s="17">
        <f>+SUM(T1399:AE1399)</f>
        <v>1588.8333333333335</v>
      </c>
      <c r="AG1399" s="18">
        <f t="shared" si="21"/>
        <v>1318.7316666666668</v>
      </c>
      <c r="AJ1399" s="19"/>
      <c r="AK1399" s="19"/>
      <c r="AL1399" s="19"/>
    </row>
    <row r="1400" spans="1:38" s="11" customFormat="1" ht="12.75" customHeight="1" x14ac:dyDescent="0.25">
      <c r="A1400" s="14">
        <v>18</v>
      </c>
      <c r="B1400" s="14" t="str">
        <f>+VLOOKUP(A1400,COD_REG_PROV!$G$1:$J$21,4,FALSE)</f>
        <v>CALABRIA</v>
      </c>
      <c r="C1400" s="3">
        <v>79</v>
      </c>
      <c r="D1400" s="3" t="str">
        <f>+VLOOKUP(A1400,COD_REG_PROV!$A$1:$E$111,4,FALSE)</f>
        <v>Pavia</v>
      </c>
      <c r="E1400" s="3">
        <v>130</v>
      </c>
      <c r="F1400" s="3" t="s">
        <v>1476</v>
      </c>
      <c r="G1400" s="4" t="s">
        <v>1486</v>
      </c>
      <c r="H1400" s="15">
        <v>7.2</v>
      </c>
      <c r="I1400" s="15">
        <v>10</v>
      </c>
      <c r="J1400" s="15">
        <v>14.7</v>
      </c>
      <c r="K1400" s="15">
        <v>18.5</v>
      </c>
      <c r="L1400" s="15">
        <v>22.1</v>
      </c>
      <c r="M1400" s="15">
        <v>24.1</v>
      </c>
      <c r="N1400" s="15">
        <v>23.8</v>
      </c>
      <c r="O1400" s="15">
        <v>20.9</v>
      </c>
      <c r="P1400" s="15">
        <v>16.399999999999999</v>
      </c>
      <c r="Q1400" s="15">
        <v>12.3</v>
      </c>
      <c r="R1400" s="15">
        <v>8.3000000000000007</v>
      </c>
      <c r="S1400" s="15">
        <v>6.7</v>
      </c>
      <c r="T1400" s="16">
        <f>+H1400*31/3.6</f>
        <v>62</v>
      </c>
      <c r="U1400" s="16">
        <f>+I1400*28/3.6</f>
        <v>77.777777777777771</v>
      </c>
      <c r="V1400" s="16">
        <f>+J1400*31/3.6</f>
        <v>126.58333333333333</v>
      </c>
      <c r="W1400" s="16">
        <f>+K1400*30/3.6</f>
        <v>154.16666666666666</v>
      </c>
      <c r="X1400" s="16">
        <f>+L1400*31/3.6</f>
        <v>190.30555555555557</v>
      </c>
      <c r="Y1400" s="16">
        <f>+M1400*30/3.6</f>
        <v>200.83333333333331</v>
      </c>
      <c r="Z1400" s="16">
        <f>+N1400*31/3.6</f>
        <v>204.94444444444446</v>
      </c>
      <c r="AA1400" s="16">
        <f>+O1400*31/3.6</f>
        <v>179.9722222222222</v>
      </c>
      <c r="AB1400" s="16">
        <f>+P1400*30/3.6</f>
        <v>136.66666666666666</v>
      </c>
      <c r="AC1400" s="16">
        <f>+Q1400*31/3.6</f>
        <v>105.91666666666667</v>
      </c>
      <c r="AD1400" s="16">
        <f>+R1400*30/3.6</f>
        <v>69.166666666666671</v>
      </c>
      <c r="AE1400" s="16">
        <f>+S1400*31/3.6</f>
        <v>57.69444444444445</v>
      </c>
      <c r="AF1400" s="17">
        <f>+SUM(T1400:AE1400)</f>
        <v>1566.0277777777778</v>
      </c>
      <c r="AG1400" s="18">
        <f t="shared" si="21"/>
        <v>1299.8030555555556</v>
      </c>
      <c r="AJ1400" s="19"/>
      <c r="AK1400" s="19"/>
      <c r="AL1400" s="19"/>
    </row>
    <row r="1401" spans="1:38" s="11" customFormat="1" ht="12.75" customHeight="1" x14ac:dyDescent="0.25">
      <c r="A1401" s="14">
        <v>15</v>
      </c>
      <c r="B1401" s="14" t="str">
        <f>+VLOOKUP(A1401,COD_REG_PROV!$G$1:$J$21,4,FALSE)</f>
        <v>CAMPANIA</v>
      </c>
      <c r="C1401" s="3">
        <v>61</v>
      </c>
      <c r="D1401" s="3" t="str">
        <f>+VLOOKUP(A1401,COD_REG_PROV!$A$1:$E$111,4,FALSE)</f>
        <v>Milano</v>
      </c>
      <c r="E1401" s="3">
        <v>88</v>
      </c>
      <c r="F1401" s="3" t="s">
        <v>1141</v>
      </c>
      <c r="G1401" s="4" t="s">
        <v>1168</v>
      </c>
      <c r="H1401" s="15">
        <v>6.8</v>
      </c>
      <c r="I1401" s="15">
        <v>9.4</v>
      </c>
      <c r="J1401" s="15">
        <v>13.9</v>
      </c>
      <c r="K1401" s="15">
        <v>17.8</v>
      </c>
      <c r="L1401" s="15">
        <v>21.7</v>
      </c>
      <c r="M1401" s="15">
        <v>23.6</v>
      </c>
      <c r="N1401" s="15">
        <v>23.5</v>
      </c>
      <c r="O1401" s="15">
        <v>20.6</v>
      </c>
      <c r="P1401" s="15">
        <v>15.9</v>
      </c>
      <c r="Q1401" s="15">
        <v>11.5</v>
      </c>
      <c r="R1401" s="15">
        <v>7.7</v>
      </c>
      <c r="S1401" s="15">
        <v>6</v>
      </c>
      <c r="T1401" s="16">
        <f>+H1401*31/3.6</f>
        <v>58.55555555555555</v>
      </c>
      <c r="U1401" s="16">
        <f>+I1401*28/3.6</f>
        <v>73.1111111111111</v>
      </c>
      <c r="V1401" s="16">
        <f>+J1401*31/3.6</f>
        <v>119.69444444444446</v>
      </c>
      <c r="W1401" s="16">
        <f>+K1401*30/3.6</f>
        <v>148.33333333333334</v>
      </c>
      <c r="X1401" s="16">
        <f>+L1401*31/3.6</f>
        <v>186.86111111111109</v>
      </c>
      <c r="Y1401" s="16">
        <f>+M1401*30/3.6</f>
        <v>196.66666666666666</v>
      </c>
      <c r="Z1401" s="16">
        <f>+N1401*31/3.6</f>
        <v>202.36111111111111</v>
      </c>
      <c r="AA1401" s="16">
        <f>+O1401*31/3.6</f>
        <v>177.38888888888889</v>
      </c>
      <c r="AB1401" s="16">
        <f>+P1401*30/3.6</f>
        <v>132.5</v>
      </c>
      <c r="AC1401" s="16">
        <f>+Q1401*31/3.6</f>
        <v>99.027777777777771</v>
      </c>
      <c r="AD1401" s="16">
        <f>+R1401*30/3.6</f>
        <v>64.166666666666671</v>
      </c>
      <c r="AE1401" s="16">
        <f>+S1401*31/3.6</f>
        <v>51.666666666666664</v>
      </c>
      <c r="AF1401" s="17">
        <f>+SUM(T1401:AE1401)</f>
        <v>1510.3333333333335</v>
      </c>
      <c r="AG1401" s="18">
        <f t="shared" si="21"/>
        <v>1253.5766666666668</v>
      </c>
      <c r="AJ1401" s="19"/>
      <c r="AK1401" s="19"/>
      <c r="AL1401" s="19"/>
    </row>
    <row r="1402" spans="1:38" s="11" customFormat="1" ht="12.75" customHeight="1" x14ac:dyDescent="0.25">
      <c r="A1402" s="14">
        <v>6</v>
      </c>
      <c r="B1402" s="14" t="str">
        <f>+VLOOKUP(A1402,COD_REG_PROV!$G$1:$J$21,4,FALSE)</f>
        <v>FRIULI-VENEZIA GIULIA</v>
      </c>
      <c r="C1402" s="3">
        <v>93</v>
      </c>
      <c r="D1402" s="3" t="str">
        <f>+VLOOKUP(A1402,COD_REG_PROV!$A$1:$E$111,4,FALSE)</f>
        <v>Alessandria</v>
      </c>
      <c r="E1402" s="3">
        <v>43</v>
      </c>
      <c r="F1402" s="3" t="s">
        <v>539</v>
      </c>
      <c r="G1402" s="4" t="s">
        <v>551</v>
      </c>
      <c r="H1402" s="15">
        <v>5</v>
      </c>
      <c r="I1402" s="15">
        <v>7.9</v>
      </c>
      <c r="J1402" s="15">
        <v>12.7</v>
      </c>
      <c r="K1402" s="15">
        <v>16.5</v>
      </c>
      <c r="L1402" s="15">
        <v>20.100000000000001</v>
      </c>
      <c r="M1402" s="15">
        <v>21.9</v>
      </c>
      <c r="N1402" s="15">
        <v>22.2</v>
      </c>
      <c r="O1402" s="15">
        <v>18.8</v>
      </c>
      <c r="P1402" s="15">
        <v>14.1</v>
      </c>
      <c r="Q1402" s="15">
        <v>9.5</v>
      </c>
      <c r="R1402" s="15">
        <v>5.7</v>
      </c>
      <c r="S1402" s="15">
        <v>4.0999999999999996</v>
      </c>
      <c r="T1402" s="16">
        <f>+H1402*31/3.6</f>
        <v>43.055555555555557</v>
      </c>
      <c r="U1402" s="16">
        <f>+I1402*28/3.6</f>
        <v>61.44444444444445</v>
      </c>
      <c r="V1402" s="16">
        <f>+J1402*31/3.6</f>
        <v>109.3611111111111</v>
      </c>
      <c r="W1402" s="16">
        <f>+K1402*30/3.6</f>
        <v>137.5</v>
      </c>
      <c r="X1402" s="16">
        <f>+L1402*31/3.6</f>
        <v>173.08333333333334</v>
      </c>
      <c r="Y1402" s="16">
        <f>+M1402*30/3.6</f>
        <v>182.5</v>
      </c>
      <c r="Z1402" s="16">
        <f>+N1402*31/3.6</f>
        <v>191.16666666666666</v>
      </c>
      <c r="AA1402" s="16">
        <f>+O1402*31/3.6</f>
        <v>161.88888888888891</v>
      </c>
      <c r="AB1402" s="16">
        <f>+P1402*30/3.6</f>
        <v>117.5</v>
      </c>
      <c r="AC1402" s="16">
        <f>+Q1402*31/3.6</f>
        <v>81.805555555555557</v>
      </c>
      <c r="AD1402" s="16">
        <f>+R1402*30/3.6</f>
        <v>47.5</v>
      </c>
      <c r="AE1402" s="16">
        <f>+S1402*31/3.6</f>
        <v>35.30555555555555</v>
      </c>
      <c r="AF1402" s="17">
        <f>+SUM(T1402:AE1402)</f>
        <v>1342.1111111111113</v>
      </c>
      <c r="AG1402" s="18">
        <f t="shared" si="21"/>
        <v>1113.9522222222224</v>
      </c>
      <c r="AJ1402" s="19"/>
      <c r="AK1402" s="19"/>
      <c r="AL1402" s="19"/>
    </row>
    <row r="1403" spans="1:38" s="11" customFormat="1" ht="12.75" customHeight="1" x14ac:dyDescent="0.25">
      <c r="A1403" s="14">
        <v>3</v>
      </c>
      <c r="B1403" s="14" t="str">
        <f>+VLOOKUP(A1403,COD_REG_PROV!$G$1:$J$21,4,FALSE)</f>
        <v>LOMBARDIA</v>
      </c>
      <c r="C1403" s="3">
        <v>12</v>
      </c>
      <c r="D1403" s="3" t="str">
        <f>+VLOOKUP(A1403,COD_REG_PROV!$A$1:$E$111,4,FALSE)</f>
        <v>Novara</v>
      </c>
      <c r="E1403" s="3">
        <v>120</v>
      </c>
      <c r="F1403" s="3" t="s">
        <v>330</v>
      </c>
      <c r="G1403" s="4" t="s">
        <v>349</v>
      </c>
      <c r="H1403" s="15">
        <v>4.9000000000000004</v>
      </c>
      <c r="I1403" s="15">
        <v>7.9</v>
      </c>
      <c r="J1403" s="15">
        <v>13.1</v>
      </c>
      <c r="K1403" s="15">
        <v>16.7</v>
      </c>
      <c r="L1403" s="15">
        <v>19.8</v>
      </c>
      <c r="M1403" s="15">
        <v>22.2</v>
      </c>
      <c r="N1403" s="15">
        <v>22.2</v>
      </c>
      <c r="O1403" s="15">
        <v>18.899999999999999</v>
      </c>
      <c r="P1403" s="15">
        <v>13.9</v>
      </c>
      <c r="Q1403" s="15">
        <v>9.5</v>
      </c>
      <c r="R1403" s="15">
        <v>5.8</v>
      </c>
      <c r="S1403" s="15">
        <v>4.3</v>
      </c>
      <c r="T1403" s="16">
        <f>+H1403*31/3.6</f>
        <v>42.194444444444443</v>
      </c>
      <c r="U1403" s="16">
        <f>+I1403*28/3.6</f>
        <v>61.44444444444445</v>
      </c>
      <c r="V1403" s="16">
        <f>+J1403*31/3.6</f>
        <v>112.80555555555554</v>
      </c>
      <c r="W1403" s="16">
        <f>+K1403*30/3.6</f>
        <v>139.16666666666666</v>
      </c>
      <c r="X1403" s="16">
        <f>+L1403*31/3.6</f>
        <v>170.50000000000003</v>
      </c>
      <c r="Y1403" s="16">
        <f>+M1403*30/3.6</f>
        <v>185</v>
      </c>
      <c r="Z1403" s="16">
        <f>+N1403*31/3.6</f>
        <v>191.16666666666666</v>
      </c>
      <c r="AA1403" s="16">
        <f>+O1403*31/3.6</f>
        <v>162.75</v>
      </c>
      <c r="AB1403" s="16">
        <f>+P1403*30/3.6</f>
        <v>115.83333333333333</v>
      </c>
      <c r="AC1403" s="16">
        <f>+Q1403*31/3.6</f>
        <v>81.805555555555557</v>
      </c>
      <c r="AD1403" s="16">
        <f>+R1403*30/3.6</f>
        <v>48.333333333333329</v>
      </c>
      <c r="AE1403" s="16">
        <f>+S1403*31/3.6</f>
        <v>37.027777777777771</v>
      </c>
      <c r="AF1403" s="17">
        <f>+SUM(T1403:AE1403)</f>
        <v>1348.0277777777778</v>
      </c>
      <c r="AG1403" s="18">
        <f t="shared" si="21"/>
        <v>1118.8630555555555</v>
      </c>
      <c r="AJ1403" s="19"/>
      <c r="AK1403" s="19"/>
      <c r="AL1403" s="19"/>
    </row>
    <row r="1404" spans="1:38" s="11" customFormat="1" ht="12.75" customHeight="1" x14ac:dyDescent="0.25">
      <c r="A1404" s="14">
        <v>9</v>
      </c>
      <c r="B1404" s="14" t="str">
        <f>+VLOOKUP(A1404,COD_REG_PROV!$G$1:$J$21,4,FALSE)</f>
        <v>TOSCANA</v>
      </c>
      <c r="C1404" s="3">
        <v>48</v>
      </c>
      <c r="D1404" s="3" t="str">
        <f>+VLOOKUP(A1404,COD_REG_PROV!$A$1:$E$111,4,FALSE)</f>
        <v>Savona</v>
      </c>
      <c r="E1404" s="3">
        <v>43</v>
      </c>
      <c r="F1404" s="3" t="s">
        <v>762</v>
      </c>
      <c r="G1404" s="4" t="s">
        <v>788</v>
      </c>
      <c r="H1404" s="15">
        <v>5.7</v>
      </c>
      <c r="I1404" s="15">
        <v>8.4</v>
      </c>
      <c r="J1404" s="15">
        <v>13.5</v>
      </c>
      <c r="K1404" s="15">
        <v>17</v>
      </c>
      <c r="L1404" s="15">
        <v>21.1</v>
      </c>
      <c r="M1404" s="15">
        <v>23</v>
      </c>
      <c r="N1404" s="15">
        <v>23.2</v>
      </c>
      <c r="O1404" s="15">
        <v>19.7</v>
      </c>
      <c r="P1404" s="15">
        <v>15</v>
      </c>
      <c r="Q1404" s="15">
        <v>10.3</v>
      </c>
      <c r="R1404" s="15">
        <v>6.6</v>
      </c>
      <c r="S1404" s="15">
        <v>4.9000000000000004</v>
      </c>
      <c r="T1404" s="16">
        <f>+H1404*31/3.6</f>
        <v>49.083333333333336</v>
      </c>
      <c r="U1404" s="16">
        <f>+I1404*28/3.6</f>
        <v>65.333333333333343</v>
      </c>
      <c r="V1404" s="16">
        <f>+J1404*31/3.6</f>
        <v>116.25</v>
      </c>
      <c r="W1404" s="16">
        <f>+K1404*30/3.6</f>
        <v>141.66666666666666</v>
      </c>
      <c r="X1404" s="16">
        <f>+L1404*31/3.6</f>
        <v>181.69444444444446</v>
      </c>
      <c r="Y1404" s="16">
        <f>+M1404*30/3.6</f>
        <v>191.66666666666666</v>
      </c>
      <c r="Z1404" s="16">
        <f>+N1404*31/3.6</f>
        <v>199.77777777777774</v>
      </c>
      <c r="AA1404" s="16">
        <f>+O1404*31/3.6</f>
        <v>169.63888888888886</v>
      </c>
      <c r="AB1404" s="16">
        <f>+P1404*30/3.6</f>
        <v>125</v>
      </c>
      <c r="AC1404" s="16">
        <f>+Q1404*31/3.6</f>
        <v>88.694444444444443</v>
      </c>
      <c r="AD1404" s="16">
        <f>+R1404*30/3.6</f>
        <v>55</v>
      </c>
      <c r="AE1404" s="16">
        <f>+S1404*31/3.6</f>
        <v>42.194444444444443</v>
      </c>
      <c r="AF1404" s="17">
        <f>+SUM(T1404:AE1404)</f>
        <v>1425.9999999999998</v>
      </c>
      <c r="AG1404" s="18">
        <f t="shared" si="21"/>
        <v>1183.5799999999997</v>
      </c>
      <c r="AJ1404" s="19"/>
      <c r="AK1404" s="19"/>
      <c r="AL1404" s="19"/>
    </row>
    <row r="1405" spans="1:38" s="11" customFormat="1" ht="12.75" customHeight="1" x14ac:dyDescent="0.25">
      <c r="A1405" s="14">
        <v>3</v>
      </c>
      <c r="B1405" s="14" t="str">
        <f>+VLOOKUP(A1405,COD_REG_PROV!$G$1:$J$21,4,FALSE)</f>
        <v>LOMBARDIA</v>
      </c>
      <c r="C1405" s="3">
        <v>15</v>
      </c>
      <c r="D1405" s="3" t="str">
        <f>+VLOOKUP(A1405,COD_REG_PROV!$A$1:$E$111,4,FALSE)</f>
        <v>Novara</v>
      </c>
      <c r="E1405" s="3">
        <v>209</v>
      </c>
      <c r="F1405" s="3" t="s">
        <v>210</v>
      </c>
      <c r="G1405" s="4" t="s">
        <v>280</v>
      </c>
      <c r="H1405" s="15">
        <v>5.2</v>
      </c>
      <c r="I1405" s="15">
        <v>8.1</v>
      </c>
      <c r="J1405" s="15">
        <v>13.5</v>
      </c>
      <c r="K1405" s="15">
        <v>17.2</v>
      </c>
      <c r="L1405" s="15">
        <v>20.3</v>
      </c>
      <c r="M1405" s="15">
        <v>22.5</v>
      </c>
      <c r="N1405" s="15">
        <v>22.6</v>
      </c>
      <c r="O1405" s="15">
        <v>19.2</v>
      </c>
      <c r="P1405" s="15">
        <v>14.3</v>
      </c>
      <c r="Q1405" s="15">
        <v>9.6</v>
      </c>
      <c r="R1405" s="15">
        <v>5.8</v>
      </c>
      <c r="S1405" s="15">
        <v>4.3</v>
      </c>
      <c r="T1405" s="16">
        <f>+H1405*31/3.6</f>
        <v>44.777777777777779</v>
      </c>
      <c r="U1405" s="16">
        <f>+I1405*28/3.6</f>
        <v>62.999999999999993</v>
      </c>
      <c r="V1405" s="16">
        <f>+J1405*31/3.6</f>
        <v>116.25</v>
      </c>
      <c r="W1405" s="16">
        <f>+K1405*30/3.6</f>
        <v>143.33333333333334</v>
      </c>
      <c r="X1405" s="16">
        <f>+L1405*31/3.6</f>
        <v>174.80555555555557</v>
      </c>
      <c r="Y1405" s="16">
        <f>+M1405*30/3.6</f>
        <v>187.5</v>
      </c>
      <c r="Z1405" s="16">
        <f>+N1405*31/3.6</f>
        <v>194.61111111111111</v>
      </c>
      <c r="AA1405" s="16">
        <f>+O1405*31/3.6</f>
        <v>165.33333333333331</v>
      </c>
      <c r="AB1405" s="16">
        <f>+P1405*30/3.6</f>
        <v>119.16666666666666</v>
      </c>
      <c r="AC1405" s="16">
        <f>+Q1405*31/3.6</f>
        <v>82.666666666666657</v>
      </c>
      <c r="AD1405" s="16">
        <f>+R1405*30/3.6</f>
        <v>48.333333333333329</v>
      </c>
      <c r="AE1405" s="16">
        <f>+S1405*31/3.6</f>
        <v>37.027777777777771</v>
      </c>
      <c r="AF1405" s="17">
        <f>+SUM(T1405:AE1405)</f>
        <v>1376.8055555555557</v>
      </c>
      <c r="AG1405" s="18">
        <f t="shared" si="21"/>
        <v>1142.7486111111111</v>
      </c>
      <c r="AJ1405" s="19"/>
      <c r="AK1405" s="19"/>
      <c r="AL1405" s="19"/>
    </row>
    <row r="1406" spans="1:38" s="11" customFormat="1" ht="12.75" customHeight="1" x14ac:dyDescent="0.25">
      <c r="A1406" s="14">
        <v>7</v>
      </c>
      <c r="B1406" s="14" t="str">
        <f>+VLOOKUP(A1406,COD_REG_PROV!$G$1:$J$21,4,FALSE)</f>
        <v>LIGURIA</v>
      </c>
      <c r="C1406" s="3">
        <v>10</v>
      </c>
      <c r="D1406" s="3" t="str">
        <f>+VLOOKUP(A1406,COD_REG_PROV!$A$1:$E$111,4,FALSE)</f>
        <v>Valle d'Aosta/Vallée d'Aoste</v>
      </c>
      <c r="E1406" s="3">
        <v>59</v>
      </c>
      <c r="F1406" s="3" t="s">
        <v>579</v>
      </c>
      <c r="G1406" s="4" t="s">
        <v>588</v>
      </c>
      <c r="H1406" s="15">
        <v>5.6</v>
      </c>
      <c r="I1406" s="15">
        <v>8.1999999999999993</v>
      </c>
      <c r="J1406" s="15">
        <v>13.5</v>
      </c>
      <c r="K1406" s="15">
        <v>17.3</v>
      </c>
      <c r="L1406" s="15">
        <v>20.8</v>
      </c>
      <c r="M1406" s="15">
        <v>22.9</v>
      </c>
      <c r="N1406" s="15">
        <v>23</v>
      </c>
      <c r="O1406" s="15">
        <v>19.5</v>
      </c>
      <c r="P1406" s="15">
        <v>14.7</v>
      </c>
      <c r="Q1406" s="15">
        <v>10</v>
      </c>
      <c r="R1406" s="15">
        <v>6.3</v>
      </c>
      <c r="S1406" s="15">
        <v>4.5</v>
      </c>
      <c r="T1406" s="16">
        <f>+H1406*31/3.6</f>
        <v>48.222222222222221</v>
      </c>
      <c r="U1406" s="16">
        <f>+I1406*28/3.6</f>
        <v>63.777777777777764</v>
      </c>
      <c r="V1406" s="16">
        <f>+J1406*31/3.6</f>
        <v>116.25</v>
      </c>
      <c r="W1406" s="16">
        <f>+K1406*30/3.6</f>
        <v>144.16666666666666</v>
      </c>
      <c r="X1406" s="16">
        <f>+L1406*31/3.6</f>
        <v>179.11111111111111</v>
      </c>
      <c r="Y1406" s="16">
        <f>+M1406*30/3.6</f>
        <v>190.83333333333334</v>
      </c>
      <c r="Z1406" s="16">
        <f>+N1406*31/3.6</f>
        <v>198.05555555555554</v>
      </c>
      <c r="AA1406" s="16">
        <f>+O1406*31/3.6</f>
        <v>167.91666666666666</v>
      </c>
      <c r="AB1406" s="16">
        <f>+P1406*30/3.6</f>
        <v>122.5</v>
      </c>
      <c r="AC1406" s="16">
        <f>+Q1406*31/3.6</f>
        <v>86.111111111111114</v>
      </c>
      <c r="AD1406" s="16">
        <f>+R1406*30/3.6</f>
        <v>52.5</v>
      </c>
      <c r="AE1406" s="16">
        <f>+S1406*31/3.6</f>
        <v>38.75</v>
      </c>
      <c r="AF1406" s="17">
        <f>+SUM(T1406:AE1406)</f>
        <v>1408.1944444444443</v>
      </c>
      <c r="AG1406" s="18">
        <f t="shared" si="21"/>
        <v>1168.8013888888888</v>
      </c>
      <c r="AJ1406" s="19"/>
      <c r="AK1406" s="19"/>
      <c r="AL1406" s="19"/>
    </row>
    <row r="1407" spans="1:38" s="11" customFormat="1" ht="12.75" customHeight="1" x14ac:dyDescent="0.25">
      <c r="A1407" s="14">
        <v>20</v>
      </c>
      <c r="B1407" s="14" t="str">
        <f>+VLOOKUP(A1407,COD_REG_PROV!$G$1:$J$21,4,FALSE)</f>
        <v>SARDEGNA</v>
      </c>
      <c r="C1407" s="3">
        <v>92</v>
      </c>
      <c r="D1407" s="3" t="str">
        <f>+VLOOKUP(A1407,COD_REG_PROV!$A$1:$E$111,4,FALSE)</f>
        <v>Mantova</v>
      </c>
      <c r="E1407" s="3">
        <v>74</v>
      </c>
      <c r="F1407" s="3" t="s">
        <v>1697</v>
      </c>
      <c r="G1407" s="4" t="s">
        <v>1722</v>
      </c>
      <c r="H1407" s="15">
        <v>7.7</v>
      </c>
      <c r="I1407" s="15">
        <v>10.6</v>
      </c>
      <c r="J1407" s="15">
        <v>15.3</v>
      </c>
      <c r="K1407" s="15">
        <v>18.7</v>
      </c>
      <c r="L1407" s="15">
        <v>22.3</v>
      </c>
      <c r="M1407" s="15">
        <v>24.1</v>
      </c>
      <c r="N1407" s="15">
        <v>24.2</v>
      </c>
      <c r="O1407" s="15">
        <v>21.3</v>
      </c>
      <c r="P1407" s="15">
        <v>16.7</v>
      </c>
      <c r="Q1407" s="15">
        <v>12.4</v>
      </c>
      <c r="R1407" s="15">
        <v>8.5</v>
      </c>
      <c r="S1407" s="15">
        <v>6.9</v>
      </c>
      <c r="T1407" s="16">
        <f>+H1407*31/3.6</f>
        <v>66.305555555555557</v>
      </c>
      <c r="U1407" s="16">
        <f>+I1407*28/3.6</f>
        <v>82.444444444444443</v>
      </c>
      <c r="V1407" s="16">
        <f>+J1407*31/3.6</f>
        <v>131.75</v>
      </c>
      <c r="W1407" s="16">
        <f>+K1407*30/3.6</f>
        <v>155.83333333333334</v>
      </c>
      <c r="X1407" s="16">
        <f>+L1407*31/3.6</f>
        <v>192.0277777777778</v>
      </c>
      <c r="Y1407" s="16">
        <f>+M1407*30/3.6</f>
        <v>200.83333333333331</v>
      </c>
      <c r="Z1407" s="16">
        <f>+N1407*31/3.6</f>
        <v>208.38888888888886</v>
      </c>
      <c r="AA1407" s="16">
        <f>+O1407*31/3.6</f>
        <v>183.41666666666669</v>
      </c>
      <c r="AB1407" s="16">
        <f>+P1407*30/3.6</f>
        <v>139.16666666666666</v>
      </c>
      <c r="AC1407" s="16">
        <f>+Q1407*31/3.6</f>
        <v>106.77777777777779</v>
      </c>
      <c r="AD1407" s="16">
        <f>+R1407*30/3.6</f>
        <v>70.833333333333329</v>
      </c>
      <c r="AE1407" s="16">
        <f>+S1407*31/3.6</f>
        <v>59.416666666666664</v>
      </c>
      <c r="AF1407" s="17">
        <f>+SUM(T1407:AE1407)</f>
        <v>1597.1944444444448</v>
      </c>
      <c r="AG1407" s="18">
        <f t="shared" si="21"/>
        <v>1325.6713888888892</v>
      </c>
      <c r="AJ1407" s="19"/>
      <c r="AK1407" s="19"/>
      <c r="AL1407" s="19"/>
    </row>
    <row r="1408" spans="1:38" s="11" customFormat="1" ht="12.75" customHeight="1" x14ac:dyDescent="0.25">
      <c r="A1408" s="14">
        <v>3</v>
      </c>
      <c r="B1408" s="14" t="str">
        <f>+VLOOKUP(A1408,COD_REG_PROV!$G$1:$J$21,4,FALSE)</f>
        <v>LOMBARDIA</v>
      </c>
      <c r="C1408" s="3">
        <v>15</v>
      </c>
      <c r="D1408" s="3" t="str">
        <f>+VLOOKUP(A1408,COD_REG_PROV!$A$1:$E$111,4,FALSE)</f>
        <v>Novara</v>
      </c>
      <c r="E1408" s="3">
        <v>211</v>
      </c>
      <c r="F1408" s="3" t="s">
        <v>210</v>
      </c>
      <c r="G1408" s="4" t="s">
        <v>281</v>
      </c>
      <c r="H1408" s="15">
        <v>5.2</v>
      </c>
      <c r="I1408" s="15">
        <v>8.1999999999999993</v>
      </c>
      <c r="J1408" s="15">
        <v>13.6</v>
      </c>
      <c r="K1408" s="15">
        <v>17.3</v>
      </c>
      <c r="L1408" s="15">
        <v>20.3</v>
      </c>
      <c r="M1408" s="15">
        <v>22.6</v>
      </c>
      <c r="N1408" s="15">
        <v>22.7</v>
      </c>
      <c r="O1408" s="15">
        <v>19.3</v>
      </c>
      <c r="P1408" s="15">
        <v>14.3</v>
      </c>
      <c r="Q1408" s="15">
        <v>9.6</v>
      </c>
      <c r="R1408" s="15">
        <v>5.9</v>
      </c>
      <c r="S1408" s="15">
        <v>4.4000000000000004</v>
      </c>
      <c r="T1408" s="16">
        <f>+H1408*31/3.6</f>
        <v>44.777777777777779</v>
      </c>
      <c r="U1408" s="16">
        <f>+I1408*28/3.6</f>
        <v>63.777777777777764</v>
      </c>
      <c r="V1408" s="16">
        <f>+J1408*31/3.6</f>
        <v>117.1111111111111</v>
      </c>
      <c r="W1408" s="16">
        <f>+K1408*30/3.6</f>
        <v>144.16666666666666</v>
      </c>
      <c r="X1408" s="16">
        <f>+L1408*31/3.6</f>
        <v>174.80555555555557</v>
      </c>
      <c r="Y1408" s="16">
        <f>+M1408*30/3.6</f>
        <v>188.33333333333334</v>
      </c>
      <c r="Z1408" s="16">
        <f>+N1408*31/3.6</f>
        <v>195.4722222222222</v>
      </c>
      <c r="AA1408" s="16">
        <f>+O1408*31/3.6</f>
        <v>166.19444444444446</v>
      </c>
      <c r="AB1408" s="16">
        <f>+P1408*30/3.6</f>
        <v>119.16666666666666</v>
      </c>
      <c r="AC1408" s="16">
        <f>+Q1408*31/3.6</f>
        <v>82.666666666666657</v>
      </c>
      <c r="AD1408" s="16">
        <f>+R1408*30/3.6</f>
        <v>49.166666666666664</v>
      </c>
      <c r="AE1408" s="16">
        <f>+S1408*31/3.6</f>
        <v>37.888888888888893</v>
      </c>
      <c r="AF1408" s="17">
        <f>+SUM(T1408:AE1408)</f>
        <v>1383.5277777777778</v>
      </c>
      <c r="AG1408" s="18">
        <f t="shared" si="21"/>
        <v>1148.3280555555555</v>
      </c>
      <c r="AJ1408" s="19"/>
      <c r="AK1408" s="19"/>
      <c r="AL1408" s="19"/>
    </row>
    <row r="1409" spans="1:38" s="11" customFormat="1" ht="12.75" customHeight="1" x14ac:dyDescent="0.25">
      <c r="A1409" s="14">
        <v>1</v>
      </c>
      <c r="B1409" s="14" t="str">
        <f>+VLOOKUP(A1409,COD_REG_PROV!$G$1:$J$21,4,FALSE)</f>
        <v>PIEMONTE</v>
      </c>
      <c r="C1409" s="3">
        <v>1</v>
      </c>
      <c r="D1409" s="3" t="str">
        <f>+VLOOKUP(A1409,COD_REG_PROV!$A$1:$E$111,4,FALSE)</f>
        <v>Torino</v>
      </c>
      <c r="E1409" s="3">
        <v>265</v>
      </c>
      <c r="F1409" s="3" t="s">
        <v>69</v>
      </c>
      <c r="G1409" s="4" t="s">
        <v>105</v>
      </c>
      <c r="H1409" s="15">
        <v>5</v>
      </c>
      <c r="I1409" s="15">
        <v>8.1</v>
      </c>
      <c r="J1409" s="15">
        <v>13.4</v>
      </c>
      <c r="K1409" s="15">
        <v>17.100000000000001</v>
      </c>
      <c r="L1409" s="15">
        <v>20</v>
      </c>
      <c r="M1409" s="15">
        <v>22.4</v>
      </c>
      <c r="N1409" s="15">
        <v>22.3</v>
      </c>
      <c r="O1409" s="15">
        <v>18.899999999999999</v>
      </c>
      <c r="P1409" s="15">
        <v>14.1</v>
      </c>
      <c r="Q1409" s="15">
        <v>9.8000000000000007</v>
      </c>
      <c r="R1409" s="15">
        <v>6.1</v>
      </c>
      <c r="S1409" s="15">
        <v>4.5</v>
      </c>
      <c r="T1409" s="16">
        <f>+H1409*31/3.6</f>
        <v>43.055555555555557</v>
      </c>
      <c r="U1409" s="16">
        <f>+I1409*28/3.6</f>
        <v>62.999999999999993</v>
      </c>
      <c r="V1409" s="16">
        <f>+J1409*31/3.6</f>
        <v>115.3888888888889</v>
      </c>
      <c r="W1409" s="16">
        <f>+K1409*30/3.6</f>
        <v>142.5</v>
      </c>
      <c r="X1409" s="16">
        <f>+L1409*31/3.6</f>
        <v>172.22222222222223</v>
      </c>
      <c r="Y1409" s="16">
        <f>+M1409*30/3.6</f>
        <v>186.66666666666666</v>
      </c>
      <c r="Z1409" s="16">
        <f>+N1409*31/3.6</f>
        <v>192.0277777777778</v>
      </c>
      <c r="AA1409" s="16">
        <f>+O1409*31/3.6</f>
        <v>162.75</v>
      </c>
      <c r="AB1409" s="16">
        <f>+P1409*30/3.6</f>
        <v>117.5</v>
      </c>
      <c r="AC1409" s="16">
        <f>+Q1409*31/3.6</f>
        <v>84.388888888888886</v>
      </c>
      <c r="AD1409" s="16">
        <f>+R1409*30/3.6</f>
        <v>50.833333333333329</v>
      </c>
      <c r="AE1409" s="16">
        <f>+S1409*31/3.6</f>
        <v>38.75</v>
      </c>
      <c r="AF1409" s="17">
        <f>+SUM(T1409:AE1409)</f>
        <v>1369.0833333333335</v>
      </c>
      <c r="AG1409" s="18">
        <f t="shared" si="21"/>
        <v>1136.3391666666666</v>
      </c>
      <c r="AJ1409" s="19"/>
      <c r="AK1409" s="19"/>
      <c r="AL1409" s="19"/>
    </row>
    <row r="1410" spans="1:38" s="11" customFormat="1" ht="12.75" customHeight="1" x14ac:dyDescent="0.25">
      <c r="A1410" s="14">
        <v>3</v>
      </c>
      <c r="B1410" s="14" t="str">
        <f>+VLOOKUP(A1410,COD_REG_PROV!$G$1:$J$21,4,FALSE)</f>
        <v>LOMBARDIA</v>
      </c>
      <c r="C1410" s="3">
        <v>15</v>
      </c>
      <c r="D1410" s="3" t="str">
        <f>+VLOOKUP(A1410,COD_REG_PROV!$A$1:$E$111,4,FALSE)</f>
        <v>Novara</v>
      </c>
      <c r="E1410" s="3">
        <v>212</v>
      </c>
      <c r="F1410" s="3" t="s">
        <v>210</v>
      </c>
      <c r="G1410" s="4" t="s">
        <v>282</v>
      </c>
      <c r="H1410" s="15">
        <v>5.0999999999999996</v>
      </c>
      <c r="I1410" s="15">
        <v>8</v>
      </c>
      <c r="J1410" s="15">
        <v>13.4</v>
      </c>
      <c r="K1410" s="15">
        <v>17</v>
      </c>
      <c r="L1410" s="15">
        <v>20.100000000000001</v>
      </c>
      <c r="M1410" s="15">
        <v>22.4</v>
      </c>
      <c r="N1410" s="15">
        <v>22.5</v>
      </c>
      <c r="O1410" s="15">
        <v>19.100000000000001</v>
      </c>
      <c r="P1410" s="15">
        <v>14.1</v>
      </c>
      <c r="Q1410" s="15">
        <v>9.6</v>
      </c>
      <c r="R1410" s="15">
        <v>5.8</v>
      </c>
      <c r="S1410" s="15">
        <v>4.3</v>
      </c>
      <c r="T1410" s="16">
        <f>+H1410*31/3.6</f>
        <v>43.916666666666664</v>
      </c>
      <c r="U1410" s="16">
        <f>+I1410*28/3.6</f>
        <v>62.222222222222221</v>
      </c>
      <c r="V1410" s="16">
        <f>+J1410*31/3.6</f>
        <v>115.3888888888889</v>
      </c>
      <c r="W1410" s="16">
        <f>+K1410*30/3.6</f>
        <v>141.66666666666666</v>
      </c>
      <c r="X1410" s="16">
        <f>+L1410*31/3.6</f>
        <v>173.08333333333334</v>
      </c>
      <c r="Y1410" s="16">
        <f>+M1410*30/3.6</f>
        <v>186.66666666666666</v>
      </c>
      <c r="Z1410" s="16">
        <f>+N1410*31/3.6</f>
        <v>193.75</v>
      </c>
      <c r="AA1410" s="16">
        <f>+O1410*31/3.6</f>
        <v>164.47222222222223</v>
      </c>
      <c r="AB1410" s="16">
        <f>+P1410*30/3.6</f>
        <v>117.5</v>
      </c>
      <c r="AC1410" s="16">
        <f>+Q1410*31/3.6</f>
        <v>82.666666666666657</v>
      </c>
      <c r="AD1410" s="16">
        <f>+R1410*30/3.6</f>
        <v>48.333333333333329</v>
      </c>
      <c r="AE1410" s="16">
        <f>+S1410*31/3.6</f>
        <v>37.027777777777771</v>
      </c>
      <c r="AF1410" s="17">
        <f>+SUM(T1410:AE1410)</f>
        <v>1366.6944444444446</v>
      </c>
      <c r="AG1410" s="18">
        <f t="shared" si="21"/>
        <v>1134.3563888888889</v>
      </c>
      <c r="AJ1410" s="19"/>
      <c r="AK1410" s="19"/>
      <c r="AL1410" s="19"/>
    </row>
    <row r="1411" spans="1:38" s="11" customFormat="1" ht="12.75" customHeight="1" x14ac:dyDescent="0.25">
      <c r="A1411" s="14">
        <v>12</v>
      </c>
      <c r="B1411" s="14" t="str">
        <f>+VLOOKUP(A1411,COD_REG_PROV!$G$1:$J$21,4,FALSE)</f>
        <v>LAZIO</v>
      </c>
      <c r="C1411" s="3">
        <v>59</v>
      </c>
      <c r="D1411" s="3" t="str">
        <f>+VLOOKUP(A1411,COD_REG_PROV!$A$1:$E$111,4,FALSE)</f>
        <v>Varese</v>
      </c>
      <c r="E1411" s="3">
        <v>28</v>
      </c>
      <c r="F1411" s="3" t="s">
        <v>975</v>
      </c>
      <c r="G1411" s="4" t="s">
        <v>991</v>
      </c>
      <c r="H1411" s="15">
        <v>6.9</v>
      </c>
      <c r="I1411" s="15">
        <v>9.4</v>
      </c>
      <c r="J1411" s="15">
        <v>14.1</v>
      </c>
      <c r="K1411" s="15">
        <v>17.7</v>
      </c>
      <c r="L1411" s="15">
        <v>21.7</v>
      </c>
      <c r="M1411" s="15">
        <v>23.5</v>
      </c>
      <c r="N1411" s="15">
        <v>23.6</v>
      </c>
      <c r="O1411" s="15">
        <v>20.6</v>
      </c>
      <c r="P1411" s="15">
        <v>15.8</v>
      </c>
      <c r="Q1411" s="15">
        <v>11.4</v>
      </c>
      <c r="R1411" s="15">
        <v>7.6</v>
      </c>
      <c r="S1411" s="15">
        <v>5.8</v>
      </c>
      <c r="T1411" s="16">
        <f>+H1411*31/3.6</f>
        <v>59.416666666666664</v>
      </c>
      <c r="U1411" s="16">
        <f>+I1411*28/3.6</f>
        <v>73.1111111111111</v>
      </c>
      <c r="V1411" s="16">
        <f>+J1411*31/3.6</f>
        <v>121.41666666666666</v>
      </c>
      <c r="W1411" s="16">
        <f>+K1411*30/3.6</f>
        <v>147.5</v>
      </c>
      <c r="X1411" s="16">
        <f>+L1411*31/3.6</f>
        <v>186.86111111111109</v>
      </c>
      <c r="Y1411" s="16">
        <f>+M1411*30/3.6</f>
        <v>195.83333333333331</v>
      </c>
      <c r="Z1411" s="16">
        <f>+N1411*31/3.6</f>
        <v>203.22222222222223</v>
      </c>
      <c r="AA1411" s="16">
        <f>+O1411*31/3.6</f>
        <v>177.38888888888889</v>
      </c>
      <c r="AB1411" s="16">
        <f>+P1411*30/3.6</f>
        <v>131.66666666666666</v>
      </c>
      <c r="AC1411" s="16">
        <f>+Q1411*31/3.6</f>
        <v>98.166666666666671</v>
      </c>
      <c r="AD1411" s="16">
        <f>+R1411*30/3.6</f>
        <v>63.333333333333329</v>
      </c>
      <c r="AE1411" s="16">
        <f>+S1411*31/3.6</f>
        <v>49.944444444444436</v>
      </c>
      <c r="AF1411" s="17">
        <f>+SUM(T1411:AE1411)</f>
        <v>1507.8611111111111</v>
      </c>
      <c r="AG1411" s="18">
        <f t="shared" si="21"/>
        <v>1251.5247222222222</v>
      </c>
      <c r="AJ1411" s="19"/>
      <c r="AK1411" s="19"/>
      <c r="AL1411" s="19"/>
    </row>
    <row r="1412" spans="1:38" s="11" customFormat="1" ht="12.75" customHeight="1" x14ac:dyDescent="0.25">
      <c r="A1412" s="14">
        <v>19</v>
      </c>
      <c r="B1412" s="14" t="str">
        <f>+VLOOKUP(A1412,COD_REG_PROV!$G$1:$J$21,4,FALSE)</f>
        <v>SICILIA</v>
      </c>
      <c r="C1412" s="3">
        <v>84</v>
      </c>
      <c r="D1412" s="3" t="str">
        <f>+VLOOKUP(A1412,COD_REG_PROV!$A$1:$E$111,4,FALSE)</f>
        <v>Cremona</v>
      </c>
      <c r="E1412" s="3">
        <v>42</v>
      </c>
      <c r="F1412" s="3" t="s">
        <v>1527</v>
      </c>
      <c r="G1412" s="4" t="s">
        <v>1552</v>
      </c>
      <c r="H1412" s="15">
        <v>8.4</v>
      </c>
      <c r="I1412" s="15">
        <v>11.4</v>
      </c>
      <c r="J1412" s="15">
        <v>15.7</v>
      </c>
      <c r="K1412" s="15">
        <v>19.3</v>
      </c>
      <c r="L1412" s="15">
        <v>22.9</v>
      </c>
      <c r="M1412" s="15">
        <v>24.3</v>
      </c>
      <c r="N1412" s="15">
        <v>24.4</v>
      </c>
      <c r="O1412" s="15">
        <v>21.6</v>
      </c>
      <c r="P1412" s="15">
        <v>17.2</v>
      </c>
      <c r="Q1412" s="15">
        <v>13.1</v>
      </c>
      <c r="R1412" s="15">
        <v>9.1999999999999993</v>
      </c>
      <c r="S1412" s="15">
        <v>7.6</v>
      </c>
      <c r="T1412" s="16">
        <f>+H1412*31/3.6</f>
        <v>72.333333333333343</v>
      </c>
      <c r="U1412" s="16">
        <f>+I1412*28/3.6</f>
        <v>88.666666666666657</v>
      </c>
      <c r="V1412" s="16">
        <f>+J1412*31/3.6</f>
        <v>135.19444444444443</v>
      </c>
      <c r="W1412" s="16">
        <f>+K1412*30/3.6</f>
        <v>160.83333333333334</v>
      </c>
      <c r="X1412" s="16">
        <f>+L1412*31/3.6</f>
        <v>197.19444444444443</v>
      </c>
      <c r="Y1412" s="16">
        <f>+M1412*30/3.6</f>
        <v>202.5</v>
      </c>
      <c r="Z1412" s="16">
        <f>+N1412*31/3.6</f>
        <v>210.11111111111109</v>
      </c>
      <c r="AA1412" s="16">
        <f>+O1412*31/3.6</f>
        <v>186</v>
      </c>
      <c r="AB1412" s="16">
        <f>+P1412*30/3.6</f>
        <v>143.33333333333334</v>
      </c>
      <c r="AC1412" s="16">
        <f>+Q1412*31/3.6</f>
        <v>112.80555555555554</v>
      </c>
      <c r="AD1412" s="16">
        <f>+R1412*30/3.6</f>
        <v>76.666666666666671</v>
      </c>
      <c r="AE1412" s="16">
        <f>+S1412*31/3.6</f>
        <v>65.444444444444443</v>
      </c>
      <c r="AF1412" s="17">
        <f>+SUM(T1412:AE1412)</f>
        <v>1651.0833333333333</v>
      </c>
      <c r="AG1412" s="18">
        <f t="shared" ref="AG1412:AG1475" si="22">+AF1412*0.83</f>
        <v>1370.3991666666666</v>
      </c>
      <c r="AJ1412" s="19"/>
      <c r="AK1412" s="19"/>
      <c r="AL1412" s="19"/>
    </row>
    <row r="1413" spans="1:38" s="11" customFormat="1" ht="12.75" customHeight="1" x14ac:dyDescent="0.25">
      <c r="A1413" s="14">
        <v>18</v>
      </c>
      <c r="B1413" s="14" t="str">
        <f>+VLOOKUP(A1413,COD_REG_PROV!$G$1:$J$21,4,FALSE)</f>
        <v>CALABRIA</v>
      </c>
      <c r="C1413" s="3">
        <v>80</v>
      </c>
      <c r="D1413" s="3" t="str">
        <f>+VLOOKUP(A1413,COD_REG_PROV!$A$1:$E$111,4,FALSE)</f>
        <v>Pavia</v>
      </c>
      <c r="E1413" s="3">
        <v>88</v>
      </c>
      <c r="F1413" s="3" t="s">
        <v>1498</v>
      </c>
      <c r="G1413" s="4" t="s">
        <v>1517</v>
      </c>
      <c r="H1413" s="15">
        <v>7.5</v>
      </c>
      <c r="I1413" s="15">
        <v>10.5</v>
      </c>
      <c r="J1413" s="15">
        <v>15</v>
      </c>
      <c r="K1413" s="15">
        <v>18.7</v>
      </c>
      <c r="L1413" s="15">
        <v>22.3</v>
      </c>
      <c r="M1413" s="15">
        <v>24.1</v>
      </c>
      <c r="N1413" s="15">
        <v>24</v>
      </c>
      <c r="O1413" s="15">
        <v>21.2</v>
      </c>
      <c r="P1413" s="15">
        <v>16.600000000000001</v>
      </c>
      <c r="Q1413" s="15">
        <v>12.6</v>
      </c>
      <c r="R1413" s="15">
        <v>8.6</v>
      </c>
      <c r="S1413" s="15">
        <v>7</v>
      </c>
      <c r="T1413" s="16">
        <f>+H1413*31/3.6</f>
        <v>64.583333333333329</v>
      </c>
      <c r="U1413" s="16">
        <f>+I1413*28/3.6</f>
        <v>81.666666666666671</v>
      </c>
      <c r="V1413" s="16">
        <f>+J1413*31/3.6</f>
        <v>129.16666666666666</v>
      </c>
      <c r="W1413" s="16">
        <f>+K1413*30/3.6</f>
        <v>155.83333333333334</v>
      </c>
      <c r="X1413" s="16">
        <f>+L1413*31/3.6</f>
        <v>192.0277777777778</v>
      </c>
      <c r="Y1413" s="16">
        <f>+M1413*30/3.6</f>
        <v>200.83333333333331</v>
      </c>
      <c r="Z1413" s="16">
        <f>+N1413*31/3.6</f>
        <v>206.66666666666666</v>
      </c>
      <c r="AA1413" s="16">
        <f>+O1413*31/3.6</f>
        <v>182.55555555555554</v>
      </c>
      <c r="AB1413" s="16">
        <f>+P1413*30/3.6</f>
        <v>138.33333333333334</v>
      </c>
      <c r="AC1413" s="16">
        <f>+Q1413*31/3.6</f>
        <v>108.49999999999999</v>
      </c>
      <c r="AD1413" s="16">
        <f>+R1413*30/3.6</f>
        <v>71.666666666666671</v>
      </c>
      <c r="AE1413" s="16">
        <f>+S1413*31/3.6</f>
        <v>60.277777777777779</v>
      </c>
      <c r="AF1413" s="17">
        <f>+SUM(T1413:AE1413)</f>
        <v>1592.1111111111113</v>
      </c>
      <c r="AG1413" s="18">
        <f t="shared" si="22"/>
        <v>1321.4522222222224</v>
      </c>
      <c r="AJ1413" s="19"/>
      <c r="AK1413" s="19"/>
      <c r="AL1413" s="19"/>
    </row>
    <row r="1414" spans="1:38" s="11" customFormat="1" ht="12.75" customHeight="1" x14ac:dyDescent="0.25">
      <c r="A1414" s="14">
        <v>9</v>
      </c>
      <c r="B1414" s="14" t="str">
        <f>+VLOOKUP(A1414,COD_REG_PROV!$G$1:$J$21,4,FALSE)</f>
        <v>TOSCANA</v>
      </c>
      <c r="C1414" s="3">
        <v>52</v>
      </c>
      <c r="D1414" s="3" t="str">
        <f>+VLOOKUP(A1414,COD_REG_PROV!$A$1:$E$111,4,FALSE)</f>
        <v>Savona</v>
      </c>
      <c r="E1414" s="3">
        <v>32</v>
      </c>
      <c r="F1414" s="3" t="s">
        <v>855</v>
      </c>
      <c r="G1414" s="4" t="s">
        <v>868</v>
      </c>
      <c r="H1414" s="15">
        <v>6.1</v>
      </c>
      <c r="I1414" s="15">
        <v>8.6999999999999993</v>
      </c>
      <c r="J1414" s="15">
        <v>13.7</v>
      </c>
      <c r="K1414" s="15">
        <v>17.2</v>
      </c>
      <c r="L1414" s="15">
        <v>21.4</v>
      </c>
      <c r="M1414" s="15">
        <v>23.2</v>
      </c>
      <c r="N1414" s="15">
        <v>23.3</v>
      </c>
      <c r="O1414" s="15">
        <v>19.899999999999999</v>
      </c>
      <c r="P1414" s="15">
        <v>15.2</v>
      </c>
      <c r="Q1414" s="15">
        <v>10.6</v>
      </c>
      <c r="R1414" s="15">
        <v>7</v>
      </c>
      <c r="S1414" s="15">
        <v>5.3</v>
      </c>
      <c r="T1414" s="16">
        <f>+H1414*31/3.6</f>
        <v>52.527777777777771</v>
      </c>
      <c r="U1414" s="16">
        <f>+I1414*28/3.6</f>
        <v>67.666666666666657</v>
      </c>
      <c r="V1414" s="16">
        <f>+J1414*31/3.6</f>
        <v>117.97222222222221</v>
      </c>
      <c r="W1414" s="16">
        <f>+K1414*30/3.6</f>
        <v>143.33333333333334</v>
      </c>
      <c r="X1414" s="16">
        <f>+L1414*31/3.6</f>
        <v>184.27777777777777</v>
      </c>
      <c r="Y1414" s="16">
        <f>+M1414*30/3.6</f>
        <v>193.33333333333331</v>
      </c>
      <c r="Z1414" s="16">
        <f>+N1414*31/3.6</f>
        <v>200.63888888888891</v>
      </c>
      <c r="AA1414" s="16">
        <f>+O1414*31/3.6</f>
        <v>171.36111111111111</v>
      </c>
      <c r="AB1414" s="16">
        <f>+P1414*30/3.6</f>
        <v>126.66666666666666</v>
      </c>
      <c r="AC1414" s="16">
        <f>+Q1414*31/3.6</f>
        <v>91.277777777777771</v>
      </c>
      <c r="AD1414" s="16">
        <f>+R1414*30/3.6</f>
        <v>58.333333333333329</v>
      </c>
      <c r="AE1414" s="16">
        <f>+S1414*31/3.6</f>
        <v>45.638888888888886</v>
      </c>
      <c r="AF1414" s="17">
        <f>+SUM(T1414:AE1414)</f>
        <v>1453.0277777777778</v>
      </c>
      <c r="AG1414" s="18">
        <f t="shared" si="22"/>
        <v>1206.0130555555556</v>
      </c>
      <c r="AJ1414" s="19"/>
      <c r="AK1414" s="19"/>
      <c r="AL1414" s="19"/>
    </row>
    <row r="1415" spans="1:38" s="11" customFormat="1" ht="12.75" customHeight="1" x14ac:dyDescent="0.25">
      <c r="A1415" s="14">
        <v>9</v>
      </c>
      <c r="B1415" s="14" t="str">
        <f>+VLOOKUP(A1415,COD_REG_PROV!$G$1:$J$21,4,FALSE)</f>
        <v>TOSCANA</v>
      </c>
      <c r="C1415" s="3">
        <v>48</v>
      </c>
      <c r="D1415" s="3" t="str">
        <f>+VLOOKUP(A1415,COD_REG_PROV!$A$1:$E$111,4,FALSE)</f>
        <v>Savona</v>
      </c>
      <c r="E1415" s="3">
        <v>44</v>
      </c>
      <c r="F1415" s="3" t="s">
        <v>762</v>
      </c>
      <c r="G1415" s="4" t="s">
        <v>789</v>
      </c>
      <c r="H1415" s="15">
        <v>5.8</v>
      </c>
      <c r="I1415" s="15">
        <v>8.4</v>
      </c>
      <c r="J1415" s="15">
        <v>13.5</v>
      </c>
      <c r="K1415" s="15">
        <v>17</v>
      </c>
      <c r="L1415" s="15">
        <v>21.1</v>
      </c>
      <c r="M1415" s="15">
        <v>23</v>
      </c>
      <c r="N1415" s="15">
        <v>23.3</v>
      </c>
      <c r="O1415" s="15">
        <v>19.8</v>
      </c>
      <c r="P1415" s="15">
        <v>15</v>
      </c>
      <c r="Q1415" s="15">
        <v>10.3</v>
      </c>
      <c r="R1415" s="15">
        <v>6.6</v>
      </c>
      <c r="S1415" s="15">
        <v>5</v>
      </c>
      <c r="T1415" s="16">
        <f>+H1415*31/3.6</f>
        <v>49.944444444444436</v>
      </c>
      <c r="U1415" s="16">
        <f>+I1415*28/3.6</f>
        <v>65.333333333333343</v>
      </c>
      <c r="V1415" s="16">
        <f>+J1415*31/3.6</f>
        <v>116.25</v>
      </c>
      <c r="W1415" s="16">
        <f>+K1415*30/3.6</f>
        <v>141.66666666666666</v>
      </c>
      <c r="X1415" s="16">
        <f>+L1415*31/3.6</f>
        <v>181.69444444444446</v>
      </c>
      <c r="Y1415" s="16">
        <f>+M1415*30/3.6</f>
        <v>191.66666666666666</v>
      </c>
      <c r="Z1415" s="16">
        <f>+N1415*31/3.6</f>
        <v>200.63888888888891</v>
      </c>
      <c r="AA1415" s="16">
        <f>+O1415*31/3.6</f>
        <v>170.50000000000003</v>
      </c>
      <c r="AB1415" s="16">
        <f>+P1415*30/3.6</f>
        <v>125</v>
      </c>
      <c r="AC1415" s="16">
        <f>+Q1415*31/3.6</f>
        <v>88.694444444444443</v>
      </c>
      <c r="AD1415" s="16">
        <f>+R1415*30/3.6</f>
        <v>55</v>
      </c>
      <c r="AE1415" s="16">
        <f>+S1415*31/3.6</f>
        <v>43.055555555555557</v>
      </c>
      <c r="AF1415" s="17">
        <f>+SUM(T1415:AE1415)</f>
        <v>1429.4444444444446</v>
      </c>
      <c r="AG1415" s="18">
        <f t="shared" si="22"/>
        <v>1186.4388888888889</v>
      </c>
      <c r="AJ1415" s="19"/>
      <c r="AK1415" s="19"/>
      <c r="AL1415" s="19"/>
    </row>
    <row r="1416" spans="1:38" s="11" customFormat="1" ht="12.75" customHeight="1" x14ac:dyDescent="0.25">
      <c r="A1416" s="14">
        <v>4</v>
      </c>
      <c r="B1416" s="14" t="str">
        <f>+VLOOKUP(A1416,COD_REG_PROV!$G$1:$J$21,4,FALSE)</f>
        <v>TRENTINO-ALTO ADIGE/SÜDTIROL</v>
      </c>
      <c r="C1416" s="3">
        <v>21</v>
      </c>
      <c r="D1416" s="3" t="str">
        <f>+VLOOKUP(A1416,COD_REG_PROV!$A$1:$E$111,4,FALSE)</f>
        <v>Cuneo</v>
      </c>
      <c r="E1416" s="3">
        <v>93</v>
      </c>
      <c r="F1416" s="3" t="s">
        <v>354</v>
      </c>
      <c r="G1416" s="4" t="s">
        <v>375</v>
      </c>
      <c r="H1416" s="15">
        <v>3.7</v>
      </c>
      <c r="I1416" s="15">
        <v>6.3</v>
      </c>
      <c r="J1416" s="15">
        <v>11.4</v>
      </c>
      <c r="K1416" s="15">
        <v>15.5</v>
      </c>
      <c r="L1416" s="15">
        <v>19.100000000000001</v>
      </c>
      <c r="M1416" s="15">
        <v>20.9</v>
      </c>
      <c r="N1416" s="15">
        <v>20.8</v>
      </c>
      <c r="O1416" s="15">
        <v>17.399999999999999</v>
      </c>
      <c r="P1416" s="15">
        <v>13.3</v>
      </c>
      <c r="Q1416" s="15">
        <v>9</v>
      </c>
      <c r="R1416" s="15">
        <v>5</v>
      </c>
      <c r="S1416" s="15">
        <v>3.5</v>
      </c>
      <c r="T1416" s="16">
        <f>+H1416*31/3.6</f>
        <v>31.861111111111111</v>
      </c>
      <c r="U1416" s="16">
        <f>+I1416*28/3.6</f>
        <v>49</v>
      </c>
      <c r="V1416" s="16">
        <f>+J1416*31/3.6</f>
        <v>98.166666666666671</v>
      </c>
      <c r="W1416" s="16">
        <f>+K1416*30/3.6</f>
        <v>129.16666666666666</v>
      </c>
      <c r="X1416" s="16">
        <f>+L1416*31/3.6</f>
        <v>164.47222222222223</v>
      </c>
      <c r="Y1416" s="16">
        <f>+M1416*30/3.6</f>
        <v>174.16666666666666</v>
      </c>
      <c r="Z1416" s="16">
        <f>+N1416*31/3.6</f>
        <v>179.11111111111111</v>
      </c>
      <c r="AA1416" s="16">
        <f>+O1416*31/3.6</f>
        <v>149.83333333333331</v>
      </c>
      <c r="AB1416" s="16">
        <f>+P1416*30/3.6</f>
        <v>110.83333333333333</v>
      </c>
      <c r="AC1416" s="16">
        <f>+Q1416*31/3.6</f>
        <v>77.5</v>
      </c>
      <c r="AD1416" s="16">
        <f>+R1416*30/3.6</f>
        <v>41.666666666666664</v>
      </c>
      <c r="AE1416" s="16">
        <f>+S1416*31/3.6</f>
        <v>30.138888888888889</v>
      </c>
      <c r="AF1416" s="17">
        <f>+SUM(T1416:AE1416)</f>
        <v>1235.9166666666667</v>
      </c>
      <c r="AG1416" s="18">
        <f t="shared" si="22"/>
        <v>1025.8108333333334</v>
      </c>
      <c r="AJ1416" s="19"/>
      <c r="AK1416" s="19"/>
      <c r="AL1416" s="19"/>
    </row>
    <row r="1417" spans="1:38" s="11" customFormat="1" ht="12.75" customHeight="1" x14ac:dyDescent="0.25">
      <c r="A1417" s="14">
        <v>13</v>
      </c>
      <c r="B1417" s="14" t="str">
        <f>+VLOOKUP(A1417,COD_REG_PROV!$G$1:$J$21,4,FALSE)</f>
        <v>ABRUZZO</v>
      </c>
      <c r="C1417" s="3">
        <v>67</v>
      </c>
      <c r="D1417" s="3" t="str">
        <f>+VLOOKUP(A1417,COD_REG_PROV!$A$1:$E$111,4,FALSE)</f>
        <v>Como</v>
      </c>
      <c r="E1417" s="3">
        <v>40</v>
      </c>
      <c r="F1417" s="3" t="s">
        <v>1086</v>
      </c>
      <c r="G1417" s="4" t="s">
        <v>1099</v>
      </c>
      <c r="H1417" s="15">
        <v>6.2</v>
      </c>
      <c r="I1417" s="15">
        <v>8.6</v>
      </c>
      <c r="J1417" s="15">
        <v>13.7</v>
      </c>
      <c r="K1417" s="15">
        <v>17.899999999999999</v>
      </c>
      <c r="L1417" s="15">
        <v>21.6</v>
      </c>
      <c r="M1417" s="15">
        <v>23.6</v>
      </c>
      <c r="N1417" s="15">
        <v>23.4</v>
      </c>
      <c r="O1417" s="15">
        <v>20.100000000000001</v>
      </c>
      <c r="P1417" s="15">
        <v>15.5</v>
      </c>
      <c r="Q1417" s="15">
        <v>10.9</v>
      </c>
      <c r="R1417" s="15">
        <v>6.8</v>
      </c>
      <c r="S1417" s="15">
        <v>5.4</v>
      </c>
      <c r="T1417" s="16">
        <f>+H1417*31/3.6</f>
        <v>53.388888888888893</v>
      </c>
      <c r="U1417" s="16">
        <f>+I1417*28/3.6</f>
        <v>66.888888888888886</v>
      </c>
      <c r="V1417" s="16">
        <f>+J1417*31/3.6</f>
        <v>117.97222222222221</v>
      </c>
      <c r="W1417" s="16">
        <f>+K1417*30/3.6</f>
        <v>149.16666666666666</v>
      </c>
      <c r="X1417" s="16">
        <f>+L1417*31/3.6</f>
        <v>186</v>
      </c>
      <c r="Y1417" s="16">
        <f>+M1417*30/3.6</f>
        <v>196.66666666666666</v>
      </c>
      <c r="Z1417" s="16">
        <f>+N1417*31/3.6</f>
        <v>201.5</v>
      </c>
      <c r="AA1417" s="16">
        <f>+O1417*31/3.6</f>
        <v>173.08333333333334</v>
      </c>
      <c r="AB1417" s="16">
        <f>+P1417*30/3.6</f>
        <v>129.16666666666666</v>
      </c>
      <c r="AC1417" s="16">
        <f>+Q1417*31/3.6</f>
        <v>93.861111111111114</v>
      </c>
      <c r="AD1417" s="16">
        <f>+R1417*30/3.6</f>
        <v>56.666666666666664</v>
      </c>
      <c r="AE1417" s="16">
        <f>+S1417*31/3.6</f>
        <v>46.5</v>
      </c>
      <c r="AF1417" s="17">
        <f>+SUM(T1417:AE1417)</f>
        <v>1470.8611111111111</v>
      </c>
      <c r="AG1417" s="18">
        <f t="shared" si="22"/>
        <v>1220.8147222222221</v>
      </c>
      <c r="AJ1417" s="19"/>
      <c r="AK1417" s="19"/>
      <c r="AL1417" s="19"/>
    </row>
    <row r="1418" spans="1:38" s="11" customFormat="1" ht="12.75" customHeight="1" x14ac:dyDescent="0.25">
      <c r="A1418" s="14">
        <v>9</v>
      </c>
      <c r="B1418" s="14" t="str">
        <f>+VLOOKUP(A1418,COD_REG_PROV!$G$1:$J$21,4,FALSE)</f>
        <v>TOSCANA</v>
      </c>
      <c r="C1418" s="3">
        <v>52</v>
      </c>
      <c r="D1418" s="3" t="str">
        <f>+VLOOKUP(A1418,COD_REG_PROV!$A$1:$E$111,4,FALSE)</f>
        <v>Savona</v>
      </c>
      <c r="E1418" s="3">
        <v>33</v>
      </c>
      <c r="F1418" s="3" t="s">
        <v>855</v>
      </c>
      <c r="G1418" s="4" t="s">
        <v>869</v>
      </c>
      <c r="H1418" s="15">
        <v>6.1</v>
      </c>
      <c r="I1418" s="15">
        <v>8.6999999999999993</v>
      </c>
      <c r="J1418" s="15">
        <v>13.7</v>
      </c>
      <c r="K1418" s="15">
        <v>17.2</v>
      </c>
      <c r="L1418" s="15">
        <v>21.4</v>
      </c>
      <c r="M1418" s="15">
        <v>23.1</v>
      </c>
      <c r="N1418" s="15">
        <v>23.3</v>
      </c>
      <c r="O1418" s="15">
        <v>19.899999999999999</v>
      </c>
      <c r="P1418" s="15">
        <v>15.3</v>
      </c>
      <c r="Q1418" s="15">
        <v>10.6</v>
      </c>
      <c r="R1418" s="15">
        <v>7</v>
      </c>
      <c r="S1418" s="15">
        <v>5.3</v>
      </c>
      <c r="T1418" s="16">
        <f>+H1418*31/3.6</f>
        <v>52.527777777777771</v>
      </c>
      <c r="U1418" s="16">
        <f>+I1418*28/3.6</f>
        <v>67.666666666666657</v>
      </c>
      <c r="V1418" s="16">
        <f>+J1418*31/3.6</f>
        <v>117.97222222222221</v>
      </c>
      <c r="W1418" s="16">
        <f>+K1418*30/3.6</f>
        <v>143.33333333333334</v>
      </c>
      <c r="X1418" s="16">
        <f>+L1418*31/3.6</f>
        <v>184.27777777777777</v>
      </c>
      <c r="Y1418" s="16">
        <f>+M1418*30/3.6</f>
        <v>192.5</v>
      </c>
      <c r="Z1418" s="16">
        <f>+N1418*31/3.6</f>
        <v>200.63888888888891</v>
      </c>
      <c r="AA1418" s="16">
        <f>+O1418*31/3.6</f>
        <v>171.36111111111111</v>
      </c>
      <c r="AB1418" s="16">
        <f>+P1418*30/3.6</f>
        <v>127.5</v>
      </c>
      <c r="AC1418" s="16">
        <f>+Q1418*31/3.6</f>
        <v>91.277777777777771</v>
      </c>
      <c r="AD1418" s="16">
        <f>+R1418*30/3.6</f>
        <v>58.333333333333329</v>
      </c>
      <c r="AE1418" s="16">
        <f>+S1418*31/3.6</f>
        <v>45.638888888888886</v>
      </c>
      <c r="AF1418" s="17">
        <f>+SUM(T1418:AE1418)</f>
        <v>1453.0277777777778</v>
      </c>
      <c r="AG1418" s="18">
        <f t="shared" si="22"/>
        <v>1206.0130555555556</v>
      </c>
      <c r="AJ1418" s="19"/>
      <c r="AK1418" s="19"/>
      <c r="AL1418" s="19"/>
    </row>
    <row r="1419" spans="1:38" s="11" customFormat="1" ht="12.75" customHeight="1" x14ac:dyDescent="0.25">
      <c r="A1419" s="14">
        <v>20</v>
      </c>
      <c r="B1419" s="14" t="str">
        <f>+VLOOKUP(A1419,COD_REG_PROV!$G$1:$J$21,4,FALSE)</f>
        <v>SARDEGNA</v>
      </c>
      <c r="C1419" s="3">
        <v>91</v>
      </c>
      <c r="D1419" s="3" t="str">
        <f>+VLOOKUP(A1419,COD_REG_PROV!$A$1:$E$111,4,FALSE)</f>
        <v>Mantova</v>
      </c>
      <c r="E1419" s="3">
        <v>85</v>
      </c>
      <c r="F1419" s="3" t="s">
        <v>1726</v>
      </c>
      <c r="G1419" s="4" t="s">
        <v>1733</v>
      </c>
      <c r="H1419" s="15">
        <v>7.3</v>
      </c>
      <c r="I1419" s="15">
        <v>10.199999999999999</v>
      </c>
      <c r="J1419" s="15">
        <v>14.9</v>
      </c>
      <c r="K1419" s="15">
        <v>18.3</v>
      </c>
      <c r="L1419" s="15">
        <v>22</v>
      </c>
      <c r="M1419" s="15">
        <v>24</v>
      </c>
      <c r="N1419" s="15">
        <v>24.1</v>
      </c>
      <c r="O1419" s="15">
        <v>21</v>
      </c>
      <c r="P1419" s="15">
        <v>16.3</v>
      </c>
      <c r="Q1419" s="15">
        <v>12</v>
      </c>
      <c r="R1419" s="15">
        <v>8</v>
      </c>
      <c r="S1419" s="15">
        <v>6.4</v>
      </c>
      <c r="T1419" s="16">
        <f>+H1419*31/3.6</f>
        <v>62.861111111111107</v>
      </c>
      <c r="U1419" s="16">
        <f>+I1419*28/3.6</f>
        <v>79.333333333333329</v>
      </c>
      <c r="V1419" s="16">
        <f>+J1419*31/3.6</f>
        <v>128.30555555555557</v>
      </c>
      <c r="W1419" s="16">
        <f>+K1419*30/3.6</f>
        <v>152.5</v>
      </c>
      <c r="X1419" s="16">
        <f>+L1419*31/3.6</f>
        <v>189.44444444444443</v>
      </c>
      <c r="Y1419" s="16">
        <f>+M1419*30/3.6</f>
        <v>200</v>
      </c>
      <c r="Z1419" s="16">
        <f>+N1419*31/3.6</f>
        <v>207.52777777777777</v>
      </c>
      <c r="AA1419" s="16">
        <f>+O1419*31/3.6</f>
        <v>180.83333333333334</v>
      </c>
      <c r="AB1419" s="16">
        <f>+P1419*30/3.6</f>
        <v>135.83333333333334</v>
      </c>
      <c r="AC1419" s="16">
        <f>+Q1419*31/3.6</f>
        <v>103.33333333333333</v>
      </c>
      <c r="AD1419" s="16">
        <f>+R1419*30/3.6</f>
        <v>66.666666666666671</v>
      </c>
      <c r="AE1419" s="16">
        <f>+S1419*31/3.6</f>
        <v>55.111111111111114</v>
      </c>
      <c r="AF1419" s="17">
        <f>+SUM(T1419:AE1419)</f>
        <v>1561.7499999999998</v>
      </c>
      <c r="AG1419" s="18">
        <f t="shared" si="22"/>
        <v>1296.2524999999998</v>
      </c>
      <c r="AJ1419" s="19"/>
      <c r="AK1419" s="19"/>
      <c r="AL1419" s="19"/>
    </row>
    <row r="1420" spans="1:38" s="11" customFormat="1" ht="12.75" customHeight="1" x14ac:dyDescent="0.25">
      <c r="A1420" s="14">
        <v>20</v>
      </c>
      <c r="B1420" s="14" t="str">
        <f>+VLOOKUP(A1420,COD_REG_PROV!$G$1:$J$21,4,FALSE)</f>
        <v>SARDEGNA</v>
      </c>
      <c r="C1420" s="3">
        <v>92</v>
      </c>
      <c r="D1420" s="3" t="str">
        <f>+VLOOKUP(A1420,COD_REG_PROV!$A$1:$E$111,4,FALSE)</f>
        <v>Mantova</v>
      </c>
      <c r="E1420" s="3">
        <v>80</v>
      </c>
      <c r="F1420" s="3" t="s">
        <v>1697</v>
      </c>
      <c r="G1420" s="4" t="s">
        <v>1723</v>
      </c>
      <c r="H1420" s="15">
        <v>7.7</v>
      </c>
      <c r="I1420" s="15">
        <v>10.6</v>
      </c>
      <c r="J1420" s="15">
        <v>15.3</v>
      </c>
      <c r="K1420" s="15">
        <v>18.7</v>
      </c>
      <c r="L1420" s="15">
        <v>22.3</v>
      </c>
      <c r="M1420" s="15">
        <v>24.1</v>
      </c>
      <c r="N1420" s="15">
        <v>24.2</v>
      </c>
      <c r="O1420" s="15">
        <v>21.3</v>
      </c>
      <c r="P1420" s="15">
        <v>16.7</v>
      </c>
      <c r="Q1420" s="15">
        <v>12.4</v>
      </c>
      <c r="R1420" s="15">
        <v>8.5</v>
      </c>
      <c r="S1420" s="15">
        <v>6.9</v>
      </c>
      <c r="T1420" s="16">
        <f>+H1420*31/3.6</f>
        <v>66.305555555555557</v>
      </c>
      <c r="U1420" s="16">
        <f>+I1420*28/3.6</f>
        <v>82.444444444444443</v>
      </c>
      <c r="V1420" s="16">
        <f>+J1420*31/3.6</f>
        <v>131.75</v>
      </c>
      <c r="W1420" s="16">
        <f>+K1420*30/3.6</f>
        <v>155.83333333333334</v>
      </c>
      <c r="X1420" s="16">
        <f>+L1420*31/3.6</f>
        <v>192.0277777777778</v>
      </c>
      <c r="Y1420" s="16">
        <f>+M1420*30/3.6</f>
        <v>200.83333333333331</v>
      </c>
      <c r="Z1420" s="16">
        <f>+N1420*31/3.6</f>
        <v>208.38888888888886</v>
      </c>
      <c r="AA1420" s="16">
        <f>+O1420*31/3.6</f>
        <v>183.41666666666669</v>
      </c>
      <c r="AB1420" s="16">
        <f>+P1420*30/3.6</f>
        <v>139.16666666666666</v>
      </c>
      <c r="AC1420" s="16">
        <f>+Q1420*31/3.6</f>
        <v>106.77777777777779</v>
      </c>
      <c r="AD1420" s="16">
        <f>+R1420*30/3.6</f>
        <v>70.833333333333329</v>
      </c>
      <c r="AE1420" s="16">
        <f>+S1420*31/3.6</f>
        <v>59.416666666666664</v>
      </c>
      <c r="AF1420" s="17">
        <f>+SUM(T1420:AE1420)</f>
        <v>1597.1944444444448</v>
      </c>
      <c r="AG1420" s="18">
        <f t="shared" si="22"/>
        <v>1325.6713888888892</v>
      </c>
      <c r="AJ1420" s="19"/>
      <c r="AK1420" s="19"/>
      <c r="AL1420" s="19"/>
    </row>
    <row r="1421" spans="1:38" s="11" customFormat="1" ht="12.75" customHeight="1" x14ac:dyDescent="0.25">
      <c r="A1421" s="14">
        <v>19</v>
      </c>
      <c r="B1421" s="14" t="str">
        <f>+VLOOKUP(A1421,COD_REG_PROV!$G$1:$J$21,4,FALSE)</f>
        <v>SICILIA</v>
      </c>
      <c r="C1421" s="3">
        <v>89</v>
      </c>
      <c r="D1421" s="3" t="str">
        <f>+VLOOKUP(A1421,COD_REG_PROV!$A$1:$E$111,4,FALSE)</f>
        <v>Cremona</v>
      </c>
      <c r="E1421" s="3">
        <v>17</v>
      </c>
      <c r="F1421" s="3" t="s">
        <v>1665</v>
      </c>
      <c r="G1421" s="4" t="s">
        <v>1679</v>
      </c>
      <c r="H1421" s="15">
        <v>8.5</v>
      </c>
      <c r="I1421" s="15">
        <v>11.6</v>
      </c>
      <c r="J1421" s="15">
        <v>15.6</v>
      </c>
      <c r="K1421" s="15">
        <v>19.399999999999999</v>
      </c>
      <c r="L1421" s="15">
        <v>22.9</v>
      </c>
      <c r="M1421" s="15">
        <v>24.4</v>
      </c>
      <c r="N1421" s="15">
        <v>24.3</v>
      </c>
      <c r="O1421" s="15">
        <v>21.6</v>
      </c>
      <c r="P1421" s="15">
        <v>17.3</v>
      </c>
      <c r="Q1421" s="15">
        <v>13.3</v>
      </c>
      <c r="R1421" s="15">
        <v>9.3000000000000007</v>
      </c>
      <c r="S1421" s="15">
        <v>7.8</v>
      </c>
      <c r="T1421" s="16">
        <f>+H1421*31/3.6</f>
        <v>73.194444444444443</v>
      </c>
      <c r="U1421" s="16">
        <f>+I1421*28/3.6</f>
        <v>90.222222222222229</v>
      </c>
      <c r="V1421" s="16">
        <f>+J1421*31/3.6</f>
        <v>134.33333333333331</v>
      </c>
      <c r="W1421" s="16">
        <f>+K1421*30/3.6</f>
        <v>161.66666666666666</v>
      </c>
      <c r="X1421" s="16">
        <f>+L1421*31/3.6</f>
        <v>197.19444444444443</v>
      </c>
      <c r="Y1421" s="16">
        <f>+M1421*30/3.6</f>
        <v>203.33333333333331</v>
      </c>
      <c r="Z1421" s="16">
        <f>+N1421*31/3.6</f>
        <v>209.25</v>
      </c>
      <c r="AA1421" s="16">
        <f>+O1421*31/3.6</f>
        <v>186</v>
      </c>
      <c r="AB1421" s="16">
        <f>+P1421*30/3.6</f>
        <v>144.16666666666666</v>
      </c>
      <c r="AC1421" s="16">
        <f>+Q1421*31/3.6</f>
        <v>114.52777777777777</v>
      </c>
      <c r="AD1421" s="16">
        <f>+R1421*30/3.6</f>
        <v>77.5</v>
      </c>
      <c r="AE1421" s="16">
        <f>+S1421*31/3.6</f>
        <v>67.166666666666657</v>
      </c>
      <c r="AF1421" s="17">
        <f>+SUM(T1421:AE1421)</f>
        <v>1658.5555555555557</v>
      </c>
      <c r="AG1421" s="18">
        <f t="shared" si="22"/>
        <v>1376.6011111111111</v>
      </c>
      <c r="AJ1421" s="19"/>
      <c r="AK1421" s="19"/>
      <c r="AL1421" s="19"/>
    </row>
    <row r="1422" spans="1:38" s="11" customFormat="1" ht="12.75" customHeight="1" x14ac:dyDescent="0.25">
      <c r="A1422" s="14">
        <v>3</v>
      </c>
      <c r="B1422" s="14" t="str">
        <f>+VLOOKUP(A1422,COD_REG_PROV!$G$1:$J$21,4,FALSE)</f>
        <v>LOMBARDIA</v>
      </c>
      <c r="C1422" s="3">
        <v>15</v>
      </c>
      <c r="D1422" s="3" t="str">
        <f>+VLOOKUP(A1422,COD_REG_PROV!$A$1:$E$111,4,FALSE)</f>
        <v>Novara</v>
      </c>
      <c r="E1422" s="3">
        <v>213</v>
      </c>
      <c r="F1422" s="3" t="s">
        <v>210</v>
      </c>
      <c r="G1422" s="4" t="s">
        <v>283</v>
      </c>
      <c r="H1422" s="15">
        <v>5.0999999999999996</v>
      </c>
      <c r="I1422" s="15">
        <v>8</v>
      </c>
      <c r="J1422" s="15">
        <v>13.4</v>
      </c>
      <c r="K1422" s="15">
        <v>17.100000000000001</v>
      </c>
      <c r="L1422" s="15">
        <v>20.100000000000001</v>
      </c>
      <c r="M1422" s="15">
        <v>22.4</v>
      </c>
      <c r="N1422" s="15">
        <v>22.5</v>
      </c>
      <c r="O1422" s="15">
        <v>19.2</v>
      </c>
      <c r="P1422" s="15">
        <v>14.1</v>
      </c>
      <c r="Q1422" s="15">
        <v>9.6</v>
      </c>
      <c r="R1422" s="15">
        <v>5.8</v>
      </c>
      <c r="S1422" s="15">
        <v>4.3</v>
      </c>
      <c r="T1422" s="16">
        <f>+H1422*31/3.6</f>
        <v>43.916666666666664</v>
      </c>
      <c r="U1422" s="16">
        <f>+I1422*28/3.6</f>
        <v>62.222222222222221</v>
      </c>
      <c r="V1422" s="16">
        <f>+J1422*31/3.6</f>
        <v>115.3888888888889</v>
      </c>
      <c r="W1422" s="16">
        <f>+K1422*30/3.6</f>
        <v>142.5</v>
      </c>
      <c r="X1422" s="16">
        <f>+L1422*31/3.6</f>
        <v>173.08333333333334</v>
      </c>
      <c r="Y1422" s="16">
        <f>+M1422*30/3.6</f>
        <v>186.66666666666666</v>
      </c>
      <c r="Z1422" s="16">
        <f>+N1422*31/3.6</f>
        <v>193.75</v>
      </c>
      <c r="AA1422" s="16">
        <f>+O1422*31/3.6</f>
        <v>165.33333333333331</v>
      </c>
      <c r="AB1422" s="16">
        <f>+P1422*30/3.6</f>
        <v>117.5</v>
      </c>
      <c r="AC1422" s="16">
        <f>+Q1422*31/3.6</f>
        <v>82.666666666666657</v>
      </c>
      <c r="AD1422" s="16">
        <f>+R1422*30/3.6</f>
        <v>48.333333333333329</v>
      </c>
      <c r="AE1422" s="16">
        <f>+S1422*31/3.6</f>
        <v>37.027777777777771</v>
      </c>
      <c r="AF1422" s="17">
        <f>+SUM(T1422:AE1422)</f>
        <v>1368.3888888888889</v>
      </c>
      <c r="AG1422" s="18">
        <f t="shared" si="22"/>
        <v>1135.7627777777777</v>
      </c>
      <c r="AJ1422" s="19"/>
      <c r="AK1422" s="19"/>
      <c r="AL1422" s="19"/>
    </row>
    <row r="1423" spans="1:38" s="11" customFormat="1" ht="12.75" customHeight="1" x14ac:dyDescent="0.25">
      <c r="A1423" s="14">
        <v>8</v>
      </c>
      <c r="B1423" s="14" t="str">
        <f>+VLOOKUP(A1423,COD_REG_PROV!$G$1:$J$21,4,FALSE)</f>
        <v>EMILIA-ROMAGNA</v>
      </c>
      <c r="C1423" s="3">
        <v>36</v>
      </c>
      <c r="D1423" s="3" t="str">
        <f>+VLOOKUP(A1423,COD_REG_PROV!$A$1:$E$111,4,FALSE)</f>
        <v>Imperia</v>
      </c>
      <c r="E1423" s="3">
        <v>44</v>
      </c>
      <c r="F1423" s="3" t="s">
        <v>664</v>
      </c>
      <c r="G1423" s="4" t="s">
        <v>682</v>
      </c>
      <c r="H1423" s="15">
        <v>5.4</v>
      </c>
      <c r="I1423" s="15">
        <v>8.1999999999999993</v>
      </c>
      <c r="J1423" s="15">
        <v>13.7</v>
      </c>
      <c r="K1423" s="15">
        <v>17.399999999999999</v>
      </c>
      <c r="L1423" s="15">
        <v>21.1</v>
      </c>
      <c r="M1423" s="15">
        <v>23</v>
      </c>
      <c r="N1423" s="15">
        <v>23.3</v>
      </c>
      <c r="O1423" s="15">
        <v>19.7</v>
      </c>
      <c r="P1423" s="15">
        <v>15</v>
      </c>
      <c r="Q1423" s="15">
        <v>10.1</v>
      </c>
      <c r="R1423" s="15">
        <v>6</v>
      </c>
      <c r="S1423" s="15">
        <v>4.4000000000000004</v>
      </c>
      <c r="T1423" s="16">
        <f>+H1423*31/3.6</f>
        <v>46.5</v>
      </c>
      <c r="U1423" s="16">
        <f>+I1423*28/3.6</f>
        <v>63.777777777777764</v>
      </c>
      <c r="V1423" s="16">
        <f>+J1423*31/3.6</f>
        <v>117.97222222222221</v>
      </c>
      <c r="W1423" s="16">
        <f>+K1423*30/3.6</f>
        <v>145</v>
      </c>
      <c r="X1423" s="16">
        <f>+L1423*31/3.6</f>
        <v>181.69444444444446</v>
      </c>
      <c r="Y1423" s="16">
        <f>+M1423*30/3.6</f>
        <v>191.66666666666666</v>
      </c>
      <c r="Z1423" s="16">
        <f>+N1423*31/3.6</f>
        <v>200.63888888888891</v>
      </c>
      <c r="AA1423" s="16">
        <f>+O1423*31/3.6</f>
        <v>169.63888888888886</v>
      </c>
      <c r="AB1423" s="16">
        <f>+P1423*30/3.6</f>
        <v>125</v>
      </c>
      <c r="AC1423" s="16">
        <f>+Q1423*31/3.6</f>
        <v>86.972222222222214</v>
      </c>
      <c r="AD1423" s="16">
        <f>+R1423*30/3.6</f>
        <v>50</v>
      </c>
      <c r="AE1423" s="16">
        <f>+S1423*31/3.6</f>
        <v>37.888888888888893</v>
      </c>
      <c r="AF1423" s="17">
        <f>+SUM(T1423:AE1423)</f>
        <v>1416.75</v>
      </c>
      <c r="AG1423" s="18">
        <f t="shared" si="22"/>
        <v>1175.9024999999999</v>
      </c>
      <c r="AJ1423" s="19"/>
      <c r="AK1423" s="19"/>
      <c r="AL1423" s="19"/>
    </row>
    <row r="1424" spans="1:38" s="11" customFormat="1" ht="12.75" customHeight="1" x14ac:dyDescent="0.25">
      <c r="A1424" s="14">
        <v>15</v>
      </c>
      <c r="B1424" s="14" t="str">
        <f>+VLOOKUP(A1424,COD_REG_PROV!$G$1:$J$21,4,FALSE)</f>
        <v>CAMPANIA</v>
      </c>
      <c r="C1424" s="3">
        <v>64</v>
      </c>
      <c r="D1424" s="3" t="str">
        <f>+VLOOKUP(A1424,COD_REG_PROV!$A$1:$E$111,4,FALSE)</f>
        <v>Milano</v>
      </c>
      <c r="E1424" s="3">
        <v>101</v>
      </c>
      <c r="F1424" s="3" t="s">
        <v>1116</v>
      </c>
      <c r="G1424" s="4" t="s">
        <v>1130</v>
      </c>
      <c r="H1424" s="15">
        <v>6.7</v>
      </c>
      <c r="I1424" s="15">
        <v>9.1999999999999993</v>
      </c>
      <c r="J1424" s="15">
        <v>13.8</v>
      </c>
      <c r="K1424" s="15">
        <v>17.899999999999999</v>
      </c>
      <c r="L1424" s="15">
        <v>21.7</v>
      </c>
      <c r="M1424" s="15">
        <v>23.8</v>
      </c>
      <c r="N1424" s="15">
        <v>23.5</v>
      </c>
      <c r="O1424" s="15">
        <v>20.7</v>
      </c>
      <c r="P1424" s="15">
        <v>16</v>
      </c>
      <c r="Q1424" s="15">
        <v>11.5</v>
      </c>
      <c r="R1424" s="15">
        <v>7.7</v>
      </c>
      <c r="S1424" s="15">
        <v>6</v>
      </c>
      <c r="T1424" s="16">
        <f>+H1424*31/3.6</f>
        <v>57.69444444444445</v>
      </c>
      <c r="U1424" s="16">
        <f>+I1424*28/3.6</f>
        <v>71.555555555555543</v>
      </c>
      <c r="V1424" s="16">
        <f>+J1424*31/3.6</f>
        <v>118.83333333333333</v>
      </c>
      <c r="W1424" s="16">
        <f>+K1424*30/3.6</f>
        <v>149.16666666666666</v>
      </c>
      <c r="X1424" s="16">
        <f>+L1424*31/3.6</f>
        <v>186.86111111111109</v>
      </c>
      <c r="Y1424" s="16">
        <f>+M1424*30/3.6</f>
        <v>198.33333333333331</v>
      </c>
      <c r="Z1424" s="16">
        <f>+N1424*31/3.6</f>
        <v>202.36111111111111</v>
      </c>
      <c r="AA1424" s="16">
        <f>+O1424*31/3.6</f>
        <v>178.24999999999997</v>
      </c>
      <c r="AB1424" s="16">
        <f>+P1424*30/3.6</f>
        <v>133.33333333333334</v>
      </c>
      <c r="AC1424" s="16">
        <f>+Q1424*31/3.6</f>
        <v>99.027777777777771</v>
      </c>
      <c r="AD1424" s="16">
        <f>+R1424*30/3.6</f>
        <v>64.166666666666671</v>
      </c>
      <c r="AE1424" s="16">
        <f>+S1424*31/3.6</f>
        <v>51.666666666666664</v>
      </c>
      <c r="AF1424" s="17">
        <f>+SUM(T1424:AE1424)</f>
        <v>1511.25</v>
      </c>
      <c r="AG1424" s="18">
        <f t="shared" si="22"/>
        <v>1254.3374999999999</v>
      </c>
      <c r="AJ1424" s="19"/>
      <c r="AK1424" s="19"/>
      <c r="AL1424" s="19"/>
    </row>
    <row r="1425" spans="1:38" s="11" customFormat="1" ht="12.75" customHeight="1" x14ac:dyDescent="0.25">
      <c r="A1425" s="14">
        <v>3</v>
      </c>
      <c r="B1425" s="14" t="str">
        <f>+VLOOKUP(A1425,COD_REG_PROV!$G$1:$J$21,4,FALSE)</f>
        <v>LOMBARDIA</v>
      </c>
      <c r="C1425" s="3">
        <v>12</v>
      </c>
      <c r="D1425" s="3" t="str">
        <f>+VLOOKUP(A1425,COD_REG_PROV!$A$1:$E$111,4,FALSE)</f>
        <v>Novara</v>
      </c>
      <c r="E1425" s="3">
        <v>123</v>
      </c>
      <c r="F1425" s="3" t="s">
        <v>330</v>
      </c>
      <c r="G1425" s="4" t="s">
        <v>350</v>
      </c>
      <c r="H1425" s="15">
        <v>5</v>
      </c>
      <c r="I1425" s="15">
        <v>8</v>
      </c>
      <c r="J1425" s="15">
        <v>13.3</v>
      </c>
      <c r="K1425" s="15">
        <v>16.899999999999999</v>
      </c>
      <c r="L1425" s="15">
        <v>19.899999999999999</v>
      </c>
      <c r="M1425" s="15">
        <v>22.3</v>
      </c>
      <c r="N1425" s="15">
        <v>22.3</v>
      </c>
      <c r="O1425" s="15">
        <v>19</v>
      </c>
      <c r="P1425" s="15">
        <v>14</v>
      </c>
      <c r="Q1425" s="15">
        <v>9.5</v>
      </c>
      <c r="R1425" s="15">
        <v>5.8</v>
      </c>
      <c r="S1425" s="15">
        <v>4.3</v>
      </c>
      <c r="T1425" s="16">
        <f>+H1425*31/3.6</f>
        <v>43.055555555555557</v>
      </c>
      <c r="U1425" s="16">
        <f>+I1425*28/3.6</f>
        <v>62.222222222222221</v>
      </c>
      <c r="V1425" s="16">
        <f>+J1425*31/3.6</f>
        <v>114.52777777777777</v>
      </c>
      <c r="W1425" s="16">
        <f>+K1425*30/3.6</f>
        <v>140.83333333333331</v>
      </c>
      <c r="X1425" s="16">
        <f>+L1425*31/3.6</f>
        <v>171.36111111111111</v>
      </c>
      <c r="Y1425" s="16">
        <f>+M1425*30/3.6</f>
        <v>185.83333333333334</v>
      </c>
      <c r="Z1425" s="16">
        <f>+N1425*31/3.6</f>
        <v>192.0277777777778</v>
      </c>
      <c r="AA1425" s="16">
        <f>+O1425*31/3.6</f>
        <v>163.61111111111111</v>
      </c>
      <c r="AB1425" s="16">
        <f>+P1425*30/3.6</f>
        <v>116.66666666666666</v>
      </c>
      <c r="AC1425" s="16">
        <f>+Q1425*31/3.6</f>
        <v>81.805555555555557</v>
      </c>
      <c r="AD1425" s="16">
        <f>+R1425*30/3.6</f>
        <v>48.333333333333329</v>
      </c>
      <c r="AE1425" s="16">
        <f>+S1425*31/3.6</f>
        <v>37.027777777777771</v>
      </c>
      <c r="AF1425" s="17">
        <f>+SUM(T1425:AE1425)</f>
        <v>1357.3055555555559</v>
      </c>
      <c r="AG1425" s="18">
        <f t="shared" si="22"/>
        <v>1126.5636111111114</v>
      </c>
      <c r="AJ1425" s="19"/>
      <c r="AK1425" s="19"/>
      <c r="AL1425" s="19"/>
    </row>
    <row r="1426" spans="1:38" s="11" customFormat="1" ht="12.75" customHeight="1" x14ac:dyDescent="0.25">
      <c r="A1426" s="14">
        <v>15</v>
      </c>
      <c r="B1426" s="14" t="str">
        <f>+VLOOKUP(A1426,COD_REG_PROV!$G$1:$J$21,4,FALSE)</f>
        <v>CAMPANIA</v>
      </c>
      <c r="C1426" s="3">
        <v>63</v>
      </c>
      <c r="D1426" s="3" t="str">
        <f>+VLOOKUP(A1426,COD_REG_PROV!$A$1:$E$111,4,FALSE)</f>
        <v>Milano</v>
      </c>
      <c r="E1426" s="3">
        <v>79</v>
      </c>
      <c r="F1426" s="3" t="s">
        <v>1173</v>
      </c>
      <c r="G1426" s="4" t="s">
        <v>1229</v>
      </c>
      <c r="H1426" s="15">
        <v>6.9</v>
      </c>
      <c r="I1426" s="15">
        <v>9.5</v>
      </c>
      <c r="J1426" s="15">
        <v>14</v>
      </c>
      <c r="K1426" s="15">
        <v>18</v>
      </c>
      <c r="L1426" s="15">
        <v>21.8</v>
      </c>
      <c r="M1426" s="15">
        <v>23.8</v>
      </c>
      <c r="N1426" s="15">
        <v>23.7</v>
      </c>
      <c r="O1426" s="15">
        <v>20.8</v>
      </c>
      <c r="P1426" s="15">
        <v>16.100000000000001</v>
      </c>
      <c r="Q1426" s="15">
        <v>11.7</v>
      </c>
      <c r="R1426" s="15">
        <v>7.8</v>
      </c>
      <c r="S1426" s="15">
        <v>6.1</v>
      </c>
      <c r="T1426" s="16">
        <f>+H1426*31/3.6</f>
        <v>59.416666666666664</v>
      </c>
      <c r="U1426" s="16">
        <f>+I1426*28/3.6</f>
        <v>73.888888888888886</v>
      </c>
      <c r="V1426" s="16">
        <f>+J1426*31/3.6</f>
        <v>120.55555555555556</v>
      </c>
      <c r="W1426" s="16">
        <f>+K1426*30/3.6</f>
        <v>150</v>
      </c>
      <c r="X1426" s="16">
        <f>+L1426*31/3.6</f>
        <v>187.72222222222223</v>
      </c>
      <c r="Y1426" s="16">
        <f>+M1426*30/3.6</f>
        <v>198.33333333333331</v>
      </c>
      <c r="Z1426" s="16">
        <f>+N1426*31/3.6</f>
        <v>204.08333333333331</v>
      </c>
      <c r="AA1426" s="16">
        <f>+O1426*31/3.6</f>
        <v>179.11111111111111</v>
      </c>
      <c r="AB1426" s="16">
        <f>+P1426*30/3.6</f>
        <v>134.16666666666669</v>
      </c>
      <c r="AC1426" s="16">
        <f>+Q1426*31/3.6</f>
        <v>100.75</v>
      </c>
      <c r="AD1426" s="16">
        <f>+R1426*30/3.6</f>
        <v>65</v>
      </c>
      <c r="AE1426" s="16">
        <f>+S1426*31/3.6</f>
        <v>52.527777777777771</v>
      </c>
      <c r="AF1426" s="17">
        <f>+SUM(T1426:AE1426)</f>
        <v>1525.5555555555554</v>
      </c>
      <c r="AG1426" s="18">
        <f t="shared" si="22"/>
        <v>1266.211111111111</v>
      </c>
      <c r="AJ1426" s="19"/>
      <c r="AK1426" s="19"/>
      <c r="AL1426" s="19"/>
    </row>
    <row r="1427" spans="1:38" s="11" customFormat="1" ht="12.75" customHeight="1" x14ac:dyDescent="0.25">
      <c r="A1427" s="14">
        <v>5</v>
      </c>
      <c r="B1427" s="14" t="str">
        <f>+VLOOKUP(A1427,COD_REG_PROV!$G$1:$J$21,4,FALSE)</f>
        <v>VENETO</v>
      </c>
      <c r="C1427" s="3">
        <v>23</v>
      </c>
      <c r="D1427" s="3" t="str">
        <f>+VLOOKUP(A1427,COD_REG_PROV!$A$1:$E$111,4,FALSE)</f>
        <v>Asti</v>
      </c>
      <c r="E1427" s="3">
        <v>82</v>
      </c>
      <c r="F1427" s="3" t="s">
        <v>506</v>
      </c>
      <c r="G1427" s="4" t="s">
        <v>527</v>
      </c>
      <c r="H1427" s="15">
        <v>5.3</v>
      </c>
      <c r="I1427" s="15">
        <v>8.1999999999999993</v>
      </c>
      <c r="J1427" s="15">
        <v>13.4</v>
      </c>
      <c r="K1427" s="15">
        <v>17.100000000000001</v>
      </c>
      <c r="L1427" s="15">
        <v>20.399999999999999</v>
      </c>
      <c r="M1427" s="15">
        <v>22.4</v>
      </c>
      <c r="N1427" s="15">
        <v>22.8</v>
      </c>
      <c r="O1427" s="15">
        <v>19.3</v>
      </c>
      <c r="P1427" s="15">
        <v>14.6</v>
      </c>
      <c r="Q1427" s="15">
        <v>9.9</v>
      </c>
      <c r="R1427" s="15">
        <v>5.9</v>
      </c>
      <c r="S1427" s="15">
        <v>4.3</v>
      </c>
      <c r="T1427" s="16">
        <f>+H1427*31/3.6</f>
        <v>45.638888888888886</v>
      </c>
      <c r="U1427" s="16">
        <f>+I1427*28/3.6</f>
        <v>63.777777777777764</v>
      </c>
      <c r="V1427" s="16">
        <f>+J1427*31/3.6</f>
        <v>115.3888888888889</v>
      </c>
      <c r="W1427" s="16">
        <f>+K1427*30/3.6</f>
        <v>142.5</v>
      </c>
      <c r="X1427" s="16">
        <f>+L1427*31/3.6</f>
        <v>175.66666666666666</v>
      </c>
      <c r="Y1427" s="16">
        <f>+M1427*30/3.6</f>
        <v>186.66666666666666</v>
      </c>
      <c r="Z1427" s="16">
        <f>+N1427*31/3.6</f>
        <v>196.33333333333334</v>
      </c>
      <c r="AA1427" s="16">
        <f>+O1427*31/3.6</f>
        <v>166.19444444444446</v>
      </c>
      <c r="AB1427" s="16">
        <f>+P1427*30/3.6</f>
        <v>121.66666666666666</v>
      </c>
      <c r="AC1427" s="16">
        <f>+Q1427*31/3.6</f>
        <v>85.250000000000014</v>
      </c>
      <c r="AD1427" s="16">
        <f>+R1427*30/3.6</f>
        <v>49.166666666666664</v>
      </c>
      <c r="AE1427" s="16">
        <f>+S1427*31/3.6</f>
        <v>37.027777777777771</v>
      </c>
      <c r="AF1427" s="17">
        <f>+SUM(T1427:AE1427)</f>
        <v>1385.2777777777778</v>
      </c>
      <c r="AG1427" s="18">
        <f t="shared" si="22"/>
        <v>1149.7805555555556</v>
      </c>
      <c r="AJ1427" s="19"/>
      <c r="AK1427" s="19"/>
      <c r="AL1427" s="19"/>
    </row>
    <row r="1428" spans="1:38" s="11" customFormat="1" ht="12.75" customHeight="1" x14ac:dyDescent="0.25">
      <c r="A1428" s="14">
        <v>1</v>
      </c>
      <c r="B1428" s="14" t="str">
        <f>+VLOOKUP(A1428,COD_REG_PROV!$G$1:$J$21,4,FALSE)</f>
        <v>PIEMONTE</v>
      </c>
      <c r="C1428" s="3">
        <v>4</v>
      </c>
      <c r="D1428" s="3" t="str">
        <f>+VLOOKUP(A1428,COD_REG_PROV!$A$1:$E$111,4,FALSE)</f>
        <v>Torino</v>
      </c>
      <c r="E1428" s="3">
        <v>222</v>
      </c>
      <c r="F1428" s="3" t="s">
        <v>43</v>
      </c>
      <c r="G1428" s="4" t="s">
        <v>58</v>
      </c>
      <c r="H1428" s="15">
        <v>5.3</v>
      </c>
      <c r="I1428" s="15">
        <v>8.5</v>
      </c>
      <c r="J1428" s="15">
        <v>13.7</v>
      </c>
      <c r="K1428" s="15">
        <v>17.399999999999999</v>
      </c>
      <c r="L1428" s="15">
        <v>20.3</v>
      </c>
      <c r="M1428" s="15">
        <v>22.6</v>
      </c>
      <c r="N1428" s="15">
        <v>22.5</v>
      </c>
      <c r="O1428" s="15">
        <v>19</v>
      </c>
      <c r="P1428" s="15">
        <v>14.3</v>
      </c>
      <c r="Q1428" s="15">
        <v>9.9</v>
      </c>
      <c r="R1428" s="15">
        <v>6.3</v>
      </c>
      <c r="S1428" s="15">
        <v>4.5999999999999996</v>
      </c>
      <c r="T1428" s="16">
        <f>+H1428*31/3.6</f>
        <v>45.638888888888886</v>
      </c>
      <c r="U1428" s="16">
        <f>+I1428*28/3.6</f>
        <v>66.111111111111114</v>
      </c>
      <c r="V1428" s="16">
        <f>+J1428*31/3.6</f>
        <v>117.97222222222221</v>
      </c>
      <c r="W1428" s="16">
        <f>+K1428*30/3.6</f>
        <v>145</v>
      </c>
      <c r="X1428" s="16">
        <f>+L1428*31/3.6</f>
        <v>174.80555555555557</v>
      </c>
      <c r="Y1428" s="16">
        <f>+M1428*30/3.6</f>
        <v>188.33333333333334</v>
      </c>
      <c r="Z1428" s="16">
        <f>+N1428*31/3.6</f>
        <v>193.75</v>
      </c>
      <c r="AA1428" s="16">
        <f>+O1428*31/3.6</f>
        <v>163.61111111111111</v>
      </c>
      <c r="AB1428" s="16">
        <f>+P1428*30/3.6</f>
        <v>119.16666666666666</v>
      </c>
      <c r="AC1428" s="16">
        <f>+Q1428*31/3.6</f>
        <v>85.250000000000014</v>
      </c>
      <c r="AD1428" s="16">
        <f>+R1428*30/3.6</f>
        <v>52.5</v>
      </c>
      <c r="AE1428" s="16">
        <f>+S1428*31/3.6</f>
        <v>39.611111111111107</v>
      </c>
      <c r="AF1428" s="17">
        <f>+SUM(T1428:AE1428)</f>
        <v>1391.7500000000002</v>
      </c>
      <c r="AG1428" s="18">
        <f t="shared" si="22"/>
        <v>1155.1525000000001</v>
      </c>
      <c r="AJ1428" s="19"/>
      <c r="AK1428" s="19"/>
      <c r="AL1428" s="19"/>
    </row>
    <row r="1429" spans="1:38" s="11" customFormat="1" ht="12.75" customHeight="1" x14ac:dyDescent="0.25">
      <c r="A1429" s="14">
        <v>19</v>
      </c>
      <c r="B1429" s="14" t="str">
        <f>+VLOOKUP(A1429,COD_REG_PROV!$G$1:$J$21,4,FALSE)</f>
        <v>SICILIA</v>
      </c>
      <c r="C1429" s="3">
        <v>85</v>
      </c>
      <c r="D1429" s="3" t="str">
        <f>+VLOOKUP(A1429,COD_REG_PROV!$A$1:$E$111,4,FALSE)</f>
        <v>Cremona</v>
      </c>
      <c r="E1429" s="3">
        <v>19</v>
      </c>
      <c r="F1429" s="3" t="s">
        <v>1553</v>
      </c>
      <c r="G1429" s="4" t="s">
        <v>1564</v>
      </c>
      <c r="H1429" s="15">
        <v>8.3000000000000007</v>
      </c>
      <c r="I1429" s="15">
        <v>11.3</v>
      </c>
      <c r="J1429" s="15">
        <v>15.5</v>
      </c>
      <c r="K1429" s="15">
        <v>19.2</v>
      </c>
      <c r="L1429" s="15">
        <v>22.8</v>
      </c>
      <c r="M1429" s="15">
        <v>24.3</v>
      </c>
      <c r="N1429" s="15">
        <v>24.3</v>
      </c>
      <c r="O1429" s="15">
        <v>21.5</v>
      </c>
      <c r="P1429" s="15">
        <v>17.100000000000001</v>
      </c>
      <c r="Q1429" s="15">
        <v>13</v>
      </c>
      <c r="R1429" s="15">
        <v>9.1</v>
      </c>
      <c r="S1429" s="15">
        <v>7.6</v>
      </c>
      <c r="T1429" s="16">
        <f>+H1429*31/3.6</f>
        <v>71.472222222222229</v>
      </c>
      <c r="U1429" s="16">
        <f>+I1429*28/3.6</f>
        <v>87.8888888888889</v>
      </c>
      <c r="V1429" s="16">
        <f>+J1429*31/3.6</f>
        <v>133.47222222222223</v>
      </c>
      <c r="W1429" s="16">
        <f>+K1429*30/3.6</f>
        <v>160</v>
      </c>
      <c r="X1429" s="16">
        <f>+L1429*31/3.6</f>
        <v>196.33333333333334</v>
      </c>
      <c r="Y1429" s="16">
        <f>+M1429*30/3.6</f>
        <v>202.5</v>
      </c>
      <c r="Z1429" s="16">
        <f>+N1429*31/3.6</f>
        <v>209.25</v>
      </c>
      <c r="AA1429" s="16">
        <f>+O1429*31/3.6</f>
        <v>185.13888888888889</v>
      </c>
      <c r="AB1429" s="16">
        <f>+P1429*30/3.6</f>
        <v>142.5</v>
      </c>
      <c r="AC1429" s="16">
        <f>+Q1429*31/3.6</f>
        <v>111.94444444444444</v>
      </c>
      <c r="AD1429" s="16">
        <f>+R1429*30/3.6</f>
        <v>75.833333333333329</v>
      </c>
      <c r="AE1429" s="16">
        <f>+S1429*31/3.6</f>
        <v>65.444444444444443</v>
      </c>
      <c r="AF1429" s="17">
        <f>+SUM(T1429:AE1429)</f>
        <v>1641.7777777777776</v>
      </c>
      <c r="AG1429" s="18">
        <f t="shared" si="22"/>
        <v>1362.6755555555553</v>
      </c>
      <c r="AJ1429" s="19"/>
      <c r="AK1429" s="19"/>
      <c r="AL1429" s="19"/>
    </row>
    <row r="1430" spans="1:38" s="11" customFormat="1" ht="12.75" customHeight="1" x14ac:dyDescent="0.25">
      <c r="A1430" s="14">
        <v>5</v>
      </c>
      <c r="B1430" s="14" t="str">
        <f>+VLOOKUP(A1430,COD_REG_PROV!$G$1:$J$21,4,FALSE)</f>
        <v>VENETO</v>
      </c>
      <c r="C1430" s="3">
        <v>23</v>
      </c>
      <c r="D1430" s="3" t="str">
        <f>+VLOOKUP(A1430,COD_REG_PROV!$A$1:$E$111,4,FALSE)</f>
        <v>Asti</v>
      </c>
      <c r="E1430" s="3">
        <v>83</v>
      </c>
      <c r="F1430" s="3" t="s">
        <v>506</v>
      </c>
      <c r="G1430" s="4" t="s">
        <v>528</v>
      </c>
      <c r="H1430" s="15">
        <v>5.3</v>
      </c>
      <c r="I1430" s="15">
        <v>8.1</v>
      </c>
      <c r="J1430" s="15">
        <v>13.4</v>
      </c>
      <c r="K1430" s="15">
        <v>17.100000000000001</v>
      </c>
      <c r="L1430" s="15">
        <v>20.399999999999999</v>
      </c>
      <c r="M1430" s="15">
        <v>22.4</v>
      </c>
      <c r="N1430" s="15">
        <v>22.7</v>
      </c>
      <c r="O1430" s="15">
        <v>19.3</v>
      </c>
      <c r="P1430" s="15">
        <v>14.6</v>
      </c>
      <c r="Q1430" s="15">
        <v>9.8000000000000007</v>
      </c>
      <c r="R1430" s="15">
        <v>5.9</v>
      </c>
      <c r="S1430" s="15">
        <v>4.3</v>
      </c>
      <c r="T1430" s="16">
        <f>+H1430*31/3.6</f>
        <v>45.638888888888886</v>
      </c>
      <c r="U1430" s="16">
        <f>+I1430*28/3.6</f>
        <v>62.999999999999993</v>
      </c>
      <c r="V1430" s="16">
        <f>+J1430*31/3.6</f>
        <v>115.3888888888889</v>
      </c>
      <c r="W1430" s="16">
        <f>+K1430*30/3.6</f>
        <v>142.5</v>
      </c>
      <c r="X1430" s="16">
        <f>+L1430*31/3.6</f>
        <v>175.66666666666666</v>
      </c>
      <c r="Y1430" s="16">
        <f>+M1430*30/3.6</f>
        <v>186.66666666666666</v>
      </c>
      <c r="Z1430" s="16">
        <f>+N1430*31/3.6</f>
        <v>195.4722222222222</v>
      </c>
      <c r="AA1430" s="16">
        <f>+O1430*31/3.6</f>
        <v>166.19444444444446</v>
      </c>
      <c r="AB1430" s="16">
        <f>+P1430*30/3.6</f>
        <v>121.66666666666666</v>
      </c>
      <c r="AC1430" s="16">
        <f>+Q1430*31/3.6</f>
        <v>84.388888888888886</v>
      </c>
      <c r="AD1430" s="16">
        <f>+R1430*30/3.6</f>
        <v>49.166666666666664</v>
      </c>
      <c r="AE1430" s="16">
        <f>+S1430*31/3.6</f>
        <v>37.027777777777771</v>
      </c>
      <c r="AF1430" s="17">
        <f>+SUM(T1430:AE1430)</f>
        <v>1382.7777777777781</v>
      </c>
      <c r="AG1430" s="18">
        <f t="shared" si="22"/>
        <v>1147.7055555555557</v>
      </c>
      <c r="AJ1430" s="19"/>
      <c r="AK1430" s="19"/>
      <c r="AL1430" s="19"/>
    </row>
    <row r="1431" spans="1:38" s="11" customFormat="1" ht="12.75" customHeight="1" x14ac:dyDescent="0.25">
      <c r="A1431" s="14">
        <v>3</v>
      </c>
      <c r="B1431" s="14" t="str">
        <f>+VLOOKUP(A1431,COD_REG_PROV!$G$1:$J$21,4,FALSE)</f>
        <v>LOMBARDIA</v>
      </c>
      <c r="C1431" s="3">
        <v>14</v>
      </c>
      <c r="D1431" s="3" t="str">
        <f>+VLOOKUP(A1431,COD_REG_PROV!$A$1:$E$111,4,FALSE)</f>
        <v>Novara</v>
      </c>
      <c r="E1431" s="3">
        <v>61</v>
      </c>
      <c r="F1431" s="3" t="s">
        <v>325</v>
      </c>
      <c r="G1431" s="4" t="s">
        <v>328</v>
      </c>
      <c r="H1431" s="15">
        <v>4</v>
      </c>
      <c r="I1431" s="15">
        <v>6.7</v>
      </c>
      <c r="J1431" s="15">
        <v>11.9</v>
      </c>
      <c r="K1431" s="15">
        <v>15.9</v>
      </c>
      <c r="L1431" s="15">
        <v>19.100000000000001</v>
      </c>
      <c r="M1431" s="15">
        <v>21.3</v>
      </c>
      <c r="N1431" s="15">
        <v>21.2</v>
      </c>
      <c r="O1431" s="15">
        <v>17.899999999999999</v>
      </c>
      <c r="P1431" s="15">
        <v>13.5</v>
      </c>
      <c r="Q1431" s="15">
        <v>9.1999999999999993</v>
      </c>
      <c r="R1431" s="15">
        <v>5.2</v>
      </c>
      <c r="S1431" s="15">
        <v>3.7</v>
      </c>
      <c r="T1431" s="16">
        <f>+H1431*31/3.6</f>
        <v>34.444444444444443</v>
      </c>
      <c r="U1431" s="16">
        <f>+I1431*28/3.6</f>
        <v>52.111111111111107</v>
      </c>
      <c r="V1431" s="16">
        <f>+J1431*31/3.6</f>
        <v>102.47222222222223</v>
      </c>
      <c r="W1431" s="16">
        <f>+K1431*30/3.6</f>
        <v>132.5</v>
      </c>
      <c r="X1431" s="16">
        <f>+L1431*31/3.6</f>
        <v>164.47222222222223</v>
      </c>
      <c r="Y1431" s="16">
        <f>+M1431*30/3.6</f>
        <v>177.5</v>
      </c>
      <c r="Z1431" s="16">
        <f>+N1431*31/3.6</f>
        <v>182.55555555555554</v>
      </c>
      <c r="AA1431" s="16">
        <f>+O1431*31/3.6</f>
        <v>154.13888888888889</v>
      </c>
      <c r="AB1431" s="16">
        <f>+P1431*30/3.6</f>
        <v>112.5</v>
      </c>
      <c r="AC1431" s="16">
        <f>+Q1431*31/3.6</f>
        <v>79.222222222222214</v>
      </c>
      <c r="AD1431" s="16">
        <f>+R1431*30/3.6</f>
        <v>43.333333333333336</v>
      </c>
      <c r="AE1431" s="16">
        <f>+S1431*31/3.6</f>
        <v>31.861111111111111</v>
      </c>
      <c r="AF1431" s="17">
        <f>+SUM(T1431:AE1431)</f>
        <v>1267.1111111111109</v>
      </c>
      <c r="AG1431" s="18">
        <f t="shared" si="22"/>
        <v>1051.702222222222</v>
      </c>
      <c r="AJ1431" s="19"/>
      <c r="AK1431" s="19"/>
      <c r="AL1431" s="19"/>
    </row>
    <row r="1432" spans="1:38" s="11" customFormat="1" ht="12.75" customHeight="1" x14ac:dyDescent="0.25">
      <c r="A1432" s="14">
        <v>12</v>
      </c>
      <c r="B1432" s="14" t="str">
        <f>+VLOOKUP(A1432,COD_REG_PROV!$G$1:$J$21,4,FALSE)</f>
        <v>LAZIO</v>
      </c>
      <c r="C1432" s="3">
        <v>59</v>
      </c>
      <c r="D1432" s="3" t="str">
        <f>+VLOOKUP(A1432,COD_REG_PROV!$A$1:$E$111,4,FALSE)</f>
        <v>Varese</v>
      </c>
      <c r="E1432" s="3">
        <v>29</v>
      </c>
      <c r="F1432" s="3" t="s">
        <v>975</v>
      </c>
      <c r="G1432" s="4" t="s">
        <v>992</v>
      </c>
      <c r="H1432" s="15">
        <v>6.9</v>
      </c>
      <c r="I1432" s="15">
        <v>9.4</v>
      </c>
      <c r="J1432" s="15">
        <v>14</v>
      </c>
      <c r="K1432" s="15">
        <v>17.7</v>
      </c>
      <c r="L1432" s="15">
        <v>21.7</v>
      </c>
      <c r="M1432" s="15">
        <v>23.5</v>
      </c>
      <c r="N1432" s="15">
        <v>23.6</v>
      </c>
      <c r="O1432" s="15">
        <v>20.6</v>
      </c>
      <c r="P1432" s="15">
        <v>15.8</v>
      </c>
      <c r="Q1432" s="15">
        <v>11.5</v>
      </c>
      <c r="R1432" s="15">
        <v>7.6</v>
      </c>
      <c r="S1432" s="15">
        <v>5.8</v>
      </c>
      <c r="T1432" s="16">
        <f>+H1432*31/3.6</f>
        <v>59.416666666666664</v>
      </c>
      <c r="U1432" s="16">
        <f>+I1432*28/3.6</f>
        <v>73.1111111111111</v>
      </c>
      <c r="V1432" s="16">
        <f>+J1432*31/3.6</f>
        <v>120.55555555555556</v>
      </c>
      <c r="W1432" s="16">
        <f>+K1432*30/3.6</f>
        <v>147.5</v>
      </c>
      <c r="X1432" s="16">
        <f>+L1432*31/3.6</f>
        <v>186.86111111111109</v>
      </c>
      <c r="Y1432" s="16">
        <f>+M1432*30/3.6</f>
        <v>195.83333333333331</v>
      </c>
      <c r="Z1432" s="16">
        <f>+N1432*31/3.6</f>
        <v>203.22222222222223</v>
      </c>
      <c r="AA1432" s="16">
        <f>+O1432*31/3.6</f>
        <v>177.38888888888889</v>
      </c>
      <c r="AB1432" s="16">
        <f>+P1432*30/3.6</f>
        <v>131.66666666666666</v>
      </c>
      <c r="AC1432" s="16">
        <f>+Q1432*31/3.6</f>
        <v>99.027777777777771</v>
      </c>
      <c r="AD1432" s="16">
        <f>+R1432*30/3.6</f>
        <v>63.333333333333329</v>
      </c>
      <c r="AE1432" s="16">
        <f>+S1432*31/3.6</f>
        <v>49.944444444444436</v>
      </c>
      <c r="AF1432" s="17">
        <f>+SUM(T1432:AE1432)</f>
        <v>1507.8611111111109</v>
      </c>
      <c r="AG1432" s="18">
        <f t="shared" si="22"/>
        <v>1251.524722222222</v>
      </c>
      <c r="AJ1432" s="19"/>
      <c r="AK1432" s="19"/>
      <c r="AL1432" s="19"/>
    </row>
    <row r="1433" spans="1:38" s="11" customFormat="1" ht="12.75" customHeight="1" x14ac:dyDescent="0.25">
      <c r="A1433" s="14">
        <v>12</v>
      </c>
      <c r="B1433" s="14" t="str">
        <f>+VLOOKUP(A1433,COD_REG_PROV!$G$1:$J$21,4,FALSE)</f>
        <v>LAZIO</v>
      </c>
      <c r="C1433" s="3">
        <v>60</v>
      </c>
      <c r="D1433" s="3" t="str">
        <f>+VLOOKUP(A1433,COD_REG_PROV!$A$1:$E$111,4,FALSE)</f>
        <v>Varese</v>
      </c>
      <c r="E1433" s="3">
        <v>74</v>
      </c>
      <c r="F1433" s="3" t="s">
        <v>957</v>
      </c>
      <c r="G1433" s="4" t="s">
        <v>973</v>
      </c>
      <c r="H1433" s="15">
        <v>6.5</v>
      </c>
      <c r="I1433" s="15">
        <v>9</v>
      </c>
      <c r="J1433" s="15">
        <v>13.7</v>
      </c>
      <c r="K1433" s="15">
        <v>17.399999999999999</v>
      </c>
      <c r="L1433" s="15">
        <v>21.4</v>
      </c>
      <c r="M1433" s="15">
        <v>23.2</v>
      </c>
      <c r="N1433" s="15">
        <v>23.1</v>
      </c>
      <c r="O1433" s="15">
        <v>20.2</v>
      </c>
      <c r="P1433" s="15">
        <v>15.5</v>
      </c>
      <c r="Q1433" s="15">
        <v>11.2</v>
      </c>
      <c r="R1433" s="15">
        <v>7.3</v>
      </c>
      <c r="S1433" s="15">
        <v>5.6</v>
      </c>
      <c r="T1433" s="16">
        <f>+H1433*31/3.6</f>
        <v>55.972222222222221</v>
      </c>
      <c r="U1433" s="16">
        <f>+I1433*28/3.6</f>
        <v>70</v>
      </c>
      <c r="V1433" s="16">
        <f>+J1433*31/3.6</f>
        <v>117.97222222222221</v>
      </c>
      <c r="W1433" s="16">
        <f>+K1433*30/3.6</f>
        <v>145</v>
      </c>
      <c r="X1433" s="16">
        <f>+L1433*31/3.6</f>
        <v>184.27777777777777</v>
      </c>
      <c r="Y1433" s="16">
        <f>+M1433*30/3.6</f>
        <v>193.33333333333331</v>
      </c>
      <c r="Z1433" s="16">
        <f>+N1433*31/3.6</f>
        <v>198.91666666666666</v>
      </c>
      <c r="AA1433" s="16">
        <f>+O1433*31/3.6</f>
        <v>173.94444444444443</v>
      </c>
      <c r="AB1433" s="16">
        <f>+P1433*30/3.6</f>
        <v>129.16666666666666</v>
      </c>
      <c r="AC1433" s="16">
        <f>+Q1433*31/3.6</f>
        <v>96.444444444444443</v>
      </c>
      <c r="AD1433" s="16">
        <f>+R1433*30/3.6</f>
        <v>60.833333333333329</v>
      </c>
      <c r="AE1433" s="16">
        <f>+S1433*31/3.6</f>
        <v>48.222222222222221</v>
      </c>
      <c r="AF1433" s="17">
        <f>+SUM(T1433:AE1433)</f>
        <v>1474.083333333333</v>
      </c>
      <c r="AG1433" s="18">
        <f t="shared" si="22"/>
        <v>1223.4891666666663</v>
      </c>
      <c r="AJ1433" s="19"/>
      <c r="AK1433" s="19"/>
      <c r="AL1433" s="19"/>
    </row>
    <row r="1434" spans="1:38" s="11" customFormat="1" ht="12.75" customHeight="1" x14ac:dyDescent="0.25">
      <c r="A1434" s="14">
        <v>8</v>
      </c>
      <c r="B1434" s="14" t="str">
        <f>+VLOOKUP(A1434,COD_REG_PROV!$G$1:$J$21,4,FALSE)</f>
        <v>EMILIA-ROMAGNA</v>
      </c>
      <c r="C1434" s="3">
        <v>34</v>
      </c>
      <c r="D1434" s="3" t="str">
        <f>+VLOOKUP(A1434,COD_REG_PROV!$A$1:$E$111,4,FALSE)</f>
        <v>Imperia</v>
      </c>
      <c r="E1434" s="3">
        <v>37</v>
      </c>
      <c r="F1434" s="3" t="s">
        <v>696</v>
      </c>
      <c r="G1434" s="4" t="s">
        <v>709</v>
      </c>
      <c r="H1434" s="15">
        <v>5.5</v>
      </c>
      <c r="I1434" s="15">
        <v>8.1999999999999993</v>
      </c>
      <c r="J1434" s="15">
        <v>13.7</v>
      </c>
      <c r="K1434" s="15">
        <v>17.399999999999999</v>
      </c>
      <c r="L1434" s="15">
        <v>20.9</v>
      </c>
      <c r="M1434" s="15">
        <v>22.9</v>
      </c>
      <c r="N1434" s="15">
        <v>23.3</v>
      </c>
      <c r="O1434" s="15">
        <v>19.600000000000001</v>
      </c>
      <c r="P1434" s="15">
        <v>14.9</v>
      </c>
      <c r="Q1434" s="15">
        <v>10.1</v>
      </c>
      <c r="R1434" s="15">
        <v>6</v>
      </c>
      <c r="S1434" s="15">
        <v>4.4000000000000004</v>
      </c>
      <c r="T1434" s="16">
        <f>+H1434*31/3.6</f>
        <v>47.361111111111107</v>
      </c>
      <c r="U1434" s="16">
        <f>+I1434*28/3.6</f>
        <v>63.777777777777764</v>
      </c>
      <c r="V1434" s="16">
        <f>+J1434*31/3.6</f>
        <v>117.97222222222221</v>
      </c>
      <c r="W1434" s="16">
        <f>+K1434*30/3.6</f>
        <v>145</v>
      </c>
      <c r="X1434" s="16">
        <f>+L1434*31/3.6</f>
        <v>179.9722222222222</v>
      </c>
      <c r="Y1434" s="16">
        <f>+M1434*30/3.6</f>
        <v>190.83333333333334</v>
      </c>
      <c r="Z1434" s="16">
        <f>+N1434*31/3.6</f>
        <v>200.63888888888891</v>
      </c>
      <c r="AA1434" s="16">
        <f>+O1434*31/3.6</f>
        <v>168.77777777777777</v>
      </c>
      <c r="AB1434" s="16">
        <f>+P1434*30/3.6</f>
        <v>124.16666666666666</v>
      </c>
      <c r="AC1434" s="16">
        <f>+Q1434*31/3.6</f>
        <v>86.972222222222214</v>
      </c>
      <c r="AD1434" s="16">
        <f>+R1434*30/3.6</f>
        <v>50</v>
      </c>
      <c r="AE1434" s="16">
        <f>+S1434*31/3.6</f>
        <v>37.888888888888893</v>
      </c>
      <c r="AF1434" s="17">
        <f>+SUM(T1434:AE1434)</f>
        <v>1413.3611111111111</v>
      </c>
      <c r="AG1434" s="18">
        <f t="shared" si="22"/>
        <v>1173.0897222222222</v>
      </c>
      <c r="AJ1434" s="19"/>
      <c r="AK1434" s="19"/>
      <c r="AL1434" s="19"/>
    </row>
    <row r="1435" spans="1:38" s="11" customFormat="1" ht="12.75" customHeight="1" x14ac:dyDescent="0.25">
      <c r="A1435" s="14">
        <v>3</v>
      </c>
      <c r="B1435" s="14" t="str">
        <f>+VLOOKUP(A1435,COD_REG_PROV!$G$1:$J$21,4,FALSE)</f>
        <v>LOMBARDIA</v>
      </c>
      <c r="C1435" s="3">
        <v>19</v>
      </c>
      <c r="D1435" s="3" t="str">
        <f>+VLOOKUP(A1435,COD_REG_PROV!$A$1:$E$111,4,FALSE)</f>
        <v>Novara</v>
      </c>
      <c r="E1435" s="3">
        <v>98</v>
      </c>
      <c r="F1435" s="3" t="s">
        <v>187</v>
      </c>
      <c r="G1435" s="4" t="s">
        <v>195</v>
      </c>
      <c r="H1435" s="15">
        <v>5.3</v>
      </c>
      <c r="I1435" s="15">
        <v>8.1</v>
      </c>
      <c r="J1435" s="15">
        <v>13.6</v>
      </c>
      <c r="K1435" s="15">
        <v>17.399999999999999</v>
      </c>
      <c r="L1435" s="15">
        <v>20.6</v>
      </c>
      <c r="M1435" s="15">
        <v>22.7</v>
      </c>
      <c r="N1435" s="15">
        <v>22.9</v>
      </c>
      <c r="O1435" s="15">
        <v>19.399999999999999</v>
      </c>
      <c r="P1435" s="15">
        <v>14.6</v>
      </c>
      <c r="Q1435" s="15">
        <v>9.8000000000000007</v>
      </c>
      <c r="R1435" s="15">
        <v>5.9</v>
      </c>
      <c r="S1435" s="15">
        <v>4.2</v>
      </c>
      <c r="T1435" s="16">
        <f>+H1435*31/3.6</f>
        <v>45.638888888888886</v>
      </c>
      <c r="U1435" s="16">
        <f>+I1435*28/3.6</f>
        <v>62.999999999999993</v>
      </c>
      <c r="V1435" s="16">
        <f>+J1435*31/3.6</f>
        <v>117.1111111111111</v>
      </c>
      <c r="W1435" s="16">
        <f>+K1435*30/3.6</f>
        <v>145</v>
      </c>
      <c r="X1435" s="16">
        <f>+L1435*31/3.6</f>
        <v>177.38888888888889</v>
      </c>
      <c r="Y1435" s="16">
        <f>+M1435*30/3.6</f>
        <v>189.16666666666666</v>
      </c>
      <c r="Z1435" s="16">
        <f>+N1435*31/3.6</f>
        <v>197.19444444444443</v>
      </c>
      <c r="AA1435" s="16">
        <f>+O1435*31/3.6</f>
        <v>167.05555555555554</v>
      </c>
      <c r="AB1435" s="16">
        <f>+P1435*30/3.6</f>
        <v>121.66666666666666</v>
      </c>
      <c r="AC1435" s="16">
        <f>+Q1435*31/3.6</f>
        <v>84.388888888888886</v>
      </c>
      <c r="AD1435" s="16">
        <f>+R1435*30/3.6</f>
        <v>49.166666666666664</v>
      </c>
      <c r="AE1435" s="16">
        <f>+S1435*31/3.6</f>
        <v>36.166666666666671</v>
      </c>
      <c r="AF1435" s="17">
        <f>+SUM(T1435:AE1435)</f>
        <v>1392.9444444444448</v>
      </c>
      <c r="AG1435" s="18">
        <f t="shared" si="22"/>
        <v>1156.143888888889</v>
      </c>
      <c r="AJ1435" s="19"/>
      <c r="AK1435" s="19"/>
      <c r="AL1435" s="19"/>
    </row>
    <row r="1436" spans="1:38" s="11" customFormat="1" ht="12.75" customHeight="1" x14ac:dyDescent="0.25">
      <c r="A1436" s="14">
        <v>12</v>
      </c>
      <c r="B1436" s="14" t="str">
        <f>+VLOOKUP(A1436,COD_REG_PROV!$G$1:$J$21,4,FALSE)</f>
        <v>LAZIO</v>
      </c>
      <c r="C1436" s="3">
        <v>56</v>
      </c>
      <c r="D1436" s="3" t="str">
        <f>+VLOOKUP(A1436,COD_REG_PROV!$A$1:$E$111,4,FALSE)</f>
        <v>Varese</v>
      </c>
      <c r="E1436" s="3">
        <v>48</v>
      </c>
      <c r="F1436" s="3" t="s">
        <v>1039</v>
      </c>
      <c r="G1436" s="4" t="s">
        <v>1049</v>
      </c>
      <c r="H1436" s="15">
        <v>6.6</v>
      </c>
      <c r="I1436" s="15">
        <v>9.1999999999999993</v>
      </c>
      <c r="J1436" s="15">
        <v>14</v>
      </c>
      <c r="K1436" s="15">
        <v>17.5</v>
      </c>
      <c r="L1436" s="15">
        <v>21.8</v>
      </c>
      <c r="M1436" s="15">
        <v>23.5</v>
      </c>
      <c r="N1436" s="15">
        <v>23.5</v>
      </c>
      <c r="O1436" s="15">
        <v>20.399999999999999</v>
      </c>
      <c r="P1436" s="15">
        <v>15.6</v>
      </c>
      <c r="Q1436" s="15">
        <v>11.2</v>
      </c>
      <c r="R1436" s="15">
        <v>7.4</v>
      </c>
      <c r="S1436" s="15">
        <v>5.6</v>
      </c>
      <c r="T1436" s="16">
        <f>+H1436*31/3.6</f>
        <v>56.833333333333329</v>
      </c>
      <c r="U1436" s="16">
        <f>+I1436*28/3.6</f>
        <v>71.555555555555543</v>
      </c>
      <c r="V1436" s="16">
        <f>+J1436*31/3.6</f>
        <v>120.55555555555556</v>
      </c>
      <c r="W1436" s="16">
        <f>+K1436*30/3.6</f>
        <v>145.83333333333334</v>
      </c>
      <c r="X1436" s="16">
        <f>+L1436*31/3.6</f>
        <v>187.72222222222223</v>
      </c>
      <c r="Y1436" s="16">
        <f>+M1436*30/3.6</f>
        <v>195.83333333333331</v>
      </c>
      <c r="Z1436" s="16">
        <f>+N1436*31/3.6</f>
        <v>202.36111111111111</v>
      </c>
      <c r="AA1436" s="16">
        <f>+O1436*31/3.6</f>
        <v>175.66666666666666</v>
      </c>
      <c r="AB1436" s="16">
        <f>+P1436*30/3.6</f>
        <v>130</v>
      </c>
      <c r="AC1436" s="16">
        <f>+Q1436*31/3.6</f>
        <v>96.444444444444443</v>
      </c>
      <c r="AD1436" s="16">
        <f>+R1436*30/3.6</f>
        <v>61.666666666666664</v>
      </c>
      <c r="AE1436" s="16">
        <f>+S1436*31/3.6</f>
        <v>48.222222222222221</v>
      </c>
      <c r="AF1436" s="17">
        <f>+SUM(T1436:AE1436)</f>
        <v>1492.6944444444443</v>
      </c>
      <c r="AG1436" s="18">
        <f t="shared" si="22"/>
        <v>1238.9363888888888</v>
      </c>
      <c r="AJ1436" s="19"/>
      <c r="AK1436" s="19"/>
      <c r="AL1436" s="19"/>
    </row>
    <row r="1437" spans="1:38" s="11" customFormat="1" ht="12.75" customHeight="1" x14ac:dyDescent="0.25">
      <c r="A1437" s="14">
        <v>15</v>
      </c>
      <c r="B1437" s="14" t="str">
        <f>+VLOOKUP(A1437,COD_REG_PROV!$G$1:$J$21,4,FALSE)</f>
        <v>CAMPANIA</v>
      </c>
      <c r="C1437" s="3">
        <v>63</v>
      </c>
      <c r="D1437" s="3" t="str">
        <f>+VLOOKUP(A1437,COD_REG_PROV!$A$1:$E$111,4,FALSE)</f>
        <v>Milano</v>
      </c>
      <c r="E1437" s="3">
        <v>80</v>
      </c>
      <c r="F1437" s="3" t="s">
        <v>1173</v>
      </c>
      <c r="G1437" s="4" t="s">
        <v>1230</v>
      </c>
      <c r="H1437" s="15">
        <v>7</v>
      </c>
      <c r="I1437" s="15">
        <v>9.6999999999999993</v>
      </c>
      <c r="J1437" s="15">
        <v>14.2</v>
      </c>
      <c r="K1437" s="15">
        <v>18.2</v>
      </c>
      <c r="L1437" s="15">
        <v>22</v>
      </c>
      <c r="M1437" s="15">
        <v>23.9</v>
      </c>
      <c r="N1437" s="15">
        <v>23.9</v>
      </c>
      <c r="O1437" s="15">
        <v>21</v>
      </c>
      <c r="P1437" s="15">
        <v>16.3</v>
      </c>
      <c r="Q1437" s="15">
        <v>11.9</v>
      </c>
      <c r="R1437" s="15">
        <v>7.9</v>
      </c>
      <c r="S1437" s="15">
        <v>6.2</v>
      </c>
      <c r="T1437" s="16">
        <f>+H1437*31/3.6</f>
        <v>60.277777777777779</v>
      </c>
      <c r="U1437" s="16">
        <f>+I1437*28/3.6</f>
        <v>75.444444444444429</v>
      </c>
      <c r="V1437" s="16">
        <f>+J1437*31/3.6</f>
        <v>122.27777777777777</v>
      </c>
      <c r="W1437" s="16">
        <f>+K1437*30/3.6</f>
        <v>151.66666666666666</v>
      </c>
      <c r="X1437" s="16">
        <f>+L1437*31/3.6</f>
        <v>189.44444444444443</v>
      </c>
      <c r="Y1437" s="16">
        <f>+M1437*30/3.6</f>
        <v>199.16666666666666</v>
      </c>
      <c r="Z1437" s="16">
        <f>+N1437*31/3.6</f>
        <v>205.80555555555554</v>
      </c>
      <c r="AA1437" s="16">
        <f>+O1437*31/3.6</f>
        <v>180.83333333333334</v>
      </c>
      <c r="AB1437" s="16">
        <f>+P1437*30/3.6</f>
        <v>135.83333333333334</v>
      </c>
      <c r="AC1437" s="16">
        <f>+Q1437*31/3.6</f>
        <v>102.47222222222223</v>
      </c>
      <c r="AD1437" s="16">
        <f>+R1437*30/3.6</f>
        <v>65.833333333333329</v>
      </c>
      <c r="AE1437" s="16">
        <f>+S1437*31/3.6</f>
        <v>53.388888888888893</v>
      </c>
      <c r="AF1437" s="17">
        <f>+SUM(T1437:AE1437)</f>
        <v>1542.4444444444441</v>
      </c>
      <c r="AG1437" s="18">
        <f t="shared" si="22"/>
        <v>1280.2288888888886</v>
      </c>
      <c r="AJ1437" s="19"/>
      <c r="AK1437" s="19"/>
      <c r="AL1437" s="19"/>
    </row>
    <row r="1438" spans="1:38" s="11" customFormat="1" ht="12.75" customHeight="1" x14ac:dyDescent="0.25">
      <c r="A1438" s="14">
        <v>20</v>
      </c>
      <c r="B1438" s="14" t="str">
        <f>+VLOOKUP(A1438,COD_REG_PROV!$G$1:$J$21,4,FALSE)</f>
        <v>SARDEGNA</v>
      </c>
      <c r="C1438" s="3">
        <v>90</v>
      </c>
      <c r="D1438" s="3" t="str">
        <f>+VLOOKUP(A1438,COD_REG_PROV!$A$1:$E$111,4,FALSE)</f>
        <v>Mantova</v>
      </c>
      <c r="E1438" s="3">
        <v>69</v>
      </c>
      <c r="F1438" s="3" t="s">
        <v>1739</v>
      </c>
      <c r="G1438" s="4" t="s">
        <v>1751</v>
      </c>
      <c r="H1438" s="15">
        <v>7.3</v>
      </c>
      <c r="I1438" s="15">
        <v>9.9</v>
      </c>
      <c r="J1438" s="15">
        <v>14.9</v>
      </c>
      <c r="K1438" s="15">
        <v>18.399999999999999</v>
      </c>
      <c r="L1438" s="15">
        <v>22.1</v>
      </c>
      <c r="M1438" s="15">
        <v>24.2</v>
      </c>
      <c r="N1438" s="15">
        <v>24.1</v>
      </c>
      <c r="O1438" s="15">
        <v>21.1</v>
      </c>
      <c r="P1438" s="15">
        <v>16.3</v>
      </c>
      <c r="Q1438" s="15">
        <v>11.9</v>
      </c>
      <c r="R1438" s="15">
        <v>8</v>
      </c>
      <c r="S1438" s="15">
        <v>6.3</v>
      </c>
      <c r="T1438" s="16">
        <f>+H1438*31/3.6</f>
        <v>62.861111111111107</v>
      </c>
      <c r="U1438" s="16">
        <f>+I1438*28/3.6</f>
        <v>77</v>
      </c>
      <c r="V1438" s="16">
        <f>+J1438*31/3.6</f>
        <v>128.30555555555557</v>
      </c>
      <c r="W1438" s="16">
        <f>+K1438*30/3.6</f>
        <v>153.33333333333334</v>
      </c>
      <c r="X1438" s="16">
        <f>+L1438*31/3.6</f>
        <v>190.30555555555557</v>
      </c>
      <c r="Y1438" s="16">
        <f>+M1438*30/3.6</f>
        <v>201.66666666666666</v>
      </c>
      <c r="Z1438" s="16">
        <f>+N1438*31/3.6</f>
        <v>207.52777777777777</v>
      </c>
      <c r="AA1438" s="16">
        <f>+O1438*31/3.6</f>
        <v>181.69444444444446</v>
      </c>
      <c r="AB1438" s="16">
        <f>+P1438*30/3.6</f>
        <v>135.83333333333334</v>
      </c>
      <c r="AC1438" s="16">
        <f>+Q1438*31/3.6</f>
        <v>102.47222222222223</v>
      </c>
      <c r="AD1438" s="16">
        <f>+R1438*30/3.6</f>
        <v>66.666666666666671</v>
      </c>
      <c r="AE1438" s="16">
        <f>+S1438*31/3.6</f>
        <v>54.249999999999993</v>
      </c>
      <c r="AF1438" s="17">
        <f>+SUM(T1438:AE1438)</f>
        <v>1561.9166666666665</v>
      </c>
      <c r="AG1438" s="18">
        <f t="shared" si="22"/>
        <v>1296.3908333333331</v>
      </c>
      <c r="AJ1438" s="19"/>
      <c r="AK1438" s="19"/>
      <c r="AL1438" s="19"/>
    </row>
    <row r="1439" spans="1:38" s="11" customFormat="1" ht="12.75" customHeight="1" x14ac:dyDescent="0.25">
      <c r="A1439" s="14">
        <v>19</v>
      </c>
      <c r="B1439" s="14" t="str">
        <f>+VLOOKUP(A1439,COD_REG_PROV!$G$1:$J$21,4,FALSE)</f>
        <v>SICILIA</v>
      </c>
      <c r="C1439" s="3">
        <v>89</v>
      </c>
      <c r="D1439" s="3" t="str">
        <f>+VLOOKUP(A1439,COD_REG_PROV!$A$1:$E$111,4,FALSE)</f>
        <v>Cremona</v>
      </c>
      <c r="E1439" s="3">
        <v>19</v>
      </c>
      <c r="F1439" s="3" t="s">
        <v>1665</v>
      </c>
      <c r="G1439" s="4" t="s">
        <v>1680</v>
      </c>
      <c r="H1439" s="15">
        <v>8.4</v>
      </c>
      <c r="I1439" s="15">
        <v>11.5</v>
      </c>
      <c r="J1439" s="15">
        <v>15.5</v>
      </c>
      <c r="K1439" s="15">
        <v>19.3</v>
      </c>
      <c r="L1439" s="15">
        <v>22.8</v>
      </c>
      <c r="M1439" s="15">
        <v>24.4</v>
      </c>
      <c r="N1439" s="15">
        <v>24.2</v>
      </c>
      <c r="O1439" s="15">
        <v>21.5</v>
      </c>
      <c r="P1439" s="15">
        <v>17.2</v>
      </c>
      <c r="Q1439" s="15">
        <v>13.2</v>
      </c>
      <c r="R1439" s="15">
        <v>9.1</v>
      </c>
      <c r="S1439" s="15">
        <v>7.7</v>
      </c>
      <c r="T1439" s="16">
        <f>+H1439*31/3.6</f>
        <v>72.333333333333343</v>
      </c>
      <c r="U1439" s="16">
        <f>+I1439*28/3.6</f>
        <v>89.444444444444443</v>
      </c>
      <c r="V1439" s="16">
        <f>+J1439*31/3.6</f>
        <v>133.47222222222223</v>
      </c>
      <c r="W1439" s="16">
        <f>+K1439*30/3.6</f>
        <v>160.83333333333334</v>
      </c>
      <c r="X1439" s="16">
        <f>+L1439*31/3.6</f>
        <v>196.33333333333334</v>
      </c>
      <c r="Y1439" s="16">
        <f>+M1439*30/3.6</f>
        <v>203.33333333333331</v>
      </c>
      <c r="Z1439" s="16">
        <f>+N1439*31/3.6</f>
        <v>208.38888888888886</v>
      </c>
      <c r="AA1439" s="16">
        <f>+O1439*31/3.6</f>
        <v>185.13888888888889</v>
      </c>
      <c r="AB1439" s="16">
        <f>+P1439*30/3.6</f>
        <v>143.33333333333334</v>
      </c>
      <c r="AC1439" s="16">
        <f>+Q1439*31/3.6</f>
        <v>113.66666666666666</v>
      </c>
      <c r="AD1439" s="16">
        <f>+R1439*30/3.6</f>
        <v>75.833333333333329</v>
      </c>
      <c r="AE1439" s="16">
        <f>+S1439*31/3.6</f>
        <v>66.305555555555557</v>
      </c>
      <c r="AF1439" s="17">
        <f>+SUM(T1439:AE1439)</f>
        <v>1648.4166666666667</v>
      </c>
      <c r="AG1439" s="18">
        <f t="shared" si="22"/>
        <v>1368.1858333333332</v>
      </c>
      <c r="AJ1439" s="19"/>
      <c r="AK1439" s="19"/>
      <c r="AL1439" s="19"/>
    </row>
    <row r="1440" spans="1:38" s="11" customFormat="1" ht="12.75" customHeight="1" x14ac:dyDescent="0.25">
      <c r="A1440" s="14">
        <v>18</v>
      </c>
      <c r="B1440" s="14" t="str">
        <f>+VLOOKUP(A1440,COD_REG_PROV!$G$1:$J$21,4,FALSE)</f>
        <v>CALABRIA</v>
      </c>
      <c r="C1440" s="3">
        <v>79</v>
      </c>
      <c r="D1440" s="3" t="str">
        <f>+VLOOKUP(A1440,COD_REG_PROV!$A$1:$E$111,4,FALSE)</f>
        <v>Pavia</v>
      </c>
      <c r="E1440" s="3">
        <v>137</v>
      </c>
      <c r="F1440" s="3" t="s">
        <v>1476</v>
      </c>
      <c r="G1440" s="4" t="s">
        <v>1487</v>
      </c>
      <c r="H1440" s="15">
        <v>7.3</v>
      </c>
      <c r="I1440" s="15">
        <v>10.199999999999999</v>
      </c>
      <c r="J1440" s="15">
        <v>14.8</v>
      </c>
      <c r="K1440" s="15">
        <v>18.5</v>
      </c>
      <c r="L1440" s="15">
        <v>22.2</v>
      </c>
      <c r="M1440" s="15">
        <v>24.1</v>
      </c>
      <c r="N1440" s="15">
        <v>23.9</v>
      </c>
      <c r="O1440" s="15">
        <v>21.1</v>
      </c>
      <c r="P1440" s="15">
        <v>16.5</v>
      </c>
      <c r="Q1440" s="15">
        <v>12.5</v>
      </c>
      <c r="R1440" s="15">
        <v>8.4</v>
      </c>
      <c r="S1440" s="15">
        <v>6.8</v>
      </c>
      <c r="T1440" s="16">
        <f>+H1440*31/3.6</f>
        <v>62.861111111111107</v>
      </c>
      <c r="U1440" s="16">
        <f>+I1440*28/3.6</f>
        <v>79.333333333333329</v>
      </c>
      <c r="V1440" s="16">
        <f>+J1440*31/3.6</f>
        <v>127.44444444444444</v>
      </c>
      <c r="W1440" s="16">
        <f>+K1440*30/3.6</f>
        <v>154.16666666666666</v>
      </c>
      <c r="X1440" s="16">
        <f>+L1440*31/3.6</f>
        <v>191.16666666666666</v>
      </c>
      <c r="Y1440" s="16">
        <f>+M1440*30/3.6</f>
        <v>200.83333333333331</v>
      </c>
      <c r="Z1440" s="16">
        <f>+N1440*31/3.6</f>
        <v>205.80555555555554</v>
      </c>
      <c r="AA1440" s="16">
        <f>+O1440*31/3.6</f>
        <v>181.69444444444446</v>
      </c>
      <c r="AB1440" s="16">
        <f>+P1440*30/3.6</f>
        <v>137.5</v>
      </c>
      <c r="AC1440" s="16">
        <f>+Q1440*31/3.6</f>
        <v>107.63888888888889</v>
      </c>
      <c r="AD1440" s="16">
        <f>+R1440*30/3.6</f>
        <v>70</v>
      </c>
      <c r="AE1440" s="16">
        <f>+S1440*31/3.6</f>
        <v>58.55555555555555</v>
      </c>
      <c r="AF1440" s="17">
        <f>+SUM(T1440:AE1440)</f>
        <v>1577</v>
      </c>
      <c r="AG1440" s="18">
        <f t="shared" si="22"/>
        <v>1308.9099999999999</v>
      </c>
      <c r="AJ1440" s="19"/>
      <c r="AK1440" s="19"/>
      <c r="AL1440" s="19"/>
    </row>
    <row r="1441" spans="1:38" s="11" customFormat="1" ht="12.75" customHeight="1" x14ac:dyDescent="0.25">
      <c r="A1441" s="14">
        <v>9</v>
      </c>
      <c r="B1441" s="14" t="str">
        <f>+VLOOKUP(A1441,COD_REG_PROV!$G$1:$J$21,4,FALSE)</f>
        <v>TOSCANA</v>
      </c>
      <c r="C1441" s="3">
        <v>52</v>
      </c>
      <c r="D1441" s="3" t="str">
        <f>+VLOOKUP(A1441,COD_REG_PROV!$A$1:$E$111,4,FALSE)</f>
        <v>Savona</v>
      </c>
      <c r="E1441" s="3">
        <v>34</v>
      </c>
      <c r="F1441" s="3" t="s">
        <v>855</v>
      </c>
      <c r="G1441" s="4" t="s">
        <v>870</v>
      </c>
      <c r="H1441" s="15">
        <v>6.1</v>
      </c>
      <c r="I1441" s="15">
        <v>8.8000000000000007</v>
      </c>
      <c r="J1441" s="15">
        <v>13.7</v>
      </c>
      <c r="K1441" s="15">
        <v>17.2</v>
      </c>
      <c r="L1441" s="15">
        <v>21.4</v>
      </c>
      <c r="M1441" s="15">
        <v>23.3</v>
      </c>
      <c r="N1441" s="15">
        <v>23.4</v>
      </c>
      <c r="O1441" s="15">
        <v>20</v>
      </c>
      <c r="P1441" s="15">
        <v>15.2</v>
      </c>
      <c r="Q1441" s="15">
        <v>10.6</v>
      </c>
      <c r="R1441" s="15">
        <v>7</v>
      </c>
      <c r="S1441" s="15">
        <v>5.4</v>
      </c>
      <c r="T1441" s="16">
        <f>+H1441*31/3.6</f>
        <v>52.527777777777771</v>
      </c>
      <c r="U1441" s="16">
        <f>+I1441*28/3.6</f>
        <v>68.444444444444457</v>
      </c>
      <c r="V1441" s="16">
        <f>+J1441*31/3.6</f>
        <v>117.97222222222221</v>
      </c>
      <c r="W1441" s="16">
        <f>+K1441*30/3.6</f>
        <v>143.33333333333334</v>
      </c>
      <c r="X1441" s="16">
        <f>+L1441*31/3.6</f>
        <v>184.27777777777777</v>
      </c>
      <c r="Y1441" s="16">
        <f>+M1441*30/3.6</f>
        <v>194.16666666666666</v>
      </c>
      <c r="Z1441" s="16">
        <f>+N1441*31/3.6</f>
        <v>201.5</v>
      </c>
      <c r="AA1441" s="16">
        <f>+O1441*31/3.6</f>
        <v>172.22222222222223</v>
      </c>
      <c r="AB1441" s="16">
        <f>+P1441*30/3.6</f>
        <v>126.66666666666666</v>
      </c>
      <c r="AC1441" s="16">
        <f>+Q1441*31/3.6</f>
        <v>91.277777777777771</v>
      </c>
      <c r="AD1441" s="16">
        <f>+R1441*30/3.6</f>
        <v>58.333333333333329</v>
      </c>
      <c r="AE1441" s="16">
        <f>+S1441*31/3.6</f>
        <v>46.5</v>
      </c>
      <c r="AF1441" s="17">
        <f>+SUM(T1441:AE1441)</f>
        <v>1457.2222222222224</v>
      </c>
      <c r="AG1441" s="18">
        <f t="shared" si="22"/>
        <v>1209.4944444444445</v>
      </c>
      <c r="AJ1441" s="19"/>
      <c r="AK1441" s="19"/>
      <c r="AL1441" s="19"/>
    </row>
    <row r="1442" spans="1:38" s="11" customFormat="1" ht="12.75" customHeight="1" x14ac:dyDescent="0.25">
      <c r="A1442" s="14">
        <v>18</v>
      </c>
      <c r="B1442" s="14" t="str">
        <f>+VLOOKUP(A1442,COD_REG_PROV!$G$1:$J$21,4,FALSE)</f>
        <v>CALABRIA</v>
      </c>
      <c r="C1442" s="3">
        <v>78</v>
      </c>
      <c r="D1442" s="3" t="str">
        <f>+VLOOKUP(A1442,COD_REG_PROV!$A$1:$E$111,4,FALSE)</f>
        <v>Pavia</v>
      </c>
      <c r="E1442" s="3">
        <v>142</v>
      </c>
      <c r="F1442" s="3" t="s">
        <v>1445</v>
      </c>
      <c r="G1442" s="4" t="s">
        <v>1472</v>
      </c>
      <c r="H1442" s="15">
        <v>7</v>
      </c>
      <c r="I1442" s="15">
        <v>9.6</v>
      </c>
      <c r="J1442" s="15">
        <v>14.4</v>
      </c>
      <c r="K1442" s="15">
        <v>18.2</v>
      </c>
      <c r="L1442" s="15">
        <v>21.9</v>
      </c>
      <c r="M1442" s="15">
        <v>24</v>
      </c>
      <c r="N1442" s="15">
        <v>23.6</v>
      </c>
      <c r="O1442" s="15">
        <v>20.8</v>
      </c>
      <c r="P1442" s="15">
        <v>16.3</v>
      </c>
      <c r="Q1442" s="15">
        <v>12</v>
      </c>
      <c r="R1442" s="15">
        <v>8</v>
      </c>
      <c r="S1442" s="15">
        <v>6.5</v>
      </c>
      <c r="T1442" s="16">
        <f>+H1442*31/3.6</f>
        <v>60.277777777777779</v>
      </c>
      <c r="U1442" s="16">
        <f>+I1442*28/3.6</f>
        <v>74.666666666666671</v>
      </c>
      <c r="V1442" s="16">
        <f>+J1442*31/3.6</f>
        <v>124</v>
      </c>
      <c r="W1442" s="16">
        <f>+K1442*30/3.6</f>
        <v>151.66666666666666</v>
      </c>
      <c r="X1442" s="16">
        <f>+L1442*31/3.6</f>
        <v>188.58333333333331</v>
      </c>
      <c r="Y1442" s="16">
        <f>+M1442*30/3.6</f>
        <v>200</v>
      </c>
      <c r="Z1442" s="16">
        <f>+N1442*31/3.6</f>
        <v>203.22222222222223</v>
      </c>
      <c r="AA1442" s="16">
        <f>+O1442*31/3.6</f>
        <v>179.11111111111111</v>
      </c>
      <c r="AB1442" s="16">
        <f>+P1442*30/3.6</f>
        <v>135.83333333333334</v>
      </c>
      <c r="AC1442" s="16">
        <f>+Q1442*31/3.6</f>
        <v>103.33333333333333</v>
      </c>
      <c r="AD1442" s="16">
        <f>+R1442*30/3.6</f>
        <v>66.666666666666671</v>
      </c>
      <c r="AE1442" s="16">
        <f>+S1442*31/3.6</f>
        <v>55.972222222222221</v>
      </c>
      <c r="AF1442" s="17">
        <f>+SUM(T1442:AE1442)</f>
        <v>1543.333333333333</v>
      </c>
      <c r="AG1442" s="18">
        <f t="shared" si="22"/>
        <v>1280.9666666666662</v>
      </c>
      <c r="AJ1442" s="19"/>
      <c r="AK1442" s="19"/>
      <c r="AL1442" s="19"/>
    </row>
    <row r="1443" spans="1:38" s="11" customFormat="1" ht="12.75" customHeight="1" x14ac:dyDescent="0.25">
      <c r="A1443" s="14">
        <v>18</v>
      </c>
      <c r="B1443" s="14" t="str">
        <f>+VLOOKUP(A1443,COD_REG_PROV!$G$1:$J$21,4,FALSE)</f>
        <v>CALABRIA</v>
      </c>
      <c r="C1443" s="3">
        <v>78</v>
      </c>
      <c r="D1443" s="3" t="str">
        <f>+VLOOKUP(A1443,COD_REG_PROV!$A$1:$E$111,4,FALSE)</f>
        <v>Pavia</v>
      </c>
      <c r="E1443" s="3">
        <v>143</v>
      </c>
      <c r="F1443" s="3" t="s">
        <v>1445</v>
      </c>
      <c r="G1443" s="4" t="s">
        <v>1473</v>
      </c>
      <c r="H1443" s="15">
        <v>7.1</v>
      </c>
      <c r="I1443" s="15">
        <v>9.6999999999999993</v>
      </c>
      <c r="J1443" s="15">
        <v>14.5</v>
      </c>
      <c r="K1443" s="15">
        <v>18.3</v>
      </c>
      <c r="L1443" s="15">
        <v>22</v>
      </c>
      <c r="M1443" s="15">
        <v>24</v>
      </c>
      <c r="N1443" s="15">
        <v>23.7</v>
      </c>
      <c r="O1443" s="15">
        <v>20.8</v>
      </c>
      <c r="P1443" s="15">
        <v>16.3</v>
      </c>
      <c r="Q1443" s="15">
        <v>12.1</v>
      </c>
      <c r="R1443" s="15">
        <v>8.1</v>
      </c>
      <c r="S1443" s="15">
        <v>6.5</v>
      </c>
      <c r="T1443" s="16">
        <f>+H1443*31/3.6</f>
        <v>61.138888888888886</v>
      </c>
      <c r="U1443" s="16">
        <f>+I1443*28/3.6</f>
        <v>75.444444444444429</v>
      </c>
      <c r="V1443" s="16">
        <f>+J1443*31/3.6</f>
        <v>124.86111111111111</v>
      </c>
      <c r="W1443" s="16">
        <f>+K1443*30/3.6</f>
        <v>152.5</v>
      </c>
      <c r="X1443" s="16">
        <f>+L1443*31/3.6</f>
        <v>189.44444444444443</v>
      </c>
      <c r="Y1443" s="16">
        <f>+M1443*30/3.6</f>
        <v>200</v>
      </c>
      <c r="Z1443" s="16">
        <f>+N1443*31/3.6</f>
        <v>204.08333333333331</v>
      </c>
      <c r="AA1443" s="16">
        <f>+O1443*31/3.6</f>
        <v>179.11111111111111</v>
      </c>
      <c r="AB1443" s="16">
        <f>+P1443*30/3.6</f>
        <v>135.83333333333334</v>
      </c>
      <c r="AC1443" s="16">
        <f>+Q1443*31/3.6</f>
        <v>104.19444444444443</v>
      </c>
      <c r="AD1443" s="16">
        <f>+R1443*30/3.6</f>
        <v>67.5</v>
      </c>
      <c r="AE1443" s="16">
        <f>+S1443*31/3.6</f>
        <v>55.972222222222221</v>
      </c>
      <c r="AF1443" s="17">
        <f>+SUM(T1443:AE1443)</f>
        <v>1550.083333333333</v>
      </c>
      <c r="AG1443" s="18">
        <f t="shared" si="22"/>
        <v>1286.5691666666664</v>
      </c>
      <c r="AJ1443" s="19"/>
      <c r="AK1443" s="19"/>
      <c r="AL1443" s="19"/>
    </row>
    <row r="1444" spans="1:38" s="11" customFormat="1" ht="12.75" customHeight="1" x14ac:dyDescent="0.25">
      <c r="A1444" s="14">
        <v>8</v>
      </c>
      <c r="B1444" s="14" t="str">
        <f>+VLOOKUP(A1444,COD_REG_PROV!$G$1:$J$21,4,FALSE)</f>
        <v>EMILIA-ROMAGNA</v>
      </c>
      <c r="C1444" s="3">
        <v>36</v>
      </c>
      <c r="D1444" s="3" t="str">
        <f>+VLOOKUP(A1444,COD_REG_PROV!$A$1:$E$111,4,FALSE)</f>
        <v>Imperia</v>
      </c>
      <c r="E1444" s="3">
        <v>45</v>
      </c>
      <c r="F1444" s="3" t="s">
        <v>664</v>
      </c>
      <c r="G1444" s="4" t="s">
        <v>683</v>
      </c>
      <c r="H1444" s="15">
        <v>5.5</v>
      </c>
      <c r="I1444" s="15">
        <v>8.1999999999999993</v>
      </c>
      <c r="J1444" s="15">
        <v>13.7</v>
      </c>
      <c r="K1444" s="15">
        <v>17.3</v>
      </c>
      <c r="L1444" s="15">
        <v>21</v>
      </c>
      <c r="M1444" s="15">
        <v>23</v>
      </c>
      <c r="N1444" s="15">
        <v>23.3</v>
      </c>
      <c r="O1444" s="15">
        <v>19.7</v>
      </c>
      <c r="P1444" s="15">
        <v>15</v>
      </c>
      <c r="Q1444" s="15">
        <v>10.1</v>
      </c>
      <c r="R1444" s="15">
        <v>6.1</v>
      </c>
      <c r="S1444" s="15">
        <v>4.5999999999999996</v>
      </c>
      <c r="T1444" s="16">
        <f>+H1444*31/3.6</f>
        <v>47.361111111111107</v>
      </c>
      <c r="U1444" s="16">
        <f>+I1444*28/3.6</f>
        <v>63.777777777777764</v>
      </c>
      <c r="V1444" s="16">
        <f>+J1444*31/3.6</f>
        <v>117.97222222222221</v>
      </c>
      <c r="W1444" s="16">
        <f>+K1444*30/3.6</f>
        <v>144.16666666666666</v>
      </c>
      <c r="X1444" s="16">
        <f>+L1444*31/3.6</f>
        <v>180.83333333333334</v>
      </c>
      <c r="Y1444" s="16">
        <f>+M1444*30/3.6</f>
        <v>191.66666666666666</v>
      </c>
      <c r="Z1444" s="16">
        <f>+N1444*31/3.6</f>
        <v>200.63888888888891</v>
      </c>
      <c r="AA1444" s="16">
        <f>+O1444*31/3.6</f>
        <v>169.63888888888886</v>
      </c>
      <c r="AB1444" s="16">
        <f>+P1444*30/3.6</f>
        <v>125</v>
      </c>
      <c r="AC1444" s="16">
        <f>+Q1444*31/3.6</f>
        <v>86.972222222222214</v>
      </c>
      <c r="AD1444" s="16">
        <f>+R1444*30/3.6</f>
        <v>50.833333333333329</v>
      </c>
      <c r="AE1444" s="16">
        <f>+S1444*31/3.6</f>
        <v>39.611111111111107</v>
      </c>
      <c r="AF1444" s="17">
        <f>+SUM(T1444:AE1444)</f>
        <v>1418.4722222222219</v>
      </c>
      <c r="AG1444" s="18">
        <f t="shared" si="22"/>
        <v>1177.3319444444442</v>
      </c>
      <c r="AJ1444" s="19"/>
      <c r="AK1444" s="19"/>
      <c r="AL1444" s="19"/>
    </row>
    <row r="1445" spans="1:38" s="11" customFormat="1" ht="12.75" customHeight="1" x14ac:dyDescent="0.25">
      <c r="A1445" s="14">
        <v>6</v>
      </c>
      <c r="B1445" s="14" t="str">
        <f>+VLOOKUP(A1445,COD_REG_PROV!$G$1:$J$21,4,FALSE)</f>
        <v>FRIULI-VENEZIA GIULIA</v>
      </c>
      <c r="C1445" s="3">
        <v>93</v>
      </c>
      <c r="D1445" s="3" t="str">
        <f>+VLOOKUP(A1445,COD_REG_PROV!$A$1:$E$111,4,FALSE)</f>
        <v>Alessandria</v>
      </c>
      <c r="E1445" s="3">
        <v>44</v>
      </c>
      <c r="F1445" s="3" t="s">
        <v>539</v>
      </c>
      <c r="G1445" s="4" t="s">
        <v>552</v>
      </c>
      <c r="H1445" s="15">
        <v>4.9000000000000004</v>
      </c>
      <c r="I1445" s="15">
        <v>7.7</v>
      </c>
      <c r="J1445" s="15">
        <v>12.5</v>
      </c>
      <c r="K1445" s="15">
        <v>16.2</v>
      </c>
      <c r="L1445" s="15">
        <v>19.7</v>
      </c>
      <c r="M1445" s="15">
        <v>21.4</v>
      </c>
      <c r="N1445" s="15">
        <v>21.6</v>
      </c>
      <c r="O1445" s="15">
        <v>18.3</v>
      </c>
      <c r="P1445" s="15">
        <v>13.7</v>
      </c>
      <c r="Q1445" s="15">
        <v>9.3000000000000007</v>
      </c>
      <c r="R1445" s="15">
        <v>5.6</v>
      </c>
      <c r="S1445" s="15">
        <v>4</v>
      </c>
      <c r="T1445" s="16">
        <f>+H1445*31/3.6</f>
        <v>42.194444444444443</v>
      </c>
      <c r="U1445" s="16">
        <f>+I1445*28/3.6</f>
        <v>59.888888888888886</v>
      </c>
      <c r="V1445" s="16">
        <f>+J1445*31/3.6</f>
        <v>107.63888888888889</v>
      </c>
      <c r="W1445" s="16">
        <f>+K1445*30/3.6</f>
        <v>135</v>
      </c>
      <c r="X1445" s="16">
        <f>+L1445*31/3.6</f>
        <v>169.63888888888886</v>
      </c>
      <c r="Y1445" s="16">
        <f>+M1445*30/3.6</f>
        <v>178.33333333333334</v>
      </c>
      <c r="Z1445" s="16">
        <f>+N1445*31/3.6</f>
        <v>186</v>
      </c>
      <c r="AA1445" s="16">
        <f>+O1445*31/3.6</f>
        <v>157.58333333333334</v>
      </c>
      <c r="AB1445" s="16">
        <f>+P1445*30/3.6</f>
        <v>114.16666666666666</v>
      </c>
      <c r="AC1445" s="16">
        <f>+Q1445*31/3.6</f>
        <v>80.083333333333329</v>
      </c>
      <c r="AD1445" s="16">
        <f>+R1445*30/3.6</f>
        <v>46.666666666666664</v>
      </c>
      <c r="AE1445" s="16">
        <f>+S1445*31/3.6</f>
        <v>34.444444444444443</v>
      </c>
      <c r="AF1445" s="17">
        <f>+SUM(T1445:AE1445)</f>
        <v>1311.6388888888889</v>
      </c>
      <c r="AG1445" s="18">
        <f t="shared" si="22"/>
        <v>1088.6602777777778</v>
      </c>
      <c r="AJ1445" s="19"/>
      <c r="AK1445" s="19"/>
      <c r="AL1445" s="19"/>
    </row>
    <row r="1446" spans="1:38" s="11" customFormat="1" ht="12.75" customHeight="1" x14ac:dyDescent="0.25">
      <c r="A1446" s="14">
        <v>16</v>
      </c>
      <c r="B1446" s="14" t="str">
        <f>+VLOOKUP(A1446,COD_REG_PROV!$G$1:$J$21,4,FALSE)</f>
        <v>PUGLIA</v>
      </c>
      <c r="C1446" s="3">
        <v>72</v>
      </c>
      <c r="D1446" s="3" t="str">
        <f>+VLOOKUP(A1446,COD_REG_PROV!$A$1:$E$111,4,FALSE)</f>
        <v>Bergamo</v>
      </c>
      <c r="E1446" s="3">
        <v>42</v>
      </c>
      <c r="F1446" s="3" t="s">
        <v>1272</v>
      </c>
      <c r="G1446" s="4" t="s">
        <v>1309</v>
      </c>
      <c r="H1446" s="15">
        <v>6.7</v>
      </c>
      <c r="I1446" s="15">
        <v>9.1999999999999993</v>
      </c>
      <c r="J1446" s="15">
        <v>14.1</v>
      </c>
      <c r="K1446" s="15">
        <v>18.2</v>
      </c>
      <c r="L1446" s="15">
        <v>21.8</v>
      </c>
      <c r="M1446" s="15">
        <v>23.8</v>
      </c>
      <c r="N1446" s="15">
        <v>23.5</v>
      </c>
      <c r="O1446" s="15">
        <v>20.6</v>
      </c>
      <c r="P1446" s="15">
        <v>16</v>
      </c>
      <c r="Q1446" s="15">
        <v>11.5</v>
      </c>
      <c r="R1446" s="15">
        <v>7.5</v>
      </c>
      <c r="S1446" s="15">
        <v>6.2</v>
      </c>
      <c r="T1446" s="16">
        <f>+H1446*31/3.6</f>
        <v>57.69444444444445</v>
      </c>
      <c r="U1446" s="16">
        <f>+I1446*28/3.6</f>
        <v>71.555555555555543</v>
      </c>
      <c r="V1446" s="16">
        <f>+J1446*31/3.6</f>
        <v>121.41666666666666</v>
      </c>
      <c r="W1446" s="16">
        <f>+K1446*30/3.6</f>
        <v>151.66666666666666</v>
      </c>
      <c r="X1446" s="16">
        <f>+L1446*31/3.6</f>
        <v>187.72222222222223</v>
      </c>
      <c r="Y1446" s="16">
        <f>+M1446*30/3.6</f>
        <v>198.33333333333331</v>
      </c>
      <c r="Z1446" s="16">
        <f>+N1446*31/3.6</f>
        <v>202.36111111111111</v>
      </c>
      <c r="AA1446" s="16">
        <f>+O1446*31/3.6</f>
        <v>177.38888888888889</v>
      </c>
      <c r="AB1446" s="16">
        <f>+P1446*30/3.6</f>
        <v>133.33333333333334</v>
      </c>
      <c r="AC1446" s="16">
        <f>+Q1446*31/3.6</f>
        <v>99.027777777777771</v>
      </c>
      <c r="AD1446" s="16">
        <f>+R1446*30/3.6</f>
        <v>62.5</v>
      </c>
      <c r="AE1446" s="16">
        <f>+S1446*31/3.6</f>
        <v>53.388888888888893</v>
      </c>
      <c r="AF1446" s="17">
        <f>+SUM(T1446:AE1446)</f>
        <v>1516.3888888888889</v>
      </c>
      <c r="AG1446" s="18">
        <f t="shared" si="22"/>
        <v>1258.6027777777776</v>
      </c>
      <c r="AJ1446" s="19"/>
      <c r="AK1446" s="19"/>
      <c r="AL1446" s="19"/>
    </row>
    <row r="1447" spans="1:38" s="11" customFormat="1" ht="12.75" customHeight="1" x14ac:dyDescent="0.25">
      <c r="A1447" s="14">
        <v>5</v>
      </c>
      <c r="B1447" s="14" t="str">
        <f>+VLOOKUP(A1447,COD_REG_PROV!$G$1:$J$21,4,FALSE)</f>
        <v>VENETO</v>
      </c>
      <c r="C1447" s="3">
        <v>27</v>
      </c>
      <c r="D1447" s="3" t="str">
        <f>+VLOOKUP(A1447,COD_REG_PROV!$A$1:$E$111,4,FALSE)</f>
        <v>Asti</v>
      </c>
      <c r="E1447" s="3">
        <v>38</v>
      </c>
      <c r="F1447" s="3" t="s">
        <v>457</v>
      </c>
      <c r="G1447" s="4" t="s">
        <v>480</v>
      </c>
      <c r="H1447" s="15">
        <v>5.2</v>
      </c>
      <c r="I1447" s="15">
        <v>8.1</v>
      </c>
      <c r="J1447" s="15">
        <v>13.1</v>
      </c>
      <c r="K1447" s="15">
        <v>17</v>
      </c>
      <c r="L1447" s="15">
        <v>20.5</v>
      </c>
      <c r="M1447" s="15">
        <v>22.5</v>
      </c>
      <c r="N1447" s="15">
        <v>22.8</v>
      </c>
      <c r="O1447" s="15">
        <v>19.3</v>
      </c>
      <c r="P1447" s="15">
        <v>14.6</v>
      </c>
      <c r="Q1447" s="15">
        <v>9.8000000000000007</v>
      </c>
      <c r="R1447" s="15">
        <v>5.9</v>
      </c>
      <c r="S1447" s="15">
        <v>4.2</v>
      </c>
      <c r="T1447" s="16">
        <f>+H1447*31/3.6</f>
        <v>44.777777777777779</v>
      </c>
      <c r="U1447" s="16">
        <f>+I1447*28/3.6</f>
        <v>62.999999999999993</v>
      </c>
      <c r="V1447" s="16">
        <f>+J1447*31/3.6</f>
        <v>112.80555555555554</v>
      </c>
      <c r="W1447" s="16">
        <f>+K1447*30/3.6</f>
        <v>141.66666666666666</v>
      </c>
      <c r="X1447" s="16">
        <f>+L1447*31/3.6</f>
        <v>176.52777777777777</v>
      </c>
      <c r="Y1447" s="16">
        <f>+M1447*30/3.6</f>
        <v>187.5</v>
      </c>
      <c r="Z1447" s="16">
        <f>+N1447*31/3.6</f>
        <v>196.33333333333334</v>
      </c>
      <c r="AA1447" s="16">
        <f>+O1447*31/3.6</f>
        <v>166.19444444444446</v>
      </c>
      <c r="AB1447" s="16">
        <f>+P1447*30/3.6</f>
        <v>121.66666666666666</v>
      </c>
      <c r="AC1447" s="16">
        <f>+Q1447*31/3.6</f>
        <v>84.388888888888886</v>
      </c>
      <c r="AD1447" s="16">
        <f>+R1447*30/3.6</f>
        <v>49.166666666666664</v>
      </c>
      <c r="AE1447" s="16">
        <f>+S1447*31/3.6</f>
        <v>36.166666666666671</v>
      </c>
      <c r="AF1447" s="17">
        <f>+SUM(T1447:AE1447)</f>
        <v>1380.1944444444448</v>
      </c>
      <c r="AG1447" s="18">
        <f t="shared" si="22"/>
        <v>1145.561388888889</v>
      </c>
      <c r="AJ1447" s="19"/>
      <c r="AK1447" s="19"/>
      <c r="AL1447" s="19"/>
    </row>
    <row r="1448" spans="1:38" s="11" customFormat="1" ht="12.75" customHeight="1" x14ac:dyDescent="0.25">
      <c r="A1448" s="14">
        <v>10</v>
      </c>
      <c r="B1448" s="14" t="str">
        <f>+VLOOKUP(A1448,COD_REG_PROV!$G$1:$J$21,4,FALSE)</f>
        <v>UMBRIA</v>
      </c>
      <c r="C1448" s="3">
        <v>54</v>
      </c>
      <c r="D1448" s="3" t="str">
        <f>+VLOOKUP(A1448,COD_REG_PROV!$A$1:$E$111,4,FALSE)</f>
        <v>Genova</v>
      </c>
      <c r="E1448" s="3">
        <v>51</v>
      </c>
      <c r="F1448" s="3" t="s">
        <v>871</v>
      </c>
      <c r="G1448" s="4" t="s">
        <v>889</v>
      </c>
      <c r="H1448" s="15">
        <v>6.2</v>
      </c>
      <c r="I1448" s="15">
        <v>8.6999999999999993</v>
      </c>
      <c r="J1448" s="15">
        <v>13.6</v>
      </c>
      <c r="K1448" s="15">
        <v>17.2</v>
      </c>
      <c r="L1448" s="15">
        <v>21.3</v>
      </c>
      <c r="M1448" s="15">
        <v>23</v>
      </c>
      <c r="N1448" s="15">
        <v>23.1</v>
      </c>
      <c r="O1448" s="15">
        <v>20</v>
      </c>
      <c r="P1448" s="15">
        <v>15.3</v>
      </c>
      <c r="Q1448" s="15">
        <v>10.9</v>
      </c>
      <c r="R1448" s="15">
        <v>7.1</v>
      </c>
      <c r="S1448" s="15">
        <v>5.4</v>
      </c>
      <c r="T1448" s="16">
        <f>+H1448*31/3.6</f>
        <v>53.388888888888893</v>
      </c>
      <c r="U1448" s="16">
        <f>+I1448*28/3.6</f>
        <v>67.666666666666657</v>
      </c>
      <c r="V1448" s="16">
        <f>+J1448*31/3.6</f>
        <v>117.1111111111111</v>
      </c>
      <c r="W1448" s="16">
        <f>+K1448*30/3.6</f>
        <v>143.33333333333334</v>
      </c>
      <c r="X1448" s="16">
        <f>+L1448*31/3.6</f>
        <v>183.41666666666669</v>
      </c>
      <c r="Y1448" s="16">
        <f>+M1448*30/3.6</f>
        <v>191.66666666666666</v>
      </c>
      <c r="Z1448" s="16">
        <f>+N1448*31/3.6</f>
        <v>198.91666666666666</v>
      </c>
      <c r="AA1448" s="16">
        <f>+O1448*31/3.6</f>
        <v>172.22222222222223</v>
      </c>
      <c r="AB1448" s="16">
        <f>+P1448*30/3.6</f>
        <v>127.5</v>
      </c>
      <c r="AC1448" s="16">
        <f>+Q1448*31/3.6</f>
        <v>93.861111111111114</v>
      </c>
      <c r="AD1448" s="16">
        <f>+R1448*30/3.6</f>
        <v>59.166666666666664</v>
      </c>
      <c r="AE1448" s="16">
        <f>+S1448*31/3.6</f>
        <v>46.5</v>
      </c>
      <c r="AF1448" s="17">
        <f>+SUM(T1448:AE1448)</f>
        <v>1454.75</v>
      </c>
      <c r="AG1448" s="18">
        <f t="shared" si="22"/>
        <v>1207.4424999999999</v>
      </c>
      <c r="AJ1448" s="19"/>
      <c r="AK1448" s="19"/>
      <c r="AL1448" s="19"/>
    </row>
    <row r="1449" spans="1:38" s="11" customFormat="1" ht="12.75" customHeight="1" x14ac:dyDescent="0.25">
      <c r="A1449" s="14">
        <v>13</v>
      </c>
      <c r="B1449" s="14" t="str">
        <f>+VLOOKUP(A1449,COD_REG_PROV!$G$1:$J$21,4,FALSE)</f>
        <v>ABRUZZO</v>
      </c>
      <c r="C1449" s="3">
        <v>68</v>
      </c>
      <c r="D1449" s="3" t="str">
        <f>+VLOOKUP(A1449,COD_REG_PROV!$A$1:$E$111,4,FALSE)</f>
        <v>Como</v>
      </c>
      <c r="E1449" s="3">
        <v>41</v>
      </c>
      <c r="F1449" s="3" t="s">
        <v>1077</v>
      </c>
      <c r="G1449" s="4" t="s">
        <v>1085</v>
      </c>
      <c r="H1449" s="15">
        <v>6.2</v>
      </c>
      <c r="I1449" s="15">
        <v>8.6</v>
      </c>
      <c r="J1449" s="15">
        <v>13.7</v>
      </c>
      <c r="K1449" s="15">
        <v>17.8</v>
      </c>
      <c r="L1449" s="15">
        <v>21.5</v>
      </c>
      <c r="M1449" s="15">
        <v>23.5</v>
      </c>
      <c r="N1449" s="15">
        <v>23.3</v>
      </c>
      <c r="O1449" s="15">
        <v>20.100000000000001</v>
      </c>
      <c r="P1449" s="15">
        <v>15.5</v>
      </c>
      <c r="Q1449" s="15">
        <v>11</v>
      </c>
      <c r="R1449" s="15">
        <v>6.9</v>
      </c>
      <c r="S1449" s="15">
        <v>5.4</v>
      </c>
      <c r="T1449" s="16">
        <f>+H1449*31/3.6</f>
        <v>53.388888888888893</v>
      </c>
      <c r="U1449" s="16">
        <f>+I1449*28/3.6</f>
        <v>66.888888888888886</v>
      </c>
      <c r="V1449" s="16">
        <f>+J1449*31/3.6</f>
        <v>117.97222222222221</v>
      </c>
      <c r="W1449" s="16">
        <f>+K1449*30/3.6</f>
        <v>148.33333333333334</v>
      </c>
      <c r="X1449" s="16">
        <f>+L1449*31/3.6</f>
        <v>185.13888888888889</v>
      </c>
      <c r="Y1449" s="16">
        <f>+M1449*30/3.6</f>
        <v>195.83333333333331</v>
      </c>
      <c r="Z1449" s="16">
        <f>+N1449*31/3.6</f>
        <v>200.63888888888891</v>
      </c>
      <c r="AA1449" s="16">
        <f>+O1449*31/3.6</f>
        <v>173.08333333333334</v>
      </c>
      <c r="AB1449" s="16">
        <f>+P1449*30/3.6</f>
        <v>129.16666666666666</v>
      </c>
      <c r="AC1449" s="16">
        <f>+Q1449*31/3.6</f>
        <v>94.722222222222214</v>
      </c>
      <c r="AD1449" s="16">
        <f>+R1449*30/3.6</f>
        <v>57.5</v>
      </c>
      <c r="AE1449" s="16">
        <f>+S1449*31/3.6</f>
        <v>46.5</v>
      </c>
      <c r="AF1449" s="17">
        <f>+SUM(T1449:AE1449)</f>
        <v>1469.1666666666667</v>
      </c>
      <c r="AG1449" s="18">
        <f t="shared" si="22"/>
        <v>1219.4083333333333</v>
      </c>
      <c r="AJ1449" s="19"/>
      <c r="AK1449" s="19"/>
      <c r="AL1449" s="19"/>
    </row>
    <row r="1450" spans="1:38" s="11" customFormat="1" ht="12.75" customHeight="1" x14ac:dyDescent="0.25">
      <c r="A1450" s="14">
        <v>16</v>
      </c>
      <c r="B1450" s="14" t="str">
        <f>+VLOOKUP(A1450,COD_REG_PROV!$G$1:$J$21,4,FALSE)</f>
        <v>PUGLIA</v>
      </c>
      <c r="C1450" s="3">
        <v>75</v>
      </c>
      <c r="D1450" s="3" t="str">
        <f>+VLOOKUP(A1450,COD_REG_PROV!$A$1:$E$111,4,FALSE)</f>
        <v>Bergamo</v>
      </c>
      <c r="E1450" s="3">
        <v>79</v>
      </c>
      <c r="F1450" s="3" t="s">
        <v>1359</v>
      </c>
      <c r="G1450" s="4" t="s">
        <v>1384</v>
      </c>
      <c r="H1450" s="15">
        <v>7</v>
      </c>
      <c r="I1450" s="15">
        <v>9.6999999999999993</v>
      </c>
      <c r="J1450" s="15">
        <v>14.6</v>
      </c>
      <c r="K1450" s="15">
        <v>18.5</v>
      </c>
      <c r="L1450" s="15">
        <v>22</v>
      </c>
      <c r="M1450" s="15">
        <v>24.3</v>
      </c>
      <c r="N1450" s="15">
        <v>24.2</v>
      </c>
      <c r="O1450" s="15">
        <v>21</v>
      </c>
      <c r="P1450" s="15">
        <v>16.600000000000001</v>
      </c>
      <c r="Q1450" s="15">
        <v>12</v>
      </c>
      <c r="R1450" s="15">
        <v>7.8</v>
      </c>
      <c r="S1450" s="15">
        <v>6.2</v>
      </c>
      <c r="T1450" s="16">
        <f>+H1450*31/3.6</f>
        <v>60.277777777777779</v>
      </c>
      <c r="U1450" s="16">
        <f>+I1450*28/3.6</f>
        <v>75.444444444444429</v>
      </c>
      <c r="V1450" s="16">
        <f>+J1450*31/3.6</f>
        <v>125.72222222222221</v>
      </c>
      <c r="W1450" s="16">
        <f>+K1450*30/3.6</f>
        <v>154.16666666666666</v>
      </c>
      <c r="X1450" s="16">
        <f>+L1450*31/3.6</f>
        <v>189.44444444444443</v>
      </c>
      <c r="Y1450" s="16">
        <f>+M1450*30/3.6</f>
        <v>202.5</v>
      </c>
      <c r="Z1450" s="16">
        <f>+N1450*31/3.6</f>
        <v>208.38888888888886</v>
      </c>
      <c r="AA1450" s="16">
        <f>+O1450*31/3.6</f>
        <v>180.83333333333334</v>
      </c>
      <c r="AB1450" s="16">
        <f>+P1450*30/3.6</f>
        <v>138.33333333333334</v>
      </c>
      <c r="AC1450" s="16">
        <f>+Q1450*31/3.6</f>
        <v>103.33333333333333</v>
      </c>
      <c r="AD1450" s="16">
        <f>+R1450*30/3.6</f>
        <v>65</v>
      </c>
      <c r="AE1450" s="16">
        <f>+S1450*31/3.6</f>
        <v>53.388888888888893</v>
      </c>
      <c r="AF1450" s="17">
        <f>+SUM(T1450:AE1450)</f>
        <v>1556.833333333333</v>
      </c>
      <c r="AG1450" s="18">
        <f t="shared" si="22"/>
        <v>1292.1716666666664</v>
      </c>
      <c r="AJ1450" s="19"/>
      <c r="AK1450" s="19"/>
      <c r="AL1450" s="19"/>
    </row>
    <row r="1451" spans="1:38" s="11" customFormat="1" ht="12.75" customHeight="1" x14ac:dyDescent="0.25">
      <c r="A1451" s="14">
        <v>4</v>
      </c>
      <c r="B1451" s="14" t="str">
        <f>+VLOOKUP(A1451,COD_REG_PROV!$G$1:$J$21,4,FALSE)</f>
        <v>TRENTINO-ALTO ADIGE/SÜDTIROL</v>
      </c>
      <c r="C1451" s="3">
        <v>21</v>
      </c>
      <c r="D1451" s="3" t="str">
        <f>+VLOOKUP(A1451,COD_REG_PROV!$A$1:$E$111,4,FALSE)</f>
        <v>Cuneo</v>
      </c>
      <c r="E1451" s="3">
        <v>115</v>
      </c>
      <c r="F1451" s="3" t="s">
        <v>354</v>
      </c>
      <c r="G1451" s="4" t="s">
        <v>376</v>
      </c>
      <c r="H1451" s="15">
        <v>3.8</v>
      </c>
      <c r="I1451" s="15">
        <v>6.4</v>
      </c>
      <c r="J1451" s="15">
        <v>11.3</v>
      </c>
      <c r="K1451" s="15">
        <v>15.4</v>
      </c>
      <c r="L1451" s="15">
        <v>19.100000000000001</v>
      </c>
      <c r="M1451" s="15">
        <v>20.6</v>
      </c>
      <c r="N1451" s="15">
        <v>20.5</v>
      </c>
      <c r="O1451" s="15">
        <v>17.2</v>
      </c>
      <c r="P1451" s="15">
        <v>13.1</v>
      </c>
      <c r="Q1451" s="15">
        <v>9</v>
      </c>
      <c r="R1451" s="15">
        <v>4.9000000000000004</v>
      </c>
      <c r="S1451" s="15">
        <v>3.5</v>
      </c>
      <c r="T1451" s="16">
        <f>+H1451*31/3.6</f>
        <v>32.722222222222221</v>
      </c>
      <c r="U1451" s="16">
        <f>+I1451*28/3.6</f>
        <v>49.777777777777779</v>
      </c>
      <c r="V1451" s="16">
        <f>+J1451*31/3.6</f>
        <v>97.305555555555557</v>
      </c>
      <c r="W1451" s="16">
        <f>+K1451*30/3.6</f>
        <v>128.33333333333334</v>
      </c>
      <c r="X1451" s="16">
        <f>+L1451*31/3.6</f>
        <v>164.47222222222223</v>
      </c>
      <c r="Y1451" s="16">
        <f>+M1451*30/3.6</f>
        <v>171.66666666666666</v>
      </c>
      <c r="Z1451" s="16">
        <f>+N1451*31/3.6</f>
        <v>176.52777777777777</v>
      </c>
      <c r="AA1451" s="16">
        <f>+O1451*31/3.6</f>
        <v>148.11111111111109</v>
      </c>
      <c r="AB1451" s="16">
        <f>+P1451*30/3.6</f>
        <v>109.16666666666666</v>
      </c>
      <c r="AC1451" s="16">
        <f>+Q1451*31/3.6</f>
        <v>77.5</v>
      </c>
      <c r="AD1451" s="16">
        <f>+R1451*30/3.6</f>
        <v>40.833333333333336</v>
      </c>
      <c r="AE1451" s="16">
        <f>+S1451*31/3.6</f>
        <v>30.138888888888889</v>
      </c>
      <c r="AF1451" s="17">
        <f>+SUM(T1451:AE1451)</f>
        <v>1226.5555555555557</v>
      </c>
      <c r="AG1451" s="18">
        <f t="shared" si="22"/>
        <v>1018.0411111111111</v>
      </c>
      <c r="AJ1451" s="19"/>
      <c r="AK1451" s="19"/>
      <c r="AL1451" s="19"/>
    </row>
    <row r="1452" spans="1:38" s="11" customFormat="1" ht="12.75" customHeight="1" x14ac:dyDescent="0.25">
      <c r="A1452" s="14">
        <v>17</v>
      </c>
      <c r="B1452" s="14" t="str">
        <f>+VLOOKUP(A1452,COD_REG_PROV!$G$1:$J$21,4,FALSE)</f>
        <v>BASILICATA</v>
      </c>
      <c r="C1452" s="3">
        <v>77</v>
      </c>
      <c r="D1452" s="3" t="str">
        <f>+VLOOKUP(A1452,COD_REG_PROV!$A$1:$E$111,4,FALSE)</f>
        <v>Brescia</v>
      </c>
      <c r="E1452" s="3">
        <v>27</v>
      </c>
      <c r="F1452" s="3" t="s">
        <v>1411</v>
      </c>
      <c r="G1452" s="4" t="s">
        <v>1423</v>
      </c>
      <c r="H1452" s="15">
        <v>6.8</v>
      </c>
      <c r="I1452" s="15">
        <v>9.4</v>
      </c>
      <c r="J1452" s="15">
        <v>14.1</v>
      </c>
      <c r="K1452" s="15">
        <v>18.100000000000001</v>
      </c>
      <c r="L1452" s="15">
        <v>21.7</v>
      </c>
      <c r="M1452" s="15">
        <v>23.8</v>
      </c>
      <c r="N1452" s="15">
        <v>23.4</v>
      </c>
      <c r="O1452" s="15">
        <v>20.5</v>
      </c>
      <c r="P1452" s="15">
        <v>16.100000000000001</v>
      </c>
      <c r="Q1452" s="15">
        <v>11.7</v>
      </c>
      <c r="R1452" s="15">
        <v>7.8</v>
      </c>
      <c r="S1452" s="15">
        <v>6.4</v>
      </c>
      <c r="T1452" s="16">
        <f>+H1452*31/3.6</f>
        <v>58.55555555555555</v>
      </c>
      <c r="U1452" s="16">
        <f>+I1452*28/3.6</f>
        <v>73.1111111111111</v>
      </c>
      <c r="V1452" s="16">
        <f>+J1452*31/3.6</f>
        <v>121.41666666666666</v>
      </c>
      <c r="W1452" s="16">
        <f>+K1452*30/3.6</f>
        <v>150.83333333333334</v>
      </c>
      <c r="X1452" s="16">
        <f>+L1452*31/3.6</f>
        <v>186.86111111111109</v>
      </c>
      <c r="Y1452" s="16">
        <f>+M1452*30/3.6</f>
        <v>198.33333333333331</v>
      </c>
      <c r="Z1452" s="16">
        <f>+N1452*31/3.6</f>
        <v>201.5</v>
      </c>
      <c r="AA1452" s="16">
        <f>+O1452*31/3.6</f>
        <v>176.52777777777777</v>
      </c>
      <c r="AB1452" s="16">
        <f>+P1452*30/3.6</f>
        <v>134.16666666666669</v>
      </c>
      <c r="AC1452" s="16">
        <f>+Q1452*31/3.6</f>
        <v>100.75</v>
      </c>
      <c r="AD1452" s="16">
        <f>+R1452*30/3.6</f>
        <v>65</v>
      </c>
      <c r="AE1452" s="16">
        <f>+S1452*31/3.6</f>
        <v>55.111111111111114</v>
      </c>
      <c r="AF1452" s="17">
        <f>+SUM(T1452:AE1452)</f>
        <v>1522.1666666666667</v>
      </c>
      <c r="AG1452" s="18">
        <f t="shared" si="22"/>
        <v>1263.3983333333333</v>
      </c>
      <c r="AJ1452" s="19"/>
      <c r="AK1452" s="19"/>
      <c r="AL1452" s="19"/>
    </row>
    <row r="1453" spans="1:38" s="11" customFormat="1" ht="12.75" customHeight="1" x14ac:dyDescent="0.25">
      <c r="A1453" s="14">
        <v>16</v>
      </c>
      <c r="B1453" s="14" t="str">
        <f>+VLOOKUP(A1453,COD_REG_PROV!$G$1:$J$21,4,FALSE)</f>
        <v>PUGLIA</v>
      </c>
      <c r="C1453" s="3">
        <v>71</v>
      </c>
      <c r="D1453" s="3" t="str">
        <f>+VLOOKUP(A1453,COD_REG_PROV!$A$1:$E$111,4,FALSE)</f>
        <v>Bergamo</v>
      </c>
      <c r="E1453" s="3">
        <v>55</v>
      </c>
      <c r="F1453" s="3" t="s">
        <v>1333</v>
      </c>
      <c r="G1453" s="4" t="s">
        <v>1353</v>
      </c>
      <c r="H1453" s="15">
        <v>6.6</v>
      </c>
      <c r="I1453" s="15">
        <v>9.1</v>
      </c>
      <c r="J1453" s="15">
        <v>14</v>
      </c>
      <c r="K1453" s="15">
        <v>18.2</v>
      </c>
      <c r="L1453" s="15">
        <v>21.9</v>
      </c>
      <c r="M1453" s="15">
        <v>23.8</v>
      </c>
      <c r="N1453" s="15">
        <v>23.6</v>
      </c>
      <c r="O1453" s="15">
        <v>20.6</v>
      </c>
      <c r="P1453" s="15">
        <v>16</v>
      </c>
      <c r="Q1453" s="15">
        <v>11.4</v>
      </c>
      <c r="R1453" s="15">
        <v>7.4</v>
      </c>
      <c r="S1453" s="15">
        <v>6</v>
      </c>
      <c r="T1453" s="16">
        <f>+H1453*31/3.6</f>
        <v>56.833333333333329</v>
      </c>
      <c r="U1453" s="16">
        <f>+I1453*28/3.6</f>
        <v>70.777777777777771</v>
      </c>
      <c r="V1453" s="16">
        <f>+J1453*31/3.6</f>
        <v>120.55555555555556</v>
      </c>
      <c r="W1453" s="16">
        <f>+K1453*30/3.6</f>
        <v>151.66666666666666</v>
      </c>
      <c r="X1453" s="16">
        <f>+L1453*31/3.6</f>
        <v>188.58333333333331</v>
      </c>
      <c r="Y1453" s="16">
        <f>+M1453*30/3.6</f>
        <v>198.33333333333331</v>
      </c>
      <c r="Z1453" s="16">
        <f>+N1453*31/3.6</f>
        <v>203.22222222222223</v>
      </c>
      <c r="AA1453" s="16">
        <f>+O1453*31/3.6</f>
        <v>177.38888888888889</v>
      </c>
      <c r="AB1453" s="16">
        <f>+P1453*30/3.6</f>
        <v>133.33333333333334</v>
      </c>
      <c r="AC1453" s="16">
        <f>+Q1453*31/3.6</f>
        <v>98.166666666666671</v>
      </c>
      <c r="AD1453" s="16">
        <f>+R1453*30/3.6</f>
        <v>61.666666666666664</v>
      </c>
      <c r="AE1453" s="16">
        <f>+S1453*31/3.6</f>
        <v>51.666666666666664</v>
      </c>
      <c r="AF1453" s="17">
        <f>+SUM(T1453:AE1453)</f>
        <v>1512.1944444444446</v>
      </c>
      <c r="AG1453" s="18">
        <f t="shared" si="22"/>
        <v>1255.121388888889</v>
      </c>
      <c r="AJ1453" s="19"/>
      <c r="AK1453" s="19"/>
      <c r="AL1453" s="19"/>
    </row>
    <row r="1454" spans="1:38" s="11" customFormat="1" ht="12.75" customHeight="1" x14ac:dyDescent="0.25">
      <c r="A1454" s="14">
        <v>3</v>
      </c>
      <c r="B1454" s="14" t="str">
        <f>+VLOOKUP(A1454,COD_REG_PROV!$G$1:$J$21,4,FALSE)</f>
        <v>LOMBARDIA</v>
      </c>
      <c r="C1454" s="3">
        <v>18</v>
      </c>
      <c r="D1454" s="3" t="str">
        <f>+VLOOKUP(A1454,COD_REG_PROV!$A$1:$E$111,4,FALSE)</f>
        <v>Novara</v>
      </c>
      <c r="E1454" s="3">
        <v>153</v>
      </c>
      <c r="F1454" s="3" t="s">
        <v>310</v>
      </c>
      <c r="G1454" s="4" t="s">
        <v>322</v>
      </c>
      <c r="H1454" s="15">
        <v>5.4</v>
      </c>
      <c r="I1454" s="15">
        <v>8.1999999999999993</v>
      </c>
      <c r="J1454" s="15">
        <v>13.7</v>
      </c>
      <c r="K1454" s="15">
        <v>17.5</v>
      </c>
      <c r="L1454" s="15">
        <v>20.8</v>
      </c>
      <c r="M1454" s="15">
        <v>22.9</v>
      </c>
      <c r="N1454" s="15">
        <v>23.1</v>
      </c>
      <c r="O1454" s="15">
        <v>19.5</v>
      </c>
      <c r="P1454" s="15">
        <v>14.5</v>
      </c>
      <c r="Q1454" s="15">
        <v>9.6999999999999993</v>
      </c>
      <c r="R1454" s="15">
        <v>6</v>
      </c>
      <c r="S1454" s="15">
        <v>4.3</v>
      </c>
      <c r="T1454" s="16">
        <f>+H1454*31/3.6</f>
        <v>46.5</v>
      </c>
      <c r="U1454" s="16">
        <f>+I1454*28/3.6</f>
        <v>63.777777777777764</v>
      </c>
      <c r="V1454" s="16">
        <f>+J1454*31/3.6</f>
        <v>117.97222222222221</v>
      </c>
      <c r="W1454" s="16">
        <f>+K1454*30/3.6</f>
        <v>145.83333333333334</v>
      </c>
      <c r="X1454" s="16">
        <f>+L1454*31/3.6</f>
        <v>179.11111111111111</v>
      </c>
      <c r="Y1454" s="16">
        <f>+M1454*30/3.6</f>
        <v>190.83333333333334</v>
      </c>
      <c r="Z1454" s="16">
        <f>+N1454*31/3.6</f>
        <v>198.91666666666666</v>
      </c>
      <c r="AA1454" s="16">
        <f>+O1454*31/3.6</f>
        <v>167.91666666666666</v>
      </c>
      <c r="AB1454" s="16">
        <f>+P1454*30/3.6</f>
        <v>120.83333333333333</v>
      </c>
      <c r="AC1454" s="16">
        <f>+Q1454*31/3.6</f>
        <v>83.527777777777771</v>
      </c>
      <c r="AD1454" s="16">
        <f>+R1454*30/3.6</f>
        <v>50</v>
      </c>
      <c r="AE1454" s="16">
        <f>+S1454*31/3.6</f>
        <v>37.027777777777771</v>
      </c>
      <c r="AF1454" s="17">
        <f>+SUM(T1454:AE1454)</f>
        <v>1402.25</v>
      </c>
      <c r="AG1454" s="18">
        <f t="shared" si="22"/>
        <v>1163.8674999999998</v>
      </c>
      <c r="AJ1454" s="19"/>
      <c r="AK1454" s="19"/>
      <c r="AL1454" s="19"/>
    </row>
    <row r="1455" spans="1:38" s="11" customFormat="1" ht="12.75" customHeight="1" x14ac:dyDescent="0.25">
      <c r="A1455" s="14">
        <v>1</v>
      </c>
      <c r="B1455" s="14" t="str">
        <f>+VLOOKUP(A1455,COD_REG_PROV!$G$1:$J$21,4,FALSE)</f>
        <v>PIEMONTE</v>
      </c>
      <c r="C1455" s="3">
        <v>1</v>
      </c>
      <c r="D1455" s="3" t="str">
        <f>+VLOOKUP(A1455,COD_REG_PROV!$A$1:$E$111,4,FALSE)</f>
        <v>Torino</v>
      </c>
      <c r="E1455" s="3">
        <v>269</v>
      </c>
      <c r="F1455" s="3" t="s">
        <v>69</v>
      </c>
      <c r="G1455" s="4" t="s">
        <v>106</v>
      </c>
      <c r="H1455" s="15">
        <v>4.8</v>
      </c>
      <c r="I1455" s="15">
        <v>7.8</v>
      </c>
      <c r="J1455" s="15">
        <v>13.1</v>
      </c>
      <c r="K1455" s="15">
        <v>16.8</v>
      </c>
      <c r="L1455" s="15">
        <v>19.8</v>
      </c>
      <c r="M1455" s="15">
        <v>22.2</v>
      </c>
      <c r="N1455" s="15">
        <v>22.2</v>
      </c>
      <c r="O1455" s="15">
        <v>18.8</v>
      </c>
      <c r="P1455" s="15">
        <v>13.9</v>
      </c>
      <c r="Q1455" s="15">
        <v>9.6999999999999993</v>
      </c>
      <c r="R1455" s="15">
        <v>5.9</v>
      </c>
      <c r="S1455" s="15">
        <v>4.3</v>
      </c>
      <c r="T1455" s="16">
        <f>+H1455*31/3.6</f>
        <v>41.333333333333329</v>
      </c>
      <c r="U1455" s="16">
        <f>+I1455*28/3.6</f>
        <v>60.666666666666664</v>
      </c>
      <c r="V1455" s="16">
        <f>+J1455*31/3.6</f>
        <v>112.80555555555554</v>
      </c>
      <c r="W1455" s="16">
        <f>+K1455*30/3.6</f>
        <v>140</v>
      </c>
      <c r="X1455" s="16">
        <f>+L1455*31/3.6</f>
        <v>170.50000000000003</v>
      </c>
      <c r="Y1455" s="16">
        <f>+M1455*30/3.6</f>
        <v>185</v>
      </c>
      <c r="Z1455" s="16">
        <f>+N1455*31/3.6</f>
        <v>191.16666666666666</v>
      </c>
      <c r="AA1455" s="16">
        <f>+O1455*31/3.6</f>
        <v>161.88888888888891</v>
      </c>
      <c r="AB1455" s="16">
        <f>+P1455*30/3.6</f>
        <v>115.83333333333333</v>
      </c>
      <c r="AC1455" s="16">
        <f>+Q1455*31/3.6</f>
        <v>83.527777777777771</v>
      </c>
      <c r="AD1455" s="16">
        <f>+R1455*30/3.6</f>
        <v>49.166666666666664</v>
      </c>
      <c r="AE1455" s="16">
        <f>+S1455*31/3.6</f>
        <v>37.027777777777771</v>
      </c>
      <c r="AF1455" s="17">
        <f>+SUM(T1455:AE1455)</f>
        <v>1348.9166666666667</v>
      </c>
      <c r="AG1455" s="18">
        <f t="shared" si="22"/>
        <v>1119.6008333333334</v>
      </c>
      <c r="AJ1455" s="19"/>
      <c r="AK1455" s="19"/>
      <c r="AL1455" s="19"/>
    </row>
    <row r="1456" spans="1:38" s="11" customFormat="1" ht="12.75" customHeight="1" x14ac:dyDescent="0.25">
      <c r="A1456" s="14">
        <v>18</v>
      </c>
      <c r="B1456" s="14" t="str">
        <f>+VLOOKUP(A1456,COD_REG_PROV!$G$1:$J$21,4,FALSE)</f>
        <v>CALABRIA</v>
      </c>
      <c r="C1456" s="3">
        <v>101</v>
      </c>
      <c r="D1456" s="3" t="str">
        <f>+VLOOKUP(A1456,COD_REG_PROV!$A$1:$E$111,4,FALSE)</f>
        <v>Pavia</v>
      </c>
      <c r="E1456" s="3">
        <v>25</v>
      </c>
      <c r="F1456" s="3" t="s">
        <v>1488</v>
      </c>
      <c r="G1456" s="4" t="s">
        <v>1497</v>
      </c>
      <c r="H1456" s="15">
        <v>7.4</v>
      </c>
      <c r="I1456" s="15">
        <v>10</v>
      </c>
      <c r="J1456" s="15">
        <v>14.8</v>
      </c>
      <c r="K1456" s="15">
        <v>18.7</v>
      </c>
      <c r="L1456" s="15">
        <v>22.2</v>
      </c>
      <c r="M1456" s="15">
        <v>24.2</v>
      </c>
      <c r="N1456" s="15">
        <v>23.9</v>
      </c>
      <c r="O1456" s="15">
        <v>21</v>
      </c>
      <c r="P1456" s="15">
        <v>16.600000000000001</v>
      </c>
      <c r="Q1456" s="15">
        <v>12.4</v>
      </c>
      <c r="R1456" s="15">
        <v>8.3000000000000007</v>
      </c>
      <c r="S1456" s="15">
        <v>6.7</v>
      </c>
      <c r="T1456" s="16">
        <f>+H1456*31/3.6</f>
        <v>63.722222222222221</v>
      </c>
      <c r="U1456" s="16">
        <f>+I1456*28/3.6</f>
        <v>77.777777777777771</v>
      </c>
      <c r="V1456" s="16">
        <f>+J1456*31/3.6</f>
        <v>127.44444444444444</v>
      </c>
      <c r="W1456" s="16">
        <f>+K1456*30/3.6</f>
        <v>155.83333333333334</v>
      </c>
      <c r="X1456" s="16">
        <f>+L1456*31/3.6</f>
        <v>191.16666666666666</v>
      </c>
      <c r="Y1456" s="16">
        <f>+M1456*30/3.6</f>
        <v>201.66666666666666</v>
      </c>
      <c r="Z1456" s="16">
        <f>+N1456*31/3.6</f>
        <v>205.80555555555554</v>
      </c>
      <c r="AA1456" s="16">
        <f>+O1456*31/3.6</f>
        <v>180.83333333333334</v>
      </c>
      <c r="AB1456" s="16">
        <f>+P1456*30/3.6</f>
        <v>138.33333333333334</v>
      </c>
      <c r="AC1456" s="16">
        <f>+Q1456*31/3.6</f>
        <v>106.77777777777779</v>
      </c>
      <c r="AD1456" s="16">
        <f>+R1456*30/3.6</f>
        <v>69.166666666666671</v>
      </c>
      <c r="AE1456" s="16">
        <f>+S1456*31/3.6</f>
        <v>57.69444444444445</v>
      </c>
      <c r="AF1456" s="17">
        <f>+SUM(T1456:AE1456)</f>
        <v>1576.2222222222222</v>
      </c>
      <c r="AG1456" s="18">
        <f t="shared" si="22"/>
        <v>1308.2644444444443</v>
      </c>
      <c r="AJ1456" s="19"/>
      <c r="AK1456" s="19"/>
      <c r="AL1456" s="19"/>
    </row>
    <row r="1457" spans="1:38" s="11" customFormat="1" ht="12.75" customHeight="1" x14ac:dyDescent="0.25">
      <c r="A1457" s="14">
        <v>12</v>
      </c>
      <c r="B1457" s="14" t="str">
        <f>+VLOOKUP(A1457,COD_REG_PROV!$G$1:$J$21,4,FALSE)</f>
        <v>LAZIO</v>
      </c>
      <c r="C1457" s="3">
        <v>58</v>
      </c>
      <c r="D1457" s="3" t="str">
        <f>+VLOOKUP(A1457,COD_REG_PROV!$A$1:$E$111,4,FALSE)</f>
        <v>Varese</v>
      </c>
      <c r="E1457" s="3">
        <v>103</v>
      </c>
      <c r="F1457" s="3" t="s">
        <v>997</v>
      </c>
      <c r="G1457" s="4" t="s">
        <v>1034</v>
      </c>
      <c r="H1457" s="15">
        <v>6.6</v>
      </c>
      <c r="I1457" s="15">
        <v>9</v>
      </c>
      <c r="J1457" s="15">
        <v>13.8</v>
      </c>
      <c r="K1457" s="15">
        <v>17.3</v>
      </c>
      <c r="L1457" s="15">
        <v>21.4</v>
      </c>
      <c r="M1457" s="15">
        <v>23.1</v>
      </c>
      <c r="N1457" s="15">
        <v>23.2</v>
      </c>
      <c r="O1457" s="15">
        <v>20.2</v>
      </c>
      <c r="P1457" s="15">
        <v>15.5</v>
      </c>
      <c r="Q1457" s="15">
        <v>11.2</v>
      </c>
      <c r="R1457" s="15">
        <v>7.4</v>
      </c>
      <c r="S1457" s="15">
        <v>5.5</v>
      </c>
      <c r="T1457" s="16">
        <f>+H1457*31/3.6</f>
        <v>56.833333333333329</v>
      </c>
      <c r="U1457" s="16">
        <f>+I1457*28/3.6</f>
        <v>70</v>
      </c>
      <c r="V1457" s="16">
        <f>+J1457*31/3.6</f>
        <v>118.83333333333333</v>
      </c>
      <c r="W1457" s="16">
        <f>+K1457*30/3.6</f>
        <v>144.16666666666666</v>
      </c>
      <c r="X1457" s="16">
        <f>+L1457*31/3.6</f>
        <v>184.27777777777777</v>
      </c>
      <c r="Y1457" s="16">
        <f>+M1457*30/3.6</f>
        <v>192.5</v>
      </c>
      <c r="Z1457" s="16">
        <f>+N1457*31/3.6</f>
        <v>199.77777777777774</v>
      </c>
      <c r="AA1457" s="16">
        <f>+O1457*31/3.6</f>
        <v>173.94444444444443</v>
      </c>
      <c r="AB1457" s="16">
        <f>+P1457*30/3.6</f>
        <v>129.16666666666666</v>
      </c>
      <c r="AC1457" s="16">
        <f>+Q1457*31/3.6</f>
        <v>96.444444444444443</v>
      </c>
      <c r="AD1457" s="16">
        <f>+R1457*30/3.6</f>
        <v>61.666666666666664</v>
      </c>
      <c r="AE1457" s="16">
        <f>+S1457*31/3.6</f>
        <v>47.361111111111107</v>
      </c>
      <c r="AF1457" s="17">
        <f>+SUM(T1457:AE1457)</f>
        <v>1474.9722222222222</v>
      </c>
      <c r="AG1457" s="18">
        <f t="shared" si="22"/>
        <v>1224.2269444444444</v>
      </c>
      <c r="AJ1457" s="19"/>
      <c r="AK1457" s="19"/>
      <c r="AL1457" s="19"/>
    </row>
    <row r="1458" spans="1:38" s="11" customFormat="1" ht="12.75" customHeight="1" x14ac:dyDescent="0.25">
      <c r="A1458" s="14">
        <v>13</v>
      </c>
      <c r="B1458" s="14" t="str">
        <f>+VLOOKUP(A1458,COD_REG_PROV!$G$1:$J$21,4,FALSE)</f>
        <v>ABRUZZO</v>
      </c>
      <c r="C1458" s="3">
        <v>66</v>
      </c>
      <c r="D1458" s="3" t="str">
        <f>+VLOOKUP(A1458,COD_REG_PROV!$A$1:$E$111,4,FALSE)</f>
        <v>Como</v>
      </c>
      <c r="E1458" s="3">
        <v>98</v>
      </c>
      <c r="F1458" s="3" t="s">
        <v>1054</v>
      </c>
      <c r="G1458" s="4" t="s">
        <v>1062</v>
      </c>
      <c r="H1458" s="15">
        <v>6.2</v>
      </c>
      <c r="I1458" s="15">
        <v>8.6999999999999993</v>
      </c>
      <c r="J1458" s="15">
        <v>13.6</v>
      </c>
      <c r="K1458" s="15">
        <v>17.600000000000001</v>
      </c>
      <c r="L1458" s="15">
        <v>21.3</v>
      </c>
      <c r="M1458" s="15">
        <v>23.2</v>
      </c>
      <c r="N1458" s="15">
        <v>22.9</v>
      </c>
      <c r="O1458" s="15">
        <v>20</v>
      </c>
      <c r="P1458" s="15">
        <v>15.4</v>
      </c>
      <c r="Q1458" s="15">
        <v>11</v>
      </c>
      <c r="R1458" s="15">
        <v>7.1</v>
      </c>
      <c r="S1458" s="15">
        <v>5.5</v>
      </c>
      <c r="T1458" s="16">
        <f>+H1458*31/3.6</f>
        <v>53.388888888888893</v>
      </c>
      <c r="U1458" s="16">
        <f>+I1458*28/3.6</f>
        <v>67.666666666666657</v>
      </c>
      <c r="V1458" s="16">
        <f>+J1458*31/3.6</f>
        <v>117.1111111111111</v>
      </c>
      <c r="W1458" s="16">
        <f>+K1458*30/3.6</f>
        <v>146.66666666666666</v>
      </c>
      <c r="X1458" s="16">
        <f>+L1458*31/3.6</f>
        <v>183.41666666666669</v>
      </c>
      <c r="Y1458" s="16">
        <f>+M1458*30/3.6</f>
        <v>193.33333333333331</v>
      </c>
      <c r="Z1458" s="16">
        <f>+N1458*31/3.6</f>
        <v>197.19444444444443</v>
      </c>
      <c r="AA1458" s="16">
        <f>+O1458*31/3.6</f>
        <v>172.22222222222223</v>
      </c>
      <c r="AB1458" s="16">
        <f>+P1458*30/3.6</f>
        <v>128.33333333333334</v>
      </c>
      <c r="AC1458" s="16">
        <f>+Q1458*31/3.6</f>
        <v>94.722222222222214</v>
      </c>
      <c r="AD1458" s="16">
        <f>+R1458*30/3.6</f>
        <v>59.166666666666664</v>
      </c>
      <c r="AE1458" s="16">
        <f>+S1458*31/3.6</f>
        <v>47.361111111111107</v>
      </c>
      <c r="AF1458" s="17">
        <f>+SUM(T1458:AE1458)</f>
        <v>1460.5833333333333</v>
      </c>
      <c r="AG1458" s="18">
        <f t="shared" si="22"/>
        <v>1212.2841666666666</v>
      </c>
      <c r="AJ1458" s="19"/>
      <c r="AK1458" s="19"/>
      <c r="AL1458" s="19"/>
    </row>
    <row r="1459" spans="1:38" s="11" customFormat="1" ht="12.75" customHeight="1" x14ac:dyDescent="0.25">
      <c r="A1459" s="14">
        <v>3</v>
      </c>
      <c r="B1459" s="14" t="str">
        <f>+VLOOKUP(A1459,COD_REG_PROV!$G$1:$J$21,4,FALSE)</f>
        <v>LOMBARDIA</v>
      </c>
      <c r="C1459" s="3">
        <v>12</v>
      </c>
      <c r="D1459" s="3" t="str">
        <f>+VLOOKUP(A1459,COD_REG_PROV!$A$1:$E$111,4,FALSE)</f>
        <v>Novara</v>
      </c>
      <c r="E1459" s="3">
        <v>124</v>
      </c>
      <c r="F1459" s="3" t="s">
        <v>330</v>
      </c>
      <c r="G1459" s="4" t="s">
        <v>351</v>
      </c>
      <c r="H1459" s="15">
        <v>5</v>
      </c>
      <c r="I1459" s="15">
        <v>7.9</v>
      </c>
      <c r="J1459" s="15">
        <v>13.2</v>
      </c>
      <c r="K1459" s="15">
        <v>16.8</v>
      </c>
      <c r="L1459" s="15">
        <v>19.8</v>
      </c>
      <c r="M1459" s="15">
        <v>22.2</v>
      </c>
      <c r="N1459" s="15">
        <v>22.3</v>
      </c>
      <c r="O1459" s="15">
        <v>18.899999999999999</v>
      </c>
      <c r="P1459" s="15">
        <v>14</v>
      </c>
      <c r="Q1459" s="15">
        <v>9.5</v>
      </c>
      <c r="R1459" s="15">
        <v>5.8</v>
      </c>
      <c r="S1459" s="15">
        <v>4.3</v>
      </c>
      <c r="T1459" s="16">
        <f>+H1459*31/3.6</f>
        <v>43.055555555555557</v>
      </c>
      <c r="U1459" s="16">
        <f>+I1459*28/3.6</f>
        <v>61.44444444444445</v>
      </c>
      <c r="V1459" s="16">
        <f>+J1459*31/3.6</f>
        <v>113.66666666666666</v>
      </c>
      <c r="W1459" s="16">
        <f>+K1459*30/3.6</f>
        <v>140</v>
      </c>
      <c r="X1459" s="16">
        <f>+L1459*31/3.6</f>
        <v>170.50000000000003</v>
      </c>
      <c r="Y1459" s="16">
        <f>+M1459*30/3.6</f>
        <v>185</v>
      </c>
      <c r="Z1459" s="16">
        <f>+N1459*31/3.6</f>
        <v>192.0277777777778</v>
      </c>
      <c r="AA1459" s="16">
        <f>+O1459*31/3.6</f>
        <v>162.75</v>
      </c>
      <c r="AB1459" s="16">
        <f>+P1459*30/3.6</f>
        <v>116.66666666666666</v>
      </c>
      <c r="AC1459" s="16">
        <f>+Q1459*31/3.6</f>
        <v>81.805555555555557</v>
      </c>
      <c r="AD1459" s="16">
        <f>+R1459*30/3.6</f>
        <v>48.333333333333329</v>
      </c>
      <c r="AE1459" s="16">
        <f>+S1459*31/3.6</f>
        <v>37.027777777777771</v>
      </c>
      <c r="AF1459" s="17">
        <f>+SUM(T1459:AE1459)</f>
        <v>1352.2777777777778</v>
      </c>
      <c r="AG1459" s="18">
        <f t="shared" si="22"/>
        <v>1122.3905555555555</v>
      </c>
      <c r="AJ1459" s="19"/>
      <c r="AK1459" s="19"/>
      <c r="AL1459" s="19"/>
    </row>
    <row r="1460" spans="1:38" s="11" customFormat="1" ht="12.75" customHeight="1" x14ac:dyDescent="0.25">
      <c r="A1460" s="14">
        <v>16</v>
      </c>
      <c r="B1460" s="14" t="str">
        <f>+VLOOKUP(A1460,COD_REG_PROV!$G$1:$J$21,4,FALSE)</f>
        <v>PUGLIA</v>
      </c>
      <c r="C1460" s="3">
        <v>75</v>
      </c>
      <c r="D1460" s="3" t="str">
        <f>+VLOOKUP(A1460,COD_REG_PROV!$A$1:$E$111,4,FALSE)</f>
        <v>Bergamo</v>
      </c>
      <c r="E1460" s="3">
        <v>83</v>
      </c>
      <c r="F1460" s="3" t="s">
        <v>1359</v>
      </c>
      <c r="G1460" s="4" t="s">
        <v>1385</v>
      </c>
      <c r="H1460" s="15">
        <v>7</v>
      </c>
      <c r="I1460" s="15">
        <v>9.6999999999999993</v>
      </c>
      <c r="J1460" s="15">
        <v>14.6</v>
      </c>
      <c r="K1460" s="15">
        <v>18.5</v>
      </c>
      <c r="L1460" s="15">
        <v>22.1</v>
      </c>
      <c r="M1460" s="15">
        <v>24.3</v>
      </c>
      <c r="N1460" s="15">
        <v>24.2</v>
      </c>
      <c r="O1460" s="15">
        <v>21</v>
      </c>
      <c r="P1460" s="15">
        <v>16.600000000000001</v>
      </c>
      <c r="Q1460" s="15">
        <v>12.1</v>
      </c>
      <c r="R1460" s="15">
        <v>7.8</v>
      </c>
      <c r="S1460" s="15">
        <v>6.2</v>
      </c>
      <c r="T1460" s="16">
        <f>+H1460*31/3.6</f>
        <v>60.277777777777779</v>
      </c>
      <c r="U1460" s="16">
        <f>+I1460*28/3.6</f>
        <v>75.444444444444429</v>
      </c>
      <c r="V1460" s="16">
        <f>+J1460*31/3.6</f>
        <v>125.72222222222221</v>
      </c>
      <c r="W1460" s="16">
        <f>+K1460*30/3.6</f>
        <v>154.16666666666666</v>
      </c>
      <c r="X1460" s="16">
        <f>+L1460*31/3.6</f>
        <v>190.30555555555557</v>
      </c>
      <c r="Y1460" s="16">
        <f>+M1460*30/3.6</f>
        <v>202.5</v>
      </c>
      <c r="Z1460" s="16">
        <f>+N1460*31/3.6</f>
        <v>208.38888888888886</v>
      </c>
      <c r="AA1460" s="16">
        <f>+O1460*31/3.6</f>
        <v>180.83333333333334</v>
      </c>
      <c r="AB1460" s="16">
        <f>+P1460*30/3.6</f>
        <v>138.33333333333334</v>
      </c>
      <c r="AC1460" s="16">
        <f>+Q1460*31/3.6</f>
        <v>104.19444444444443</v>
      </c>
      <c r="AD1460" s="16">
        <f>+R1460*30/3.6</f>
        <v>65</v>
      </c>
      <c r="AE1460" s="16">
        <f>+S1460*31/3.6</f>
        <v>53.388888888888893</v>
      </c>
      <c r="AF1460" s="17">
        <f>+SUM(T1460:AE1460)</f>
        <v>1558.5555555555552</v>
      </c>
      <c r="AG1460" s="18">
        <f t="shared" si="22"/>
        <v>1293.6011111111109</v>
      </c>
      <c r="AJ1460" s="19"/>
      <c r="AK1460" s="19"/>
      <c r="AL1460" s="19"/>
    </row>
    <row r="1461" spans="1:38" s="11" customFormat="1" ht="12.75" customHeight="1" x14ac:dyDescent="0.25">
      <c r="A1461" s="14">
        <v>1</v>
      </c>
      <c r="B1461" s="14" t="str">
        <f>+VLOOKUP(A1461,COD_REG_PROV!$G$1:$J$21,4,FALSE)</f>
        <v>PIEMONTE</v>
      </c>
      <c r="C1461" s="3">
        <v>1</v>
      </c>
      <c r="D1461" s="3" t="str">
        <f>+VLOOKUP(A1461,COD_REG_PROV!$A$1:$E$111,4,FALSE)</f>
        <v>Torino</v>
      </c>
      <c r="E1461" s="3">
        <v>270</v>
      </c>
      <c r="F1461" s="3" t="s">
        <v>69</v>
      </c>
      <c r="G1461" s="4" t="s">
        <v>107</v>
      </c>
      <c r="H1461" s="15">
        <v>3.9</v>
      </c>
      <c r="I1461" s="15">
        <v>6.7</v>
      </c>
      <c r="J1461" s="15">
        <v>12.4</v>
      </c>
      <c r="K1461" s="15">
        <v>16.3</v>
      </c>
      <c r="L1461" s="15">
        <v>19.7</v>
      </c>
      <c r="M1461" s="15">
        <v>21.9</v>
      </c>
      <c r="N1461" s="15">
        <v>21.7</v>
      </c>
      <c r="O1461" s="15">
        <v>18.399999999999999</v>
      </c>
      <c r="P1461" s="15">
        <v>13.9</v>
      </c>
      <c r="Q1461" s="15">
        <v>9.6999999999999993</v>
      </c>
      <c r="R1461" s="15">
        <v>5.7</v>
      </c>
      <c r="S1461" s="15">
        <v>3.9</v>
      </c>
      <c r="T1461" s="16">
        <f>+H1461*31/3.6</f>
        <v>33.583333333333329</v>
      </c>
      <c r="U1461" s="16">
        <f>+I1461*28/3.6</f>
        <v>52.111111111111107</v>
      </c>
      <c r="V1461" s="16">
        <f>+J1461*31/3.6</f>
        <v>106.77777777777779</v>
      </c>
      <c r="W1461" s="16">
        <f>+K1461*30/3.6</f>
        <v>135.83333333333334</v>
      </c>
      <c r="X1461" s="16">
        <f>+L1461*31/3.6</f>
        <v>169.63888888888886</v>
      </c>
      <c r="Y1461" s="16">
        <f>+M1461*30/3.6</f>
        <v>182.5</v>
      </c>
      <c r="Z1461" s="16">
        <f>+N1461*31/3.6</f>
        <v>186.86111111111109</v>
      </c>
      <c r="AA1461" s="16">
        <f>+O1461*31/3.6</f>
        <v>158.44444444444443</v>
      </c>
      <c r="AB1461" s="16">
        <f>+P1461*30/3.6</f>
        <v>115.83333333333333</v>
      </c>
      <c r="AC1461" s="16">
        <f>+Q1461*31/3.6</f>
        <v>83.527777777777771</v>
      </c>
      <c r="AD1461" s="16">
        <f>+R1461*30/3.6</f>
        <v>47.5</v>
      </c>
      <c r="AE1461" s="16">
        <f>+S1461*31/3.6</f>
        <v>33.583333333333329</v>
      </c>
      <c r="AF1461" s="17">
        <f>+SUM(T1461:AE1461)</f>
        <v>1306.1944444444441</v>
      </c>
      <c r="AG1461" s="18">
        <f t="shared" si="22"/>
        <v>1084.1413888888885</v>
      </c>
      <c r="AJ1461" s="19"/>
      <c r="AK1461" s="19"/>
      <c r="AL1461" s="19"/>
    </row>
    <row r="1462" spans="1:38" s="11" customFormat="1" ht="12.75" customHeight="1" x14ac:dyDescent="0.25">
      <c r="A1462" s="14">
        <v>5</v>
      </c>
      <c r="B1462" s="14" t="str">
        <f>+VLOOKUP(A1462,COD_REG_PROV!$G$1:$J$21,4,FALSE)</f>
        <v>VENETO</v>
      </c>
      <c r="C1462" s="3">
        <v>26</v>
      </c>
      <c r="D1462" s="3" t="str">
        <f>+VLOOKUP(A1462,COD_REG_PROV!$A$1:$E$111,4,FALSE)</f>
        <v>Asti</v>
      </c>
      <c r="E1462" s="3">
        <v>83</v>
      </c>
      <c r="F1462" s="3" t="s">
        <v>432</v>
      </c>
      <c r="G1462" s="4" t="s">
        <v>451</v>
      </c>
      <c r="H1462" s="15">
        <v>5.0999999999999996</v>
      </c>
      <c r="I1462" s="15">
        <v>8</v>
      </c>
      <c r="J1462" s="15">
        <v>12.8</v>
      </c>
      <c r="K1462" s="15">
        <v>16.600000000000001</v>
      </c>
      <c r="L1462" s="15">
        <v>20</v>
      </c>
      <c r="M1462" s="15">
        <v>21.8</v>
      </c>
      <c r="N1462" s="15">
        <v>22.1</v>
      </c>
      <c r="O1462" s="15">
        <v>18.7</v>
      </c>
      <c r="P1462" s="15">
        <v>14.1</v>
      </c>
      <c r="Q1462" s="15">
        <v>9.6</v>
      </c>
      <c r="R1462" s="15">
        <v>5.8</v>
      </c>
      <c r="S1462" s="15">
        <v>4.2</v>
      </c>
      <c r="T1462" s="16">
        <f>+H1462*31/3.6</f>
        <v>43.916666666666664</v>
      </c>
      <c r="U1462" s="16">
        <f>+I1462*28/3.6</f>
        <v>62.222222222222221</v>
      </c>
      <c r="V1462" s="16">
        <f>+J1462*31/3.6</f>
        <v>110.22222222222223</v>
      </c>
      <c r="W1462" s="16">
        <f>+K1462*30/3.6</f>
        <v>138.33333333333334</v>
      </c>
      <c r="X1462" s="16">
        <f>+L1462*31/3.6</f>
        <v>172.22222222222223</v>
      </c>
      <c r="Y1462" s="16">
        <f>+M1462*30/3.6</f>
        <v>181.66666666666666</v>
      </c>
      <c r="Z1462" s="16">
        <f>+N1462*31/3.6</f>
        <v>190.30555555555557</v>
      </c>
      <c r="AA1462" s="16">
        <f>+O1462*31/3.6</f>
        <v>161.02777777777774</v>
      </c>
      <c r="AB1462" s="16">
        <f>+P1462*30/3.6</f>
        <v>117.5</v>
      </c>
      <c r="AC1462" s="16">
        <f>+Q1462*31/3.6</f>
        <v>82.666666666666657</v>
      </c>
      <c r="AD1462" s="16">
        <f>+R1462*30/3.6</f>
        <v>48.333333333333329</v>
      </c>
      <c r="AE1462" s="16">
        <f>+S1462*31/3.6</f>
        <v>36.166666666666671</v>
      </c>
      <c r="AF1462" s="17">
        <f>+SUM(T1462:AE1462)</f>
        <v>1344.5833333333335</v>
      </c>
      <c r="AG1462" s="18">
        <f t="shared" si="22"/>
        <v>1116.0041666666668</v>
      </c>
      <c r="AJ1462" s="19"/>
      <c r="AK1462" s="19"/>
      <c r="AL1462" s="19"/>
    </row>
    <row r="1463" spans="1:38" s="11" customFormat="1" ht="12.75" customHeight="1" x14ac:dyDescent="0.25">
      <c r="A1463" s="14">
        <v>3</v>
      </c>
      <c r="B1463" s="14" t="str">
        <f>+VLOOKUP(A1463,COD_REG_PROV!$G$1:$J$21,4,FALSE)</f>
        <v>LOMBARDIA</v>
      </c>
      <c r="C1463" s="3">
        <v>20</v>
      </c>
      <c r="D1463" s="3" t="str">
        <f>+VLOOKUP(A1463,COD_REG_PROV!$A$1:$E$111,4,FALSE)</f>
        <v>Novara</v>
      </c>
      <c r="E1463" s="3">
        <v>65</v>
      </c>
      <c r="F1463" s="3" t="s">
        <v>290</v>
      </c>
      <c r="G1463" s="4" t="s">
        <v>307</v>
      </c>
      <c r="H1463" s="15">
        <v>5.4</v>
      </c>
      <c r="I1463" s="15">
        <v>8.1999999999999993</v>
      </c>
      <c r="J1463" s="15">
        <v>13.7</v>
      </c>
      <c r="K1463" s="15">
        <v>17.399999999999999</v>
      </c>
      <c r="L1463" s="15">
        <v>20.9</v>
      </c>
      <c r="M1463" s="15">
        <v>22.9</v>
      </c>
      <c r="N1463" s="15">
        <v>23.3</v>
      </c>
      <c r="O1463" s="15">
        <v>19.7</v>
      </c>
      <c r="P1463" s="15">
        <v>15</v>
      </c>
      <c r="Q1463" s="15">
        <v>10</v>
      </c>
      <c r="R1463" s="15">
        <v>5.9</v>
      </c>
      <c r="S1463" s="15">
        <v>4.4000000000000004</v>
      </c>
      <c r="T1463" s="16">
        <f>+H1463*31/3.6</f>
        <v>46.5</v>
      </c>
      <c r="U1463" s="16">
        <f>+I1463*28/3.6</f>
        <v>63.777777777777764</v>
      </c>
      <c r="V1463" s="16">
        <f>+J1463*31/3.6</f>
        <v>117.97222222222221</v>
      </c>
      <c r="W1463" s="16">
        <f>+K1463*30/3.6</f>
        <v>145</v>
      </c>
      <c r="X1463" s="16">
        <f>+L1463*31/3.6</f>
        <v>179.9722222222222</v>
      </c>
      <c r="Y1463" s="16">
        <f>+M1463*30/3.6</f>
        <v>190.83333333333334</v>
      </c>
      <c r="Z1463" s="16">
        <f>+N1463*31/3.6</f>
        <v>200.63888888888891</v>
      </c>
      <c r="AA1463" s="16">
        <f>+O1463*31/3.6</f>
        <v>169.63888888888886</v>
      </c>
      <c r="AB1463" s="16">
        <f>+P1463*30/3.6</f>
        <v>125</v>
      </c>
      <c r="AC1463" s="16">
        <f>+Q1463*31/3.6</f>
        <v>86.111111111111114</v>
      </c>
      <c r="AD1463" s="16">
        <f>+R1463*30/3.6</f>
        <v>49.166666666666664</v>
      </c>
      <c r="AE1463" s="16">
        <f>+S1463*31/3.6</f>
        <v>37.888888888888893</v>
      </c>
      <c r="AF1463" s="17">
        <f>+SUM(T1463:AE1463)</f>
        <v>1412.5</v>
      </c>
      <c r="AG1463" s="18">
        <f t="shared" si="22"/>
        <v>1172.375</v>
      </c>
      <c r="AJ1463" s="19"/>
      <c r="AK1463" s="19"/>
      <c r="AL1463" s="19"/>
    </row>
    <row r="1464" spans="1:38" s="11" customFormat="1" ht="12.75" customHeight="1" x14ac:dyDescent="0.25">
      <c r="A1464" s="14">
        <v>7</v>
      </c>
      <c r="B1464" s="14" t="str">
        <f>+VLOOKUP(A1464,COD_REG_PROV!$G$1:$J$21,4,FALSE)</f>
        <v>LIGURIA</v>
      </c>
      <c r="C1464" s="3">
        <v>8</v>
      </c>
      <c r="D1464" s="3" t="str">
        <f>+VLOOKUP(A1464,COD_REG_PROV!$A$1:$E$111,4,FALSE)</f>
        <v>Valle d'Aosta/Vallée d'Aoste</v>
      </c>
      <c r="E1464" s="3">
        <v>59</v>
      </c>
      <c r="F1464" s="3" t="s">
        <v>589</v>
      </c>
      <c r="G1464" s="4" t="s">
        <v>594</v>
      </c>
      <c r="H1464" s="15">
        <v>6</v>
      </c>
      <c r="I1464" s="15">
        <v>8.9</v>
      </c>
      <c r="J1464" s="15">
        <v>13.9</v>
      </c>
      <c r="K1464" s="15">
        <v>17.5</v>
      </c>
      <c r="L1464" s="15">
        <v>20.8</v>
      </c>
      <c r="M1464" s="15">
        <v>23</v>
      </c>
      <c r="N1464" s="15">
        <v>22.9</v>
      </c>
      <c r="O1464" s="15">
        <v>19.5</v>
      </c>
      <c r="P1464" s="15">
        <v>15</v>
      </c>
      <c r="Q1464" s="15">
        <v>10.4</v>
      </c>
      <c r="R1464" s="15">
        <v>6.8</v>
      </c>
      <c r="S1464" s="15">
        <v>5.0999999999999996</v>
      </c>
      <c r="T1464" s="16">
        <f>+H1464*31/3.6</f>
        <v>51.666666666666664</v>
      </c>
      <c r="U1464" s="16">
        <f>+I1464*28/3.6</f>
        <v>69.222222222222229</v>
      </c>
      <c r="V1464" s="16">
        <f>+J1464*31/3.6</f>
        <v>119.69444444444446</v>
      </c>
      <c r="W1464" s="16">
        <f>+K1464*30/3.6</f>
        <v>145.83333333333334</v>
      </c>
      <c r="X1464" s="16">
        <f>+L1464*31/3.6</f>
        <v>179.11111111111111</v>
      </c>
      <c r="Y1464" s="16">
        <f>+M1464*30/3.6</f>
        <v>191.66666666666666</v>
      </c>
      <c r="Z1464" s="16">
        <f>+N1464*31/3.6</f>
        <v>197.19444444444443</v>
      </c>
      <c r="AA1464" s="16">
        <f>+O1464*31/3.6</f>
        <v>167.91666666666666</v>
      </c>
      <c r="AB1464" s="16">
        <f>+P1464*30/3.6</f>
        <v>125</v>
      </c>
      <c r="AC1464" s="16">
        <f>+Q1464*31/3.6</f>
        <v>89.555555555555557</v>
      </c>
      <c r="AD1464" s="16">
        <f>+R1464*30/3.6</f>
        <v>56.666666666666664</v>
      </c>
      <c r="AE1464" s="16">
        <f>+S1464*31/3.6</f>
        <v>43.916666666666664</v>
      </c>
      <c r="AF1464" s="17">
        <f>+SUM(T1464:AE1464)</f>
        <v>1437.4444444444448</v>
      </c>
      <c r="AG1464" s="18">
        <f t="shared" si="22"/>
        <v>1193.0788888888892</v>
      </c>
      <c r="AJ1464" s="19"/>
      <c r="AK1464" s="19"/>
      <c r="AL1464" s="19"/>
    </row>
    <row r="1465" spans="1:38" s="11" customFormat="1" ht="12.75" customHeight="1" x14ac:dyDescent="0.25">
      <c r="A1465" s="14">
        <v>13</v>
      </c>
      <c r="B1465" s="14" t="str">
        <f>+VLOOKUP(A1465,COD_REG_PROV!$G$1:$J$21,4,FALSE)</f>
        <v>ABRUZZO</v>
      </c>
      <c r="C1465" s="3">
        <v>66</v>
      </c>
      <c r="D1465" s="3" t="str">
        <f>+VLOOKUP(A1465,COD_REG_PROV!$A$1:$E$111,4,FALSE)</f>
        <v>Como</v>
      </c>
      <c r="E1465" s="3">
        <v>99</v>
      </c>
      <c r="F1465" s="3" t="s">
        <v>1054</v>
      </c>
      <c r="G1465" s="4" t="s">
        <v>1063</v>
      </c>
      <c r="H1465" s="15">
        <v>6.4</v>
      </c>
      <c r="I1465" s="15">
        <v>8.9</v>
      </c>
      <c r="J1465" s="15">
        <v>13.7</v>
      </c>
      <c r="K1465" s="15">
        <v>17.3</v>
      </c>
      <c r="L1465" s="15">
        <v>21.3</v>
      </c>
      <c r="M1465" s="15">
        <v>23</v>
      </c>
      <c r="N1465" s="15">
        <v>23</v>
      </c>
      <c r="O1465" s="15">
        <v>20</v>
      </c>
      <c r="P1465" s="15">
        <v>15.3</v>
      </c>
      <c r="Q1465" s="15">
        <v>11.1</v>
      </c>
      <c r="R1465" s="15">
        <v>7.3</v>
      </c>
      <c r="S1465" s="15">
        <v>5.5</v>
      </c>
      <c r="T1465" s="16">
        <f>+H1465*31/3.6</f>
        <v>55.111111111111114</v>
      </c>
      <c r="U1465" s="16">
        <f>+I1465*28/3.6</f>
        <v>69.222222222222229</v>
      </c>
      <c r="V1465" s="16">
        <f>+J1465*31/3.6</f>
        <v>117.97222222222221</v>
      </c>
      <c r="W1465" s="16">
        <f>+K1465*30/3.6</f>
        <v>144.16666666666666</v>
      </c>
      <c r="X1465" s="16">
        <f>+L1465*31/3.6</f>
        <v>183.41666666666669</v>
      </c>
      <c r="Y1465" s="16">
        <f>+M1465*30/3.6</f>
        <v>191.66666666666666</v>
      </c>
      <c r="Z1465" s="16">
        <f>+N1465*31/3.6</f>
        <v>198.05555555555554</v>
      </c>
      <c r="AA1465" s="16">
        <f>+O1465*31/3.6</f>
        <v>172.22222222222223</v>
      </c>
      <c r="AB1465" s="16">
        <f>+P1465*30/3.6</f>
        <v>127.5</v>
      </c>
      <c r="AC1465" s="16">
        <f>+Q1465*31/3.6</f>
        <v>95.583333333333329</v>
      </c>
      <c r="AD1465" s="16">
        <f>+R1465*30/3.6</f>
        <v>60.833333333333329</v>
      </c>
      <c r="AE1465" s="16">
        <f>+S1465*31/3.6</f>
        <v>47.361111111111107</v>
      </c>
      <c r="AF1465" s="17">
        <f>+SUM(T1465:AE1465)</f>
        <v>1463.1111111111109</v>
      </c>
      <c r="AG1465" s="18">
        <f t="shared" si="22"/>
        <v>1214.382222222222</v>
      </c>
      <c r="AJ1465" s="19"/>
      <c r="AK1465" s="19"/>
      <c r="AL1465" s="19"/>
    </row>
    <row r="1466" spans="1:38" s="11" customFormat="1" ht="12.75" customHeight="1" x14ac:dyDescent="0.25">
      <c r="A1466" s="14">
        <v>5</v>
      </c>
      <c r="B1466" s="14" t="str">
        <f>+VLOOKUP(A1466,COD_REG_PROV!$G$1:$J$21,4,FALSE)</f>
        <v>VENETO</v>
      </c>
      <c r="C1466" s="3">
        <v>29</v>
      </c>
      <c r="D1466" s="3" t="str">
        <f>+VLOOKUP(A1466,COD_REG_PROV!$A$1:$E$111,4,FALSE)</f>
        <v>Asti</v>
      </c>
      <c r="E1466" s="3">
        <v>46</v>
      </c>
      <c r="F1466" s="3" t="s">
        <v>421</v>
      </c>
      <c r="G1466" s="4" t="s">
        <v>430</v>
      </c>
      <c r="H1466" s="15">
        <v>5.2</v>
      </c>
      <c r="I1466" s="15">
        <v>8.1</v>
      </c>
      <c r="J1466" s="15">
        <v>13.5</v>
      </c>
      <c r="K1466" s="15">
        <v>17.2</v>
      </c>
      <c r="L1466" s="15">
        <v>21.1</v>
      </c>
      <c r="M1466" s="15">
        <v>23</v>
      </c>
      <c r="N1466" s="15">
        <v>23.2</v>
      </c>
      <c r="O1466" s="15">
        <v>19.7</v>
      </c>
      <c r="P1466" s="15">
        <v>15</v>
      </c>
      <c r="Q1466" s="15">
        <v>10</v>
      </c>
      <c r="R1466" s="15">
        <v>5.9</v>
      </c>
      <c r="S1466" s="15">
        <v>4.0999999999999996</v>
      </c>
      <c r="T1466" s="16">
        <f>+H1466*31/3.6</f>
        <v>44.777777777777779</v>
      </c>
      <c r="U1466" s="16">
        <f>+I1466*28/3.6</f>
        <v>62.999999999999993</v>
      </c>
      <c r="V1466" s="16">
        <f>+J1466*31/3.6</f>
        <v>116.25</v>
      </c>
      <c r="W1466" s="16">
        <f>+K1466*30/3.6</f>
        <v>143.33333333333334</v>
      </c>
      <c r="X1466" s="16">
        <f>+L1466*31/3.6</f>
        <v>181.69444444444446</v>
      </c>
      <c r="Y1466" s="16">
        <f>+M1466*30/3.6</f>
        <v>191.66666666666666</v>
      </c>
      <c r="Z1466" s="16">
        <f>+N1466*31/3.6</f>
        <v>199.77777777777774</v>
      </c>
      <c r="AA1466" s="16">
        <f>+O1466*31/3.6</f>
        <v>169.63888888888886</v>
      </c>
      <c r="AB1466" s="16">
        <f>+P1466*30/3.6</f>
        <v>125</v>
      </c>
      <c r="AC1466" s="16">
        <f>+Q1466*31/3.6</f>
        <v>86.111111111111114</v>
      </c>
      <c r="AD1466" s="16">
        <f>+R1466*30/3.6</f>
        <v>49.166666666666664</v>
      </c>
      <c r="AE1466" s="16">
        <f>+S1466*31/3.6</f>
        <v>35.30555555555555</v>
      </c>
      <c r="AF1466" s="17">
        <f>+SUM(T1466:AE1466)</f>
        <v>1405.7222222222222</v>
      </c>
      <c r="AG1466" s="18">
        <f t="shared" si="22"/>
        <v>1166.7494444444444</v>
      </c>
      <c r="AJ1466" s="19"/>
      <c r="AK1466" s="19"/>
      <c r="AL1466" s="19"/>
    </row>
    <row r="1467" spans="1:38" s="11" customFormat="1" ht="12.75" customHeight="1" x14ac:dyDescent="0.25">
      <c r="A1467" s="14">
        <v>19</v>
      </c>
      <c r="B1467" s="14" t="str">
        <f>+VLOOKUP(A1467,COD_REG_PROV!$G$1:$J$21,4,FALSE)</f>
        <v>SICILIA</v>
      </c>
      <c r="C1467" s="3">
        <v>83</v>
      </c>
      <c r="D1467" s="3" t="str">
        <f>+VLOOKUP(A1467,COD_REG_PROV!$A$1:$E$111,4,FALSE)</f>
        <v>Cremona</v>
      </c>
      <c r="E1467" s="3">
        <v>97</v>
      </c>
      <c r="F1467" s="3" t="s">
        <v>1611</v>
      </c>
      <c r="G1467" s="4" t="s">
        <v>1624</v>
      </c>
      <c r="H1467" s="15">
        <v>7.8</v>
      </c>
      <c r="I1467" s="15">
        <v>10.8</v>
      </c>
      <c r="J1467" s="15">
        <v>15.2</v>
      </c>
      <c r="K1467" s="15">
        <v>18.8</v>
      </c>
      <c r="L1467" s="15">
        <v>22.5</v>
      </c>
      <c r="M1467" s="15">
        <v>24.2</v>
      </c>
      <c r="N1467" s="15">
        <v>24</v>
      </c>
      <c r="O1467" s="15">
        <v>21.2</v>
      </c>
      <c r="P1467" s="15">
        <v>16.8</v>
      </c>
      <c r="Q1467" s="15">
        <v>12.8</v>
      </c>
      <c r="R1467" s="15">
        <v>8.6999999999999993</v>
      </c>
      <c r="S1467" s="15">
        <v>7.3</v>
      </c>
      <c r="T1467" s="16">
        <f>+H1467*31/3.6</f>
        <v>67.166666666666657</v>
      </c>
      <c r="U1467" s="16">
        <f>+I1467*28/3.6</f>
        <v>84.000000000000014</v>
      </c>
      <c r="V1467" s="16">
        <f>+J1467*31/3.6</f>
        <v>130.88888888888889</v>
      </c>
      <c r="W1467" s="16">
        <f>+K1467*30/3.6</f>
        <v>156.66666666666666</v>
      </c>
      <c r="X1467" s="16">
        <f>+L1467*31/3.6</f>
        <v>193.75</v>
      </c>
      <c r="Y1467" s="16">
        <f>+M1467*30/3.6</f>
        <v>201.66666666666666</v>
      </c>
      <c r="Z1467" s="16">
        <f>+N1467*31/3.6</f>
        <v>206.66666666666666</v>
      </c>
      <c r="AA1467" s="16">
        <f>+O1467*31/3.6</f>
        <v>182.55555555555554</v>
      </c>
      <c r="AB1467" s="16">
        <f>+P1467*30/3.6</f>
        <v>140</v>
      </c>
      <c r="AC1467" s="16">
        <f>+Q1467*31/3.6</f>
        <v>110.22222222222223</v>
      </c>
      <c r="AD1467" s="16">
        <f>+R1467*30/3.6</f>
        <v>72.5</v>
      </c>
      <c r="AE1467" s="16">
        <f>+S1467*31/3.6</f>
        <v>62.861111111111107</v>
      </c>
      <c r="AF1467" s="17">
        <f>+SUM(T1467:AE1467)</f>
        <v>1608.9444444444441</v>
      </c>
      <c r="AG1467" s="18">
        <f t="shared" si="22"/>
        <v>1335.4238888888885</v>
      </c>
      <c r="AJ1467" s="19"/>
      <c r="AK1467" s="19"/>
      <c r="AL1467" s="19"/>
    </row>
    <row r="1468" spans="1:38" s="11" customFormat="1" ht="12.75" customHeight="1" x14ac:dyDescent="0.25">
      <c r="A1468" s="14">
        <v>16</v>
      </c>
      <c r="B1468" s="14" t="str">
        <f>+VLOOKUP(A1468,COD_REG_PROV!$G$1:$J$21,4,FALSE)</f>
        <v>PUGLIA</v>
      </c>
      <c r="C1468" s="3">
        <v>73</v>
      </c>
      <c r="D1468" s="3" t="str">
        <f>+VLOOKUP(A1468,COD_REG_PROV!$A$1:$E$111,4,FALSE)</f>
        <v>Bergamo</v>
      </c>
      <c r="E1468" s="3">
        <v>27</v>
      </c>
      <c r="F1468" s="3" t="s">
        <v>1392</v>
      </c>
      <c r="G1468" s="4" t="s">
        <v>1410</v>
      </c>
      <c r="H1468" s="15">
        <v>7</v>
      </c>
      <c r="I1468" s="15">
        <v>9.6</v>
      </c>
      <c r="J1468" s="15">
        <v>14.5</v>
      </c>
      <c r="K1468" s="15">
        <v>18.399999999999999</v>
      </c>
      <c r="L1468" s="15">
        <v>22</v>
      </c>
      <c r="M1468" s="15">
        <v>24.1</v>
      </c>
      <c r="N1468" s="15">
        <v>24</v>
      </c>
      <c r="O1468" s="15">
        <v>20.9</v>
      </c>
      <c r="P1468" s="15">
        <v>16.5</v>
      </c>
      <c r="Q1468" s="15">
        <v>11.9</v>
      </c>
      <c r="R1468" s="15">
        <v>7.7</v>
      </c>
      <c r="S1468" s="15">
        <v>6.4</v>
      </c>
      <c r="T1468" s="16">
        <f>+H1468*31/3.6</f>
        <v>60.277777777777779</v>
      </c>
      <c r="U1468" s="16">
        <f>+I1468*28/3.6</f>
        <v>74.666666666666671</v>
      </c>
      <c r="V1468" s="16">
        <f>+J1468*31/3.6</f>
        <v>124.86111111111111</v>
      </c>
      <c r="W1468" s="16">
        <f>+K1468*30/3.6</f>
        <v>153.33333333333334</v>
      </c>
      <c r="X1468" s="16">
        <f>+L1468*31/3.6</f>
        <v>189.44444444444443</v>
      </c>
      <c r="Y1468" s="16">
        <f>+M1468*30/3.6</f>
        <v>200.83333333333331</v>
      </c>
      <c r="Z1468" s="16">
        <f>+N1468*31/3.6</f>
        <v>206.66666666666666</v>
      </c>
      <c r="AA1468" s="16">
        <f>+O1468*31/3.6</f>
        <v>179.9722222222222</v>
      </c>
      <c r="AB1468" s="16">
        <f>+P1468*30/3.6</f>
        <v>137.5</v>
      </c>
      <c r="AC1468" s="16">
        <f>+Q1468*31/3.6</f>
        <v>102.47222222222223</v>
      </c>
      <c r="AD1468" s="16">
        <f>+R1468*30/3.6</f>
        <v>64.166666666666671</v>
      </c>
      <c r="AE1468" s="16">
        <f>+S1468*31/3.6</f>
        <v>55.111111111111114</v>
      </c>
      <c r="AF1468" s="17">
        <f>+SUM(T1468:AE1468)</f>
        <v>1549.3055555555557</v>
      </c>
      <c r="AG1468" s="18">
        <f t="shared" si="22"/>
        <v>1285.9236111111111</v>
      </c>
      <c r="AJ1468" s="19"/>
      <c r="AK1468" s="19"/>
      <c r="AL1468" s="19"/>
    </row>
    <row r="1469" spans="1:38" s="11" customFormat="1" ht="12.75" customHeight="1" x14ac:dyDescent="0.25">
      <c r="A1469" s="14">
        <v>6</v>
      </c>
      <c r="B1469" s="14" t="str">
        <f>+VLOOKUP(A1469,COD_REG_PROV!$G$1:$J$21,4,FALSE)</f>
        <v>FRIULI-VENEZIA GIULIA</v>
      </c>
      <c r="C1469" s="3">
        <v>30</v>
      </c>
      <c r="D1469" s="3" t="str">
        <f>+VLOOKUP(A1469,COD_REG_PROV!$A$1:$E$111,4,FALSE)</f>
        <v>Alessandria</v>
      </c>
      <c r="E1469" s="3">
        <v>116</v>
      </c>
      <c r="F1469" s="3" t="s">
        <v>558</v>
      </c>
      <c r="G1469" s="4" t="s">
        <v>574</v>
      </c>
      <c r="H1469" s="15">
        <v>4.7</v>
      </c>
      <c r="I1469" s="15">
        <v>7.6</v>
      </c>
      <c r="J1469" s="15">
        <v>12.3</v>
      </c>
      <c r="K1469" s="15">
        <v>16.100000000000001</v>
      </c>
      <c r="L1469" s="15">
        <v>19.5</v>
      </c>
      <c r="M1469" s="15">
        <v>21.2</v>
      </c>
      <c r="N1469" s="15">
        <v>21.4</v>
      </c>
      <c r="O1469" s="15">
        <v>18.2</v>
      </c>
      <c r="P1469" s="15">
        <v>13.5</v>
      </c>
      <c r="Q1469" s="15">
        <v>9.1999999999999993</v>
      </c>
      <c r="R1469" s="15">
        <v>5.5</v>
      </c>
      <c r="S1469" s="15">
        <v>3.9</v>
      </c>
      <c r="T1469" s="16">
        <f>+H1469*31/3.6</f>
        <v>40.472222222222229</v>
      </c>
      <c r="U1469" s="16">
        <f>+I1469*28/3.6</f>
        <v>59.111111111111107</v>
      </c>
      <c r="V1469" s="16">
        <f>+J1469*31/3.6</f>
        <v>105.91666666666667</v>
      </c>
      <c r="W1469" s="16">
        <f>+K1469*30/3.6</f>
        <v>134.16666666666669</v>
      </c>
      <c r="X1469" s="16">
        <f>+L1469*31/3.6</f>
        <v>167.91666666666666</v>
      </c>
      <c r="Y1469" s="16">
        <f>+M1469*30/3.6</f>
        <v>176.66666666666666</v>
      </c>
      <c r="Z1469" s="16">
        <f>+N1469*31/3.6</f>
        <v>184.27777777777777</v>
      </c>
      <c r="AA1469" s="16">
        <f>+O1469*31/3.6</f>
        <v>156.7222222222222</v>
      </c>
      <c r="AB1469" s="16">
        <f>+P1469*30/3.6</f>
        <v>112.5</v>
      </c>
      <c r="AC1469" s="16">
        <f>+Q1469*31/3.6</f>
        <v>79.222222222222214</v>
      </c>
      <c r="AD1469" s="16">
        <f>+R1469*30/3.6</f>
        <v>45.833333333333336</v>
      </c>
      <c r="AE1469" s="16">
        <f>+S1469*31/3.6</f>
        <v>33.583333333333329</v>
      </c>
      <c r="AF1469" s="17">
        <f>+SUM(T1469:AE1469)</f>
        <v>1296.3888888888887</v>
      </c>
      <c r="AG1469" s="18">
        <f t="shared" si="22"/>
        <v>1076.0027777777775</v>
      </c>
      <c r="AJ1469" s="19"/>
      <c r="AK1469" s="19"/>
      <c r="AL1469" s="19"/>
    </row>
    <row r="1470" spans="1:38" s="11" customFormat="1" ht="12.75" customHeight="1" x14ac:dyDescent="0.25">
      <c r="A1470" s="14">
        <v>12</v>
      </c>
      <c r="B1470" s="14" t="str">
        <f>+VLOOKUP(A1470,COD_REG_PROV!$G$1:$J$21,4,FALSE)</f>
        <v>LAZIO</v>
      </c>
      <c r="C1470" s="3">
        <v>56</v>
      </c>
      <c r="D1470" s="3" t="str">
        <f>+VLOOKUP(A1470,COD_REG_PROV!$A$1:$E$111,4,FALSE)</f>
        <v>Varese</v>
      </c>
      <c r="E1470" s="3">
        <v>50</v>
      </c>
      <c r="F1470" s="3" t="s">
        <v>1039</v>
      </c>
      <c r="G1470" s="4" t="s">
        <v>1050</v>
      </c>
      <c r="H1470" s="15">
        <v>6.8</v>
      </c>
      <c r="I1470" s="15">
        <v>9.5</v>
      </c>
      <c r="J1470" s="15">
        <v>14.3</v>
      </c>
      <c r="K1470" s="15">
        <v>17.899999999999999</v>
      </c>
      <c r="L1470" s="15">
        <v>22</v>
      </c>
      <c r="M1470" s="15">
        <v>23.8</v>
      </c>
      <c r="N1470" s="15">
        <v>23.8</v>
      </c>
      <c r="O1470" s="15">
        <v>20.6</v>
      </c>
      <c r="P1470" s="15">
        <v>15.8</v>
      </c>
      <c r="Q1470" s="15">
        <v>11.4</v>
      </c>
      <c r="R1470" s="15">
        <v>7.5</v>
      </c>
      <c r="S1470" s="15">
        <v>5.7</v>
      </c>
      <c r="T1470" s="16">
        <f>+H1470*31/3.6</f>
        <v>58.55555555555555</v>
      </c>
      <c r="U1470" s="16">
        <f>+I1470*28/3.6</f>
        <v>73.888888888888886</v>
      </c>
      <c r="V1470" s="16">
        <f>+J1470*31/3.6</f>
        <v>123.13888888888889</v>
      </c>
      <c r="W1470" s="16">
        <f>+K1470*30/3.6</f>
        <v>149.16666666666666</v>
      </c>
      <c r="X1470" s="16">
        <f>+L1470*31/3.6</f>
        <v>189.44444444444443</v>
      </c>
      <c r="Y1470" s="16">
        <f>+M1470*30/3.6</f>
        <v>198.33333333333331</v>
      </c>
      <c r="Z1470" s="16">
        <f>+N1470*31/3.6</f>
        <v>204.94444444444446</v>
      </c>
      <c r="AA1470" s="16">
        <f>+O1470*31/3.6</f>
        <v>177.38888888888889</v>
      </c>
      <c r="AB1470" s="16">
        <f>+P1470*30/3.6</f>
        <v>131.66666666666666</v>
      </c>
      <c r="AC1470" s="16">
        <f>+Q1470*31/3.6</f>
        <v>98.166666666666671</v>
      </c>
      <c r="AD1470" s="16">
        <f>+R1470*30/3.6</f>
        <v>62.5</v>
      </c>
      <c r="AE1470" s="16">
        <f>+S1470*31/3.6</f>
        <v>49.083333333333336</v>
      </c>
      <c r="AF1470" s="17">
        <f>+SUM(T1470:AE1470)</f>
        <v>1516.2777777777778</v>
      </c>
      <c r="AG1470" s="18">
        <f t="shared" si="22"/>
        <v>1258.5105555555556</v>
      </c>
      <c r="AJ1470" s="19"/>
      <c r="AK1470" s="19"/>
      <c r="AL1470" s="19"/>
    </row>
    <row r="1471" spans="1:38" s="11" customFormat="1" ht="12.75" customHeight="1" x14ac:dyDescent="0.25">
      <c r="A1471" s="14">
        <v>6</v>
      </c>
      <c r="B1471" s="14" t="str">
        <f>+VLOOKUP(A1471,COD_REG_PROV!$G$1:$J$21,4,FALSE)</f>
        <v>FRIULI-VENEZIA GIULIA</v>
      </c>
      <c r="C1471" s="3">
        <v>30</v>
      </c>
      <c r="D1471" s="3" t="str">
        <f>+VLOOKUP(A1471,COD_REG_PROV!$A$1:$E$111,4,FALSE)</f>
        <v>Alessandria</v>
      </c>
      <c r="E1471" s="3">
        <v>117</v>
      </c>
      <c r="F1471" s="3" t="s">
        <v>558</v>
      </c>
      <c r="G1471" s="4" t="s">
        <v>575</v>
      </c>
      <c r="H1471" s="15">
        <v>4.5</v>
      </c>
      <c r="I1471" s="15">
        <v>7.4</v>
      </c>
      <c r="J1471" s="15">
        <v>11.9</v>
      </c>
      <c r="K1471" s="15">
        <v>15.9</v>
      </c>
      <c r="L1471" s="15">
        <v>19.399999999999999</v>
      </c>
      <c r="M1471" s="15">
        <v>20.9</v>
      </c>
      <c r="N1471" s="15">
        <v>20.8</v>
      </c>
      <c r="O1471" s="15">
        <v>17.7</v>
      </c>
      <c r="P1471" s="15">
        <v>13.3</v>
      </c>
      <c r="Q1471" s="15">
        <v>9</v>
      </c>
      <c r="R1471" s="15">
        <v>5.3</v>
      </c>
      <c r="S1471" s="15">
        <v>3.7</v>
      </c>
      <c r="T1471" s="16">
        <f>+H1471*31/3.6</f>
        <v>38.75</v>
      </c>
      <c r="U1471" s="16">
        <f>+I1471*28/3.6</f>
        <v>57.555555555555557</v>
      </c>
      <c r="V1471" s="16">
        <f>+J1471*31/3.6</f>
        <v>102.47222222222223</v>
      </c>
      <c r="W1471" s="16">
        <f>+K1471*30/3.6</f>
        <v>132.5</v>
      </c>
      <c r="X1471" s="16">
        <f>+L1471*31/3.6</f>
        <v>167.05555555555554</v>
      </c>
      <c r="Y1471" s="16">
        <f>+M1471*30/3.6</f>
        <v>174.16666666666666</v>
      </c>
      <c r="Z1471" s="16">
        <f>+N1471*31/3.6</f>
        <v>179.11111111111111</v>
      </c>
      <c r="AA1471" s="16">
        <f>+O1471*31/3.6</f>
        <v>152.41666666666666</v>
      </c>
      <c r="AB1471" s="16">
        <f>+P1471*30/3.6</f>
        <v>110.83333333333333</v>
      </c>
      <c r="AC1471" s="16">
        <f>+Q1471*31/3.6</f>
        <v>77.5</v>
      </c>
      <c r="AD1471" s="16">
        <f>+R1471*30/3.6</f>
        <v>44.166666666666664</v>
      </c>
      <c r="AE1471" s="16">
        <f>+S1471*31/3.6</f>
        <v>31.861111111111111</v>
      </c>
      <c r="AF1471" s="17">
        <f>+SUM(T1471:AE1471)</f>
        <v>1268.3888888888889</v>
      </c>
      <c r="AG1471" s="18">
        <f t="shared" si="22"/>
        <v>1052.7627777777777</v>
      </c>
      <c r="AJ1471" s="19"/>
      <c r="AK1471" s="19"/>
      <c r="AL1471" s="19"/>
    </row>
    <row r="1472" spans="1:38" s="11" customFormat="1" ht="12.75" customHeight="1" x14ac:dyDescent="0.25">
      <c r="A1472" s="14">
        <v>18</v>
      </c>
      <c r="B1472" s="14" t="str">
        <f>+VLOOKUP(A1472,COD_REG_PROV!$G$1:$J$21,4,FALSE)</f>
        <v>CALABRIA</v>
      </c>
      <c r="C1472" s="3">
        <v>80</v>
      </c>
      <c r="D1472" s="3" t="str">
        <f>+VLOOKUP(A1472,COD_REG_PROV!$A$1:$E$111,4,FALSE)</f>
        <v>Pavia</v>
      </c>
      <c r="E1472" s="3">
        <v>93</v>
      </c>
      <c r="F1472" s="3" t="s">
        <v>1498</v>
      </c>
      <c r="G1472" s="4" t="s">
        <v>1518</v>
      </c>
      <c r="H1472" s="15">
        <v>7.4</v>
      </c>
      <c r="I1472" s="15">
        <v>10.4</v>
      </c>
      <c r="J1472" s="15">
        <v>14.9</v>
      </c>
      <c r="K1472" s="15">
        <v>18.600000000000001</v>
      </c>
      <c r="L1472" s="15">
        <v>22.3</v>
      </c>
      <c r="M1472" s="15">
        <v>24.1</v>
      </c>
      <c r="N1472" s="15">
        <v>24</v>
      </c>
      <c r="O1472" s="15">
        <v>21.1</v>
      </c>
      <c r="P1472" s="15">
        <v>16.600000000000001</v>
      </c>
      <c r="Q1472" s="15">
        <v>12.5</v>
      </c>
      <c r="R1472" s="15">
        <v>8.5</v>
      </c>
      <c r="S1472" s="15">
        <v>6.9</v>
      </c>
      <c r="T1472" s="16">
        <f>+H1472*31/3.6</f>
        <v>63.722222222222221</v>
      </c>
      <c r="U1472" s="16">
        <f>+I1472*28/3.6</f>
        <v>80.888888888888886</v>
      </c>
      <c r="V1472" s="16">
        <f>+J1472*31/3.6</f>
        <v>128.30555555555557</v>
      </c>
      <c r="W1472" s="16">
        <f>+K1472*30/3.6</f>
        <v>155</v>
      </c>
      <c r="X1472" s="16">
        <f>+L1472*31/3.6</f>
        <v>192.0277777777778</v>
      </c>
      <c r="Y1472" s="16">
        <f>+M1472*30/3.6</f>
        <v>200.83333333333331</v>
      </c>
      <c r="Z1472" s="16">
        <f>+N1472*31/3.6</f>
        <v>206.66666666666666</v>
      </c>
      <c r="AA1472" s="16">
        <f>+O1472*31/3.6</f>
        <v>181.69444444444446</v>
      </c>
      <c r="AB1472" s="16">
        <f>+P1472*30/3.6</f>
        <v>138.33333333333334</v>
      </c>
      <c r="AC1472" s="16">
        <f>+Q1472*31/3.6</f>
        <v>107.63888888888889</v>
      </c>
      <c r="AD1472" s="16">
        <f>+R1472*30/3.6</f>
        <v>70.833333333333329</v>
      </c>
      <c r="AE1472" s="16">
        <f>+S1472*31/3.6</f>
        <v>59.416666666666664</v>
      </c>
      <c r="AF1472" s="17">
        <f>+SUM(T1472:AE1472)</f>
        <v>1585.3611111111113</v>
      </c>
      <c r="AG1472" s="18">
        <f t="shared" si="22"/>
        <v>1315.8497222222222</v>
      </c>
      <c r="AJ1472" s="19"/>
      <c r="AK1472" s="19"/>
      <c r="AL1472" s="19"/>
    </row>
    <row r="1473" spans="1:38" s="11" customFormat="1" ht="12.75" customHeight="1" x14ac:dyDescent="0.25">
      <c r="A1473" s="14">
        <v>16</v>
      </c>
      <c r="B1473" s="14" t="str">
        <f>+VLOOKUP(A1473,COD_REG_PROV!$G$1:$J$21,4,FALSE)</f>
        <v>PUGLIA</v>
      </c>
      <c r="C1473" s="3">
        <v>75</v>
      </c>
      <c r="D1473" s="3" t="str">
        <f>+VLOOKUP(A1473,COD_REG_PROV!$A$1:$E$111,4,FALSE)</f>
        <v>Bergamo</v>
      </c>
      <c r="E1473" s="3">
        <v>84</v>
      </c>
      <c r="F1473" s="3" t="s">
        <v>1359</v>
      </c>
      <c r="G1473" s="4" t="s">
        <v>1386</v>
      </c>
      <c r="H1473" s="15">
        <v>7.2</v>
      </c>
      <c r="I1473" s="15">
        <v>10</v>
      </c>
      <c r="J1473" s="15">
        <v>14.7</v>
      </c>
      <c r="K1473" s="15">
        <v>18.7</v>
      </c>
      <c r="L1473" s="15">
        <v>22.2</v>
      </c>
      <c r="M1473" s="15">
        <v>24.4</v>
      </c>
      <c r="N1473" s="15">
        <v>24.2</v>
      </c>
      <c r="O1473" s="15">
        <v>21.1</v>
      </c>
      <c r="P1473" s="15">
        <v>16.7</v>
      </c>
      <c r="Q1473" s="15">
        <v>12.3</v>
      </c>
      <c r="R1473" s="15">
        <v>8.1</v>
      </c>
      <c r="S1473" s="15">
        <v>6.4</v>
      </c>
      <c r="T1473" s="16">
        <f>+H1473*31/3.6</f>
        <v>62</v>
      </c>
      <c r="U1473" s="16">
        <f>+I1473*28/3.6</f>
        <v>77.777777777777771</v>
      </c>
      <c r="V1473" s="16">
        <f>+J1473*31/3.6</f>
        <v>126.58333333333333</v>
      </c>
      <c r="W1473" s="16">
        <f>+K1473*30/3.6</f>
        <v>155.83333333333334</v>
      </c>
      <c r="X1473" s="16">
        <f>+L1473*31/3.6</f>
        <v>191.16666666666666</v>
      </c>
      <c r="Y1473" s="16">
        <f>+M1473*30/3.6</f>
        <v>203.33333333333331</v>
      </c>
      <c r="Z1473" s="16">
        <f>+N1473*31/3.6</f>
        <v>208.38888888888886</v>
      </c>
      <c r="AA1473" s="16">
        <f>+O1473*31/3.6</f>
        <v>181.69444444444446</v>
      </c>
      <c r="AB1473" s="16">
        <f>+P1473*30/3.6</f>
        <v>139.16666666666666</v>
      </c>
      <c r="AC1473" s="16">
        <f>+Q1473*31/3.6</f>
        <v>105.91666666666667</v>
      </c>
      <c r="AD1473" s="16">
        <f>+R1473*30/3.6</f>
        <v>67.5</v>
      </c>
      <c r="AE1473" s="16">
        <f>+S1473*31/3.6</f>
        <v>55.111111111111114</v>
      </c>
      <c r="AF1473" s="17">
        <f>+SUM(T1473:AE1473)</f>
        <v>1574.4722222222224</v>
      </c>
      <c r="AG1473" s="18">
        <f t="shared" si="22"/>
        <v>1306.8119444444446</v>
      </c>
      <c r="AJ1473" s="19"/>
      <c r="AK1473" s="19"/>
      <c r="AL1473" s="19"/>
    </row>
    <row r="1474" spans="1:38" s="11" customFormat="1" ht="12.75" customHeight="1" x14ac:dyDescent="0.25">
      <c r="A1474" s="14">
        <v>6</v>
      </c>
      <c r="B1474" s="14" t="str">
        <f>+VLOOKUP(A1474,COD_REG_PROV!$G$1:$J$21,4,FALSE)</f>
        <v>FRIULI-VENEZIA GIULIA</v>
      </c>
      <c r="C1474" s="3">
        <v>30</v>
      </c>
      <c r="D1474" s="3" t="str">
        <f>+VLOOKUP(A1474,COD_REG_PROV!$A$1:$E$111,4,FALSE)</f>
        <v>Alessandria</v>
      </c>
      <c r="E1474" s="3">
        <v>118</v>
      </c>
      <c r="F1474" s="3" t="s">
        <v>558</v>
      </c>
      <c r="G1474" s="4" t="s">
        <v>576</v>
      </c>
      <c r="H1474" s="15">
        <v>4.8</v>
      </c>
      <c r="I1474" s="15">
        <v>7.7</v>
      </c>
      <c r="J1474" s="15">
        <v>12.4</v>
      </c>
      <c r="K1474" s="15">
        <v>16.2</v>
      </c>
      <c r="L1474" s="15">
        <v>19.7</v>
      </c>
      <c r="M1474" s="15">
        <v>21.5</v>
      </c>
      <c r="N1474" s="15">
        <v>21.6</v>
      </c>
      <c r="O1474" s="15">
        <v>18.399999999999999</v>
      </c>
      <c r="P1474" s="15">
        <v>13.7</v>
      </c>
      <c r="Q1474" s="15">
        <v>9.3000000000000007</v>
      </c>
      <c r="R1474" s="15">
        <v>5.6</v>
      </c>
      <c r="S1474" s="15">
        <v>3.9</v>
      </c>
      <c r="T1474" s="16">
        <f>+H1474*31/3.6</f>
        <v>41.333333333333329</v>
      </c>
      <c r="U1474" s="16">
        <f>+I1474*28/3.6</f>
        <v>59.888888888888886</v>
      </c>
      <c r="V1474" s="16">
        <f>+J1474*31/3.6</f>
        <v>106.77777777777779</v>
      </c>
      <c r="W1474" s="16">
        <f>+K1474*30/3.6</f>
        <v>135</v>
      </c>
      <c r="X1474" s="16">
        <f>+L1474*31/3.6</f>
        <v>169.63888888888886</v>
      </c>
      <c r="Y1474" s="16">
        <f>+M1474*30/3.6</f>
        <v>179.16666666666666</v>
      </c>
      <c r="Z1474" s="16">
        <f>+N1474*31/3.6</f>
        <v>186</v>
      </c>
      <c r="AA1474" s="16">
        <f>+O1474*31/3.6</f>
        <v>158.44444444444443</v>
      </c>
      <c r="AB1474" s="16">
        <f>+P1474*30/3.6</f>
        <v>114.16666666666666</v>
      </c>
      <c r="AC1474" s="16">
        <f>+Q1474*31/3.6</f>
        <v>80.083333333333329</v>
      </c>
      <c r="AD1474" s="16">
        <f>+R1474*30/3.6</f>
        <v>46.666666666666664</v>
      </c>
      <c r="AE1474" s="16">
        <f>+S1474*31/3.6</f>
        <v>33.583333333333329</v>
      </c>
      <c r="AF1474" s="17">
        <f>+SUM(T1474:AE1474)</f>
        <v>1310.75</v>
      </c>
      <c r="AG1474" s="18">
        <f t="shared" si="22"/>
        <v>1087.9224999999999</v>
      </c>
      <c r="AJ1474" s="19"/>
      <c r="AK1474" s="19"/>
      <c r="AL1474" s="19"/>
    </row>
    <row r="1475" spans="1:38" s="11" customFormat="1" ht="12.75" customHeight="1" x14ac:dyDescent="0.25">
      <c r="A1475" s="14">
        <v>9</v>
      </c>
      <c r="B1475" s="14" t="str">
        <f>+VLOOKUP(A1475,COD_REG_PROV!$G$1:$J$21,4,FALSE)</f>
        <v>TOSCANA</v>
      </c>
      <c r="C1475" s="3">
        <v>48</v>
      </c>
      <c r="D1475" s="3" t="str">
        <f>+VLOOKUP(A1475,COD_REG_PROV!$A$1:$E$111,4,FALSE)</f>
        <v>Savona</v>
      </c>
      <c r="E1475" s="3">
        <v>45</v>
      </c>
      <c r="F1475" s="3" t="s">
        <v>762</v>
      </c>
      <c r="G1475" s="4" t="s">
        <v>790</v>
      </c>
      <c r="H1475" s="15">
        <v>5.9</v>
      </c>
      <c r="I1475" s="15">
        <v>8.6</v>
      </c>
      <c r="J1475" s="15">
        <v>13.5</v>
      </c>
      <c r="K1475" s="15">
        <v>17</v>
      </c>
      <c r="L1475" s="15">
        <v>21.3</v>
      </c>
      <c r="M1475" s="15">
        <v>23.1</v>
      </c>
      <c r="N1475" s="15">
        <v>23.3</v>
      </c>
      <c r="O1475" s="15">
        <v>19.899999999999999</v>
      </c>
      <c r="P1475" s="15">
        <v>15.1</v>
      </c>
      <c r="Q1475" s="15">
        <v>10.5</v>
      </c>
      <c r="R1475" s="15">
        <v>6.8</v>
      </c>
      <c r="S1475" s="15">
        <v>5.0999999999999996</v>
      </c>
      <c r="T1475" s="16">
        <f>+H1475*31/3.6</f>
        <v>50.805555555555557</v>
      </c>
      <c r="U1475" s="16">
        <f>+I1475*28/3.6</f>
        <v>66.888888888888886</v>
      </c>
      <c r="V1475" s="16">
        <f>+J1475*31/3.6</f>
        <v>116.25</v>
      </c>
      <c r="W1475" s="16">
        <f>+K1475*30/3.6</f>
        <v>141.66666666666666</v>
      </c>
      <c r="X1475" s="16">
        <f>+L1475*31/3.6</f>
        <v>183.41666666666669</v>
      </c>
      <c r="Y1475" s="16">
        <f>+M1475*30/3.6</f>
        <v>192.5</v>
      </c>
      <c r="Z1475" s="16">
        <f>+N1475*31/3.6</f>
        <v>200.63888888888891</v>
      </c>
      <c r="AA1475" s="16">
        <f>+O1475*31/3.6</f>
        <v>171.36111111111111</v>
      </c>
      <c r="AB1475" s="16">
        <f>+P1475*30/3.6</f>
        <v>125.83333333333333</v>
      </c>
      <c r="AC1475" s="16">
        <f>+Q1475*31/3.6</f>
        <v>90.416666666666671</v>
      </c>
      <c r="AD1475" s="16">
        <f>+R1475*30/3.6</f>
        <v>56.666666666666664</v>
      </c>
      <c r="AE1475" s="16">
        <f>+S1475*31/3.6</f>
        <v>43.916666666666664</v>
      </c>
      <c r="AF1475" s="17">
        <f>+SUM(T1475:AE1475)</f>
        <v>1440.3611111111113</v>
      </c>
      <c r="AG1475" s="18">
        <f t="shared" si="22"/>
        <v>1195.4997222222223</v>
      </c>
      <c r="AJ1475" s="19"/>
      <c r="AK1475" s="19"/>
      <c r="AL1475" s="19"/>
    </row>
    <row r="1476" spans="1:38" s="11" customFormat="1" ht="12.75" customHeight="1" x14ac:dyDescent="0.25">
      <c r="A1476" s="14">
        <v>16</v>
      </c>
      <c r="B1476" s="14" t="str">
        <f>+VLOOKUP(A1476,COD_REG_PROV!$G$1:$J$21,4,FALSE)</f>
        <v>PUGLIA</v>
      </c>
      <c r="C1476" s="3">
        <v>75</v>
      </c>
      <c r="D1476" s="3" t="str">
        <f>+VLOOKUP(A1476,COD_REG_PROV!$A$1:$E$111,4,FALSE)</f>
        <v>Bergamo</v>
      </c>
      <c r="E1476" s="3">
        <v>85</v>
      </c>
      <c r="F1476" s="3" t="s">
        <v>1359</v>
      </c>
      <c r="G1476" s="4" t="s">
        <v>1387</v>
      </c>
      <c r="H1476" s="15">
        <v>7.2</v>
      </c>
      <c r="I1476" s="15">
        <v>10</v>
      </c>
      <c r="J1476" s="15">
        <v>14.7</v>
      </c>
      <c r="K1476" s="15">
        <v>18.7</v>
      </c>
      <c r="L1476" s="15">
        <v>22.2</v>
      </c>
      <c r="M1476" s="15">
        <v>24.4</v>
      </c>
      <c r="N1476" s="15">
        <v>24.2</v>
      </c>
      <c r="O1476" s="15">
        <v>21.1</v>
      </c>
      <c r="P1476" s="15">
        <v>16.7</v>
      </c>
      <c r="Q1476" s="15">
        <v>12.3</v>
      </c>
      <c r="R1476" s="15">
        <v>8.1</v>
      </c>
      <c r="S1476" s="15">
        <v>6.4</v>
      </c>
      <c r="T1476" s="16">
        <f>+H1476*31/3.6</f>
        <v>62</v>
      </c>
      <c r="U1476" s="16">
        <f>+I1476*28/3.6</f>
        <v>77.777777777777771</v>
      </c>
      <c r="V1476" s="16">
        <f>+J1476*31/3.6</f>
        <v>126.58333333333333</v>
      </c>
      <c r="W1476" s="16">
        <f>+K1476*30/3.6</f>
        <v>155.83333333333334</v>
      </c>
      <c r="X1476" s="16">
        <f>+L1476*31/3.6</f>
        <v>191.16666666666666</v>
      </c>
      <c r="Y1476" s="16">
        <f>+M1476*30/3.6</f>
        <v>203.33333333333331</v>
      </c>
      <c r="Z1476" s="16">
        <f>+N1476*31/3.6</f>
        <v>208.38888888888886</v>
      </c>
      <c r="AA1476" s="16">
        <f>+O1476*31/3.6</f>
        <v>181.69444444444446</v>
      </c>
      <c r="AB1476" s="16">
        <f>+P1476*30/3.6</f>
        <v>139.16666666666666</v>
      </c>
      <c r="AC1476" s="16">
        <f>+Q1476*31/3.6</f>
        <v>105.91666666666667</v>
      </c>
      <c r="AD1476" s="16">
        <f>+R1476*30/3.6</f>
        <v>67.5</v>
      </c>
      <c r="AE1476" s="16">
        <f>+S1476*31/3.6</f>
        <v>55.111111111111114</v>
      </c>
      <c r="AF1476" s="17">
        <f>+SUM(T1476:AE1476)</f>
        <v>1574.4722222222224</v>
      </c>
      <c r="AG1476" s="18">
        <f t="shared" ref="AG1476:AG1539" si="23">+AF1476*0.83</f>
        <v>1306.8119444444446</v>
      </c>
      <c r="AJ1476" s="19"/>
      <c r="AK1476" s="19"/>
      <c r="AL1476" s="19"/>
    </row>
    <row r="1477" spans="1:38" s="11" customFormat="1" ht="12.75" customHeight="1" x14ac:dyDescent="0.25">
      <c r="A1477" s="14">
        <v>15</v>
      </c>
      <c r="B1477" s="14" t="str">
        <f>+VLOOKUP(A1477,COD_REG_PROV!$G$1:$J$21,4,FALSE)</f>
        <v>CAMPANIA</v>
      </c>
      <c r="C1477" s="3">
        <v>61</v>
      </c>
      <c r="D1477" s="3" t="str">
        <f>+VLOOKUP(A1477,COD_REG_PROV!$A$1:$E$111,4,FALSE)</f>
        <v>Milano</v>
      </c>
      <c r="E1477" s="3">
        <v>91</v>
      </c>
      <c r="F1477" s="3" t="s">
        <v>1141</v>
      </c>
      <c r="G1477" s="4" t="s">
        <v>1169</v>
      </c>
      <c r="H1477" s="15">
        <v>6.7</v>
      </c>
      <c r="I1477" s="15">
        <v>9.3000000000000007</v>
      </c>
      <c r="J1477" s="15">
        <v>13.8</v>
      </c>
      <c r="K1477" s="15">
        <v>17.8</v>
      </c>
      <c r="L1477" s="15">
        <v>21.7</v>
      </c>
      <c r="M1477" s="15">
        <v>23.6</v>
      </c>
      <c r="N1477" s="15">
        <v>23.4</v>
      </c>
      <c r="O1477" s="15">
        <v>20.6</v>
      </c>
      <c r="P1477" s="15">
        <v>15.9</v>
      </c>
      <c r="Q1477" s="15">
        <v>11.4</v>
      </c>
      <c r="R1477" s="15">
        <v>7.6</v>
      </c>
      <c r="S1477" s="15">
        <v>5.9</v>
      </c>
      <c r="T1477" s="16">
        <f>+H1477*31/3.6</f>
        <v>57.69444444444445</v>
      </c>
      <c r="U1477" s="16">
        <f>+I1477*28/3.6</f>
        <v>72.333333333333343</v>
      </c>
      <c r="V1477" s="16">
        <f>+J1477*31/3.6</f>
        <v>118.83333333333333</v>
      </c>
      <c r="W1477" s="16">
        <f>+K1477*30/3.6</f>
        <v>148.33333333333334</v>
      </c>
      <c r="X1477" s="16">
        <f>+L1477*31/3.6</f>
        <v>186.86111111111109</v>
      </c>
      <c r="Y1477" s="16">
        <f>+M1477*30/3.6</f>
        <v>196.66666666666666</v>
      </c>
      <c r="Z1477" s="16">
        <f>+N1477*31/3.6</f>
        <v>201.5</v>
      </c>
      <c r="AA1477" s="16">
        <f>+O1477*31/3.6</f>
        <v>177.38888888888889</v>
      </c>
      <c r="AB1477" s="16">
        <f>+P1477*30/3.6</f>
        <v>132.5</v>
      </c>
      <c r="AC1477" s="16">
        <f>+Q1477*31/3.6</f>
        <v>98.166666666666671</v>
      </c>
      <c r="AD1477" s="16">
        <f>+R1477*30/3.6</f>
        <v>63.333333333333329</v>
      </c>
      <c r="AE1477" s="16">
        <f>+S1477*31/3.6</f>
        <v>50.805555555555557</v>
      </c>
      <c r="AF1477" s="17">
        <f>+SUM(T1477:AE1477)</f>
        <v>1504.4166666666667</v>
      </c>
      <c r="AG1477" s="18">
        <f t="shared" si="23"/>
        <v>1248.6658333333332</v>
      </c>
      <c r="AJ1477" s="19"/>
      <c r="AK1477" s="19"/>
      <c r="AL1477" s="19"/>
    </row>
    <row r="1478" spans="1:38" s="11" customFormat="1" ht="12.75" customHeight="1" x14ac:dyDescent="0.25">
      <c r="A1478" s="14">
        <v>20</v>
      </c>
      <c r="B1478" s="14" t="str">
        <f>+VLOOKUP(A1478,COD_REG_PROV!$G$1:$J$21,4,FALSE)</f>
        <v>SARDEGNA</v>
      </c>
      <c r="C1478" s="3">
        <v>90</v>
      </c>
      <c r="D1478" s="3" t="str">
        <f>+VLOOKUP(A1478,COD_REG_PROV!$A$1:$E$111,4,FALSE)</f>
        <v>Mantova</v>
      </c>
      <c r="E1478" s="3">
        <v>70</v>
      </c>
      <c r="F1478" s="3" t="s">
        <v>1739</v>
      </c>
      <c r="G1478" s="4" t="s">
        <v>1752</v>
      </c>
      <c r="H1478" s="15">
        <v>7.1</v>
      </c>
      <c r="I1478" s="15">
        <v>9.8000000000000007</v>
      </c>
      <c r="J1478" s="15">
        <v>14.8</v>
      </c>
      <c r="K1478" s="15">
        <v>18.2</v>
      </c>
      <c r="L1478" s="15">
        <v>22</v>
      </c>
      <c r="M1478" s="15">
        <v>24</v>
      </c>
      <c r="N1478" s="15">
        <v>24</v>
      </c>
      <c r="O1478" s="15">
        <v>21</v>
      </c>
      <c r="P1478" s="15">
        <v>16.2</v>
      </c>
      <c r="Q1478" s="15">
        <v>11.8</v>
      </c>
      <c r="R1478" s="15">
        <v>7.9</v>
      </c>
      <c r="S1478" s="15">
        <v>6.2</v>
      </c>
      <c r="T1478" s="16">
        <f>+H1478*31/3.6</f>
        <v>61.138888888888886</v>
      </c>
      <c r="U1478" s="16">
        <f>+I1478*28/3.6</f>
        <v>76.222222222222229</v>
      </c>
      <c r="V1478" s="16">
        <f>+J1478*31/3.6</f>
        <v>127.44444444444444</v>
      </c>
      <c r="W1478" s="16">
        <f>+K1478*30/3.6</f>
        <v>151.66666666666666</v>
      </c>
      <c r="X1478" s="16">
        <f>+L1478*31/3.6</f>
        <v>189.44444444444443</v>
      </c>
      <c r="Y1478" s="16">
        <f>+M1478*30/3.6</f>
        <v>200</v>
      </c>
      <c r="Z1478" s="16">
        <f>+N1478*31/3.6</f>
        <v>206.66666666666666</v>
      </c>
      <c r="AA1478" s="16">
        <f>+O1478*31/3.6</f>
        <v>180.83333333333334</v>
      </c>
      <c r="AB1478" s="16">
        <f>+P1478*30/3.6</f>
        <v>135</v>
      </c>
      <c r="AC1478" s="16">
        <f>+Q1478*31/3.6</f>
        <v>101.61111111111111</v>
      </c>
      <c r="AD1478" s="16">
        <f>+R1478*30/3.6</f>
        <v>65.833333333333329</v>
      </c>
      <c r="AE1478" s="16">
        <f>+S1478*31/3.6</f>
        <v>53.388888888888893</v>
      </c>
      <c r="AF1478" s="17">
        <f>+SUM(T1478:AE1478)</f>
        <v>1549.2499999999998</v>
      </c>
      <c r="AG1478" s="18">
        <f t="shared" si="23"/>
        <v>1285.8774999999998</v>
      </c>
      <c r="AJ1478" s="19"/>
      <c r="AK1478" s="19"/>
      <c r="AL1478" s="19"/>
    </row>
    <row r="1479" spans="1:38" s="11" customFormat="1" ht="12.75" customHeight="1" x14ac:dyDescent="0.25">
      <c r="A1479" s="14">
        <v>5</v>
      </c>
      <c r="B1479" s="14" t="str">
        <f>+VLOOKUP(A1479,COD_REG_PROV!$G$1:$J$21,4,FALSE)</f>
        <v>VENETO</v>
      </c>
      <c r="C1479" s="3">
        <v>28</v>
      </c>
      <c r="D1479" s="3" t="str">
        <f>+VLOOKUP(A1479,COD_REG_PROV!$A$1:$E$111,4,FALSE)</f>
        <v>Asti</v>
      </c>
      <c r="E1479" s="3">
        <v>89</v>
      </c>
      <c r="F1479" s="3" t="s">
        <v>397</v>
      </c>
      <c r="G1479" s="4" t="s">
        <v>419</v>
      </c>
      <c r="H1479" s="15">
        <v>5.3</v>
      </c>
      <c r="I1479" s="15">
        <v>8.3000000000000007</v>
      </c>
      <c r="J1479" s="15">
        <v>13.3</v>
      </c>
      <c r="K1479" s="15">
        <v>17.100000000000001</v>
      </c>
      <c r="L1479" s="15">
        <v>20.6</v>
      </c>
      <c r="M1479" s="15">
        <v>22.6</v>
      </c>
      <c r="N1479" s="15">
        <v>22.9</v>
      </c>
      <c r="O1479" s="15">
        <v>19.5</v>
      </c>
      <c r="P1479" s="15">
        <v>14.8</v>
      </c>
      <c r="Q1479" s="15">
        <v>9.9</v>
      </c>
      <c r="R1479" s="15">
        <v>5.9</v>
      </c>
      <c r="S1479" s="15">
        <v>4.3</v>
      </c>
      <c r="T1479" s="16">
        <f>+H1479*31/3.6</f>
        <v>45.638888888888886</v>
      </c>
      <c r="U1479" s="16">
        <f>+I1479*28/3.6</f>
        <v>64.555555555555557</v>
      </c>
      <c r="V1479" s="16">
        <f>+J1479*31/3.6</f>
        <v>114.52777777777777</v>
      </c>
      <c r="W1479" s="16">
        <f>+K1479*30/3.6</f>
        <v>142.5</v>
      </c>
      <c r="X1479" s="16">
        <f>+L1479*31/3.6</f>
        <v>177.38888888888889</v>
      </c>
      <c r="Y1479" s="16">
        <f>+M1479*30/3.6</f>
        <v>188.33333333333334</v>
      </c>
      <c r="Z1479" s="16">
        <f>+N1479*31/3.6</f>
        <v>197.19444444444443</v>
      </c>
      <c r="AA1479" s="16">
        <f>+O1479*31/3.6</f>
        <v>167.91666666666666</v>
      </c>
      <c r="AB1479" s="16">
        <f>+P1479*30/3.6</f>
        <v>123.33333333333333</v>
      </c>
      <c r="AC1479" s="16">
        <f>+Q1479*31/3.6</f>
        <v>85.250000000000014</v>
      </c>
      <c r="AD1479" s="16">
        <f>+R1479*30/3.6</f>
        <v>49.166666666666664</v>
      </c>
      <c r="AE1479" s="16">
        <f>+S1479*31/3.6</f>
        <v>37.027777777777771</v>
      </c>
      <c r="AF1479" s="17">
        <f>+SUM(T1479:AE1479)</f>
        <v>1392.8333333333335</v>
      </c>
      <c r="AG1479" s="18">
        <f t="shared" si="23"/>
        <v>1156.0516666666667</v>
      </c>
      <c r="AJ1479" s="19"/>
      <c r="AK1479" s="19"/>
      <c r="AL1479" s="19"/>
    </row>
    <row r="1480" spans="1:38" s="11" customFormat="1" ht="12.75" customHeight="1" x14ac:dyDescent="0.25">
      <c r="A1480" s="14">
        <v>13</v>
      </c>
      <c r="B1480" s="14" t="str">
        <f>+VLOOKUP(A1480,COD_REG_PROV!$G$1:$J$21,4,FALSE)</f>
        <v>ABRUZZO</v>
      </c>
      <c r="C1480" s="3">
        <v>67</v>
      </c>
      <c r="D1480" s="3" t="str">
        <f>+VLOOKUP(A1480,COD_REG_PROV!$A$1:$E$111,4,FALSE)</f>
        <v>Como</v>
      </c>
      <c r="E1480" s="3">
        <v>41</v>
      </c>
      <c r="F1480" s="3" t="s">
        <v>1086</v>
      </c>
      <c r="G1480" s="4" t="s">
        <v>1100</v>
      </c>
      <c r="H1480" s="15">
        <v>6.1</v>
      </c>
      <c r="I1480" s="15">
        <v>8.5</v>
      </c>
      <c r="J1480" s="15">
        <v>13.6</v>
      </c>
      <c r="K1480" s="15">
        <v>17.600000000000001</v>
      </c>
      <c r="L1480" s="15">
        <v>21.3</v>
      </c>
      <c r="M1480" s="15">
        <v>23.2</v>
      </c>
      <c r="N1480" s="15">
        <v>23.1</v>
      </c>
      <c r="O1480" s="15">
        <v>19.899999999999999</v>
      </c>
      <c r="P1480" s="15">
        <v>15.3</v>
      </c>
      <c r="Q1480" s="15">
        <v>10.8</v>
      </c>
      <c r="R1480" s="15">
        <v>6.8</v>
      </c>
      <c r="S1480" s="15">
        <v>5.3</v>
      </c>
      <c r="T1480" s="16">
        <f>+H1480*31/3.6</f>
        <v>52.527777777777771</v>
      </c>
      <c r="U1480" s="16">
        <f>+I1480*28/3.6</f>
        <v>66.111111111111114</v>
      </c>
      <c r="V1480" s="16">
        <f>+J1480*31/3.6</f>
        <v>117.1111111111111</v>
      </c>
      <c r="W1480" s="16">
        <f>+K1480*30/3.6</f>
        <v>146.66666666666666</v>
      </c>
      <c r="X1480" s="16">
        <f>+L1480*31/3.6</f>
        <v>183.41666666666669</v>
      </c>
      <c r="Y1480" s="16">
        <f>+M1480*30/3.6</f>
        <v>193.33333333333331</v>
      </c>
      <c r="Z1480" s="16">
        <f>+N1480*31/3.6</f>
        <v>198.91666666666666</v>
      </c>
      <c r="AA1480" s="16">
        <f>+O1480*31/3.6</f>
        <v>171.36111111111111</v>
      </c>
      <c r="AB1480" s="16">
        <f>+P1480*30/3.6</f>
        <v>127.5</v>
      </c>
      <c r="AC1480" s="16">
        <f>+Q1480*31/3.6</f>
        <v>93</v>
      </c>
      <c r="AD1480" s="16">
        <f>+R1480*30/3.6</f>
        <v>56.666666666666664</v>
      </c>
      <c r="AE1480" s="16">
        <f>+S1480*31/3.6</f>
        <v>45.638888888888886</v>
      </c>
      <c r="AF1480" s="17">
        <f>+SUM(T1480:AE1480)</f>
        <v>1452.25</v>
      </c>
      <c r="AG1480" s="18">
        <f t="shared" si="23"/>
        <v>1205.3674999999998</v>
      </c>
      <c r="AJ1480" s="19"/>
      <c r="AK1480" s="19"/>
      <c r="AL1480" s="19"/>
    </row>
    <row r="1481" spans="1:38" s="11" customFormat="1" ht="12.75" customHeight="1" x14ac:dyDescent="0.25">
      <c r="A1481" s="14">
        <v>16</v>
      </c>
      <c r="B1481" s="14" t="str">
        <f>+VLOOKUP(A1481,COD_REG_PROV!$G$1:$J$21,4,FALSE)</f>
        <v>PUGLIA</v>
      </c>
      <c r="C1481" s="3">
        <v>72</v>
      </c>
      <c r="D1481" s="3" t="str">
        <f>+VLOOKUP(A1481,COD_REG_PROV!$A$1:$E$111,4,FALSE)</f>
        <v>Bergamo</v>
      </c>
      <c r="E1481" s="3">
        <v>43</v>
      </c>
      <c r="F1481" s="3" t="s">
        <v>1272</v>
      </c>
      <c r="G1481" s="4" t="s">
        <v>1310</v>
      </c>
      <c r="H1481" s="15">
        <v>6.7</v>
      </c>
      <c r="I1481" s="15">
        <v>9.3000000000000007</v>
      </c>
      <c r="J1481" s="15">
        <v>14.2</v>
      </c>
      <c r="K1481" s="15">
        <v>18.3</v>
      </c>
      <c r="L1481" s="15">
        <v>21.9</v>
      </c>
      <c r="M1481" s="15">
        <v>24</v>
      </c>
      <c r="N1481" s="15">
        <v>23.8</v>
      </c>
      <c r="O1481" s="15">
        <v>20.8</v>
      </c>
      <c r="P1481" s="15">
        <v>16.2</v>
      </c>
      <c r="Q1481" s="15">
        <v>11.6</v>
      </c>
      <c r="R1481" s="15">
        <v>7.5</v>
      </c>
      <c r="S1481" s="15">
        <v>6.2</v>
      </c>
      <c r="T1481" s="16">
        <f>+H1481*31/3.6</f>
        <v>57.69444444444445</v>
      </c>
      <c r="U1481" s="16">
        <f>+I1481*28/3.6</f>
        <v>72.333333333333343</v>
      </c>
      <c r="V1481" s="16">
        <f>+J1481*31/3.6</f>
        <v>122.27777777777777</v>
      </c>
      <c r="W1481" s="16">
        <f>+K1481*30/3.6</f>
        <v>152.5</v>
      </c>
      <c r="X1481" s="16">
        <f>+L1481*31/3.6</f>
        <v>188.58333333333331</v>
      </c>
      <c r="Y1481" s="16">
        <f>+M1481*30/3.6</f>
        <v>200</v>
      </c>
      <c r="Z1481" s="16">
        <f>+N1481*31/3.6</f>
        <v>204.94444444444446</v>
      </c>
      <c r="AA1481" s="16">
        <f>+O1481*31/3.6</f>
        <v>179.11111111111111</v>
      </c>
      <c r="AB1481" s="16">
        <f>+P1481*30/3.6</f>
        <v>135</v>
      </c>
      <c r="AC1481" s="16">
        <f>+Q1481*31/3.6</f>
        <v>99.888888888888872</v>
      </c>
      <c r="AD1481" s="16">
        <f>+R1481*30/3.6</f>
        <v>62.5</v>
      </c>
      <c r="AE1481" s="16">
        <f>+S1481*31/3.6</f>
        <v>53.388888888888893</v>
      </c>
      <c r="AF1481" s="17">
        <f>+SUM(T1481:AE1481)</f>
        <v>1528.2222222222224</v>
      </c>
      <c r="AG1481" s="18">
        <f t="shared" si="23"/>
        <v>1268.4244444444446</v>
      </c>
      <c r="AJ1481" s="19"/>
      <c r="AK1481" s="19"/>
      <c r="AL1481" s="19"/>
    </row>
    <row r="1482" spans="1:38" s="11" customFormat="1" ht="12.75" customHeight="1" x14ac:dyDescent="0.25">
      <c r="A1482" s="14">
        <v>19</v>
      </c>
      <c r="B1482" s="14" t="str">
        <f>+VLOOKUP(A1482,COD_REG_PROV!$G$1:$J$21,4,FALSE)</f>
        <v>SICILIA</v>
      </c>
      <c r="C1482" s="3">
        <v>83</v>
      </c>
      <c r="D1482" s="3" t="str">
        <f>+VLOOKUP(A1482,COD_REG_PROV!$A$1:$E$111,4,FALSE)</f>
        <v>Cremona</v>
      </c>
      <c r="E1482" s="3">
        <v>106</v>
      </c>
      <c r="F1482" s="3" t="s">
        <v>1611</v>
      </c>
      <c r="G1482" s="4" t="s">
        <v>1625</v>
      </c>
      <c r="H1482" s="15">
        <v>7.7</v>
      </c>
      <c r="I1482" s="15">
        <v>10.7</v>
      </c>
      <c r="J1482" s="15">
        <v>15.1</v>
      </c>
      <c r="K1482" s="15">
        <v>18.8</v>
      </c>
      <c r="L1482" s="15">
        <v>22.5</v>
      </c>
      <c r="M1482" s="15">
        <v>24.1</v>
      </c>
      <c r="N1482" s="15">
        <v>24</v>
      </c>
      <c r="O1482" s="15">
        <v>21.1</v>
      </c>
      <c r="P1482" s="15">
        <v>16.8</v>
      </c>
      <c r="Q1482" s="15">
        <v>12.7</v>
      </c>
      <c r="R1482" s="15">
        <v>8.6</v>
      </c>
      <c r="S1482" s="15">
        <v>7.1</v>
      </c>
      <c r="T1482" s="16">
        <f>+H1482*31/3.6</f>
        <v>66.305555555555557</v>
      </c>
      <c r="U1482" s="16">
        <f>+I1482*28/3.6</f>
        <v>83.222222222222214</v>
      </c>
      <c r="V1482" s="16">
        <f>+J1482*31/3.6</f>
        <v>130.02777777777777</v>
      </c>
      <c r="W1482" s="16">
        <f>+K1482*30/3.6</f>
        <v>156.66666666666666</v>
      </c>
      <c r="X1482" s="16">
        <f>+L1482*31/3.6</f>
        <v>193.75</v>
      </c>
      <c r="Y1482" s="16">
        <f>+M1482*30/3.6</f>
        <v>200.83333333333331</v>
      </c>
      <c r="Z1482" s="16">
        <f>+N1482*31/3.6</f>
        <v>206.66666666666666</v>
      </c>
      <c r="AA1482" s="16">
        <f>+O1482*31/3.6</f>
        <v>181.69444444444446</v>
      </c>
      <c r="AB1482" s="16">
        <f>+P1482*30/3.6</f>
        <v>140</v>
      </c>
      <c r="AC1482" s="16">
        <f>+Q1482*31/3.6</f>
        <v>109.3611111111111</v>
      </c>
      <c r="AD1482" s="16">
        <f>+R1482*30/3.6</f>
        <v>71.666666666666671</v>
      </c>
      <c r="AE1482" s="16">
        <f>+S1482*31/3.6</f>
        <v>61.138888888888886</v>
      </c>
      <c r="AF1482" s="17">
        <f>+SUM(T1482:AE1482)</f>
        <v>1601.3333333333333</v>
      </c>
      <c r="AG1482" s="18">
        <f t="shared" si="23"/>
        <v>1329.1066666666666</v>
      </c>
      <c r="AJ1482" s="19"/>
      <c r="AK1482" s="19"/>
      <c r="AL1482" s="19"/>
    </row>
    <row r="1483" spans="1:38" s="11" customFormat="1" ht="12.75" customHeight="1" x14ac:dyDescent="0.25">
      <c r="A1483" s="14">
        <v>19</v>
      </c>
      <c r="B1483" s="14" t="str">
        <f>+VLOOKUP(A1483,COD_REG_PROV!$G$1:$J$21,4,FALSE)</f>
        <v>SICILIA</v>
      </c>
      <c r="C1483" s="3">
        <v>82</v>
      </c>
      <c r="D1483" s="3" t="str">
        <f>+VLOOKUP(A1483,COD_REG_PROV!$A$1:$E$111,4,FALSE)</f>
        <v>Cremona</v>
      </c>
      <c r="E1483" s="3">
        <v>70</v>
      </c>
      <c r="F1483" s="3" t="s">
        <v>1628</v>
      </c>
      <c r="G1483" s="4" t="s">
        <v>1651</v>
      </c>
      <c r="H1483" s="15">
        <v>8</v>
      </c>
      <c r="I1483" s="15">
        <v>10.9</v>
      </c>
      <c r="J1483" s="15">
        <v>15.3</v>
      </c>
      <c r="K1483" s="15">
        <v>19</v>
      </c>
      <c r="L1483" s="15">
        <v>22.7</v>
      </c>
      <c r="M1483" s="15">
        <v>24.2</v>
      </c>
      <c r="N1483" s="15">
        <v>24.3</v>
      </c>
      <c r="O1483" s="15">
        <v>21.3</v>
      </c>
      <c r="P1483" s="15">
        <v>16.899999999999999</v>
      </c>
      <c r="Q1483" s="15">
        <v>12.9</v>
      </c>
      <c r="R1483" s="15">
        <v>8.6999999999999993</v>
      </c>
      <c r="S1483" s="15">
        <v>7.3</v>
      </c>
      <c r="T1483" s="16">
        <f>+H1483*31/3.6</f>
        <v>68.888888888888886</v>
      </c>
      <c r="U1483" s="16">
        <f>+I1483*28/3.6</f>
        <v>84.777777777777771</v>
      </c>
      <c r="V1483" s="16">
        <f>+J1483*31/3.6</f>
        <v>131.75</v>
      </c>
      <c r="W1483" s="16">
        <f>+K1483*30/3.6</f>
        <v>158.33333333333334</v>
      </c>
      <c r="X1483" s="16">
        <f>+L1483*31/3.6</f>
        <v>195.4722222222222</v>
      </c>
      <c r="Y1483" s="16">
        <f>+M1483*30/3.6</f>
        <v>201.66666666666666</v>
      </c>
      <c r="Z1483" s="16">
        <f>+N1483*31/3.6</f>
        <v>209.25</v>
      </c>
      <c r="AA1483" s="16">
        <f>+O1483*31/3.6</f>
        <v>183.41666666666669</v>
      </c>
      <c r="AB1483" s="16">
        <f>+P1483*30/3.6</f>
        <v>140.83333333333331</v>
      </c>
      <c r="AC1483" s="16">
        <f>+Q1483*31/3.6</f>
        <v>111.08333333333334</v>
      </c>
      <c r="AD1483" s="16">
        <f>+R1483*30/3.6</f>
        <v>72.5</v>
      </c>
      <c r="AE1483" s="16">
        <f>+S1483*31/3.6</f>
        <v>62.861111111111107</v>
      </c>
      <c r="AF1483" s="17">
        <f>+SUM(T1483:AE1483)</f>
        <v>1620.833333333333</v>
      </c>
      <c r="AG1483" s="18">
        <f t="shared" si="23"/>
        <v>1345.2916666666663</v>
      </c>
      <c r="AJ1483" s="19"/>
      <c r="AK1483" s="19"/>
      <c r="AL1483" s="19"/>
    </row>
    <row r="1484" spans="1:38" s="11" customFormat="1" ht="12.75" customHeight="1" x14ac:dyDescent="0.25">
      <c r="A1484" s="14">
        <v>14</v>
      </c>
      <c r="B1484" s="14" t="str">
        <f>+VLOOKUP(A1484,COD_REG_PROV!$G$1:$J$21,4,FALSE)</f>
        <v>MOLISE</v>
      </c>
      <c r="C1484" s="3">
        <v>70</v>
      </c>
      <c r="D1484" s="3" t="str">
        <f>+VLOOKUP(A1484,COD_REG_PROV!$A$1:$E$111,4,FALSE)</f>
        <v>Sondrio</v>
      </c>
      <c r="E1484" s="3">
        <v>78</v>
      </c>
      <c r="F1484" s="3" t="s">
        <v>1101</v>
      </c>
      <c r="G1484" s="4" t="s">
        <v>1110</v>
      </c>
      <c r="H1484" s="15">
        <v>6.3</v>
      </c>
      <c r="I1484" s="15">
        <v>8.9</v>
      </c>
      <c r="J1484" s="15">
        <v>13.9</v>
      </c>
      <c r="K1484" s="15">
        <v>18.3</v>
      </c>
      <c r="L1484" s="15">
        <v>21.8</v>
      </c>
      <c r="M1484" s="15">
        <v>23.9</v>
      </c>
      <c r="N1484" s="15">
        <v>23.6</v>
      </c>
      <c r="O1484" s="15">
        <v>20.5</v>
      </c>
      <c r="P1484" s="15">
        <v>16</v>
      </c>
      <c r="Q1484" s="15">
        <v>11.2</v>
      </c>
      <c r="R1484" s="15">
        <v>7.1</v>
      </c>
      <c r="S1484" s="15">
        <v>5.6</v>
      </c>
      <c r="T1484" s="16">
        <f>+H1484*31/3.6</f>
        <v>54.249999999999993</v>
      </c>
      <c r="U1484" s="16">
        <f>+I1484*28/3.6</f>
        <v>69.222222222222229</v>
      </c>
      <c r="V1484" s="16">
        <f>+J1484*31/3.6</f>
        <v>119.69444444444446</v>
      </c>
      <c r="W1484" s="16">
        <f>+K1484*30/3.6</f>
        <v>152.5</v>
      </c>
      <c r="X1484" s="16">
        <f>+L1484*31/3.6</f>
        <v>187.72222222222223</v>
      </c>
      <c r="Y1484" s="16">
        <f>+M1484*30/3.6</f>
        <v>199.16666666666666</v>
      </c>
      <c r="Z1484" s="16">
        <f>+N1484*31/3.6</f>
        <v>203.22222222222223</v>
      </c>
      <c r="AA1484" s="16">
        <f>+O1484*31/3.6</f>
        <v>176.52777777777777</v>
      </c>
      <c r="AB1484" s="16">
        <f>+P1484*30/3.6</f>
        <v>133.33333333333334</v>
      </c>
      <c r="AC1484" s="16">
        <f>+Q1484*31/3.6</f>
        <v>96.444444444444443</v>
      </c>
      <c r="AD1484" s="16">
        <f>+R1484*30/3.6</f>
        <v>59.166666666666664</v>
      </c>
      <c r="AE1484" s="16">
        <f>+S1484*31/3.6</f>
        <v>48.222222222222221</v>
      </c>
      <c r="AF1484" s="17">
        <f>+SUM(T1484:AE1484)</f>
        <v>1499.4722222222222</v>
      </c>
      <c r="AG1484" s="18">
        <f t="shared" si="23"/>
        <v>1244.5619444444444</v>
      </c>
      <c r="AJ1484" s="19"/>
      <c r="AK1484" s="19"/>
      <c r="AL1484" s="19"/>
    </row>
    <row r="1485" spans="1:38" s="11" customFormat="1" ht="12.75" customHeight="1" x14ac:dyDescent="0.25">
      <c r="A1485" s="14">
        <v>10</v>
      </c>
      <c r="B1485" s="14" t="str">
        <f>+VLOOKUP(A1485,COD_REG_PROV!$G$1:$J$21,4,FALSE)</f>
        <v>UMBRIA</v>
      </c>
      <c r="C1485" s="3">
        <v>55</v>
      </c>
      <c r="D1485" s="3" t="str">
        <f>+VLOOKUP(A1485,COD_REG_PROV!$A$1:$E$111,4,FALSE)</f>
        <v>Genova</v>
      </c>
      <c r="E1485" s="3">
        <v>32</v>
      </c>
      <c r="F1485" s="3" t="s">
        <v>894</v>
      </c>
      <c r="G1485" s="4" t="s">
        <v>898</v>
      </c>
      <c r="H1485" s="15">
        <v>6.4</v>
      </c>
      <c r="I1485" s="15">
        <v>8.8000000000000007</v>
      </c>
      <c r="J1485" s="15">
        <v>13.8</v>
      </c>
      <c r="K1485" s="15">
        <v>17.3</v>
      </c>
      <c r="L1485" s="15">
        <v>21.4</v>
      </c>
      <c r="M1485" s="15">
        <v>23.1</v>
      </c>
      <c r="N1485" s="15">
        <v>23.2</v>
      </c>
      <c r="O1485" s="15">
        <v>20.100000000000001</v>
      </c>
      <c r="P1485" s="15">
        <v>15.4</v>
      </c>
      <c r="Q1485" s="15">
        <v>11</v>
      </c>
      <c r="R1485" s="15">
        <v>7.2</v>
      </c>
      <c r="S1485" s="15">
        <v>5.4</v>
      </c>
      <c r="T1485" s="16">
        <f>+H1485*31/3.6</f>
        <v>55.111111111111114</v>
      </c>
      <c r="U1485" s="16">
        <f>+I1485*28/3.6</f>
        <v>68.444444444444457</v>
      </c>
      <c r="V1485" s="16">
        <f>+J1485*31/3.6</f>
        <v>118.83333333333333</v>
      </c>
      <c r="W1485" s="16">
        <f>+K1485*30/3.6</f>
        <v>144.16666666666666</v>
      </c>
      <c r="X1485" s="16">
        <f>+L1485*31/3.6</f>
        <v>184.27777777777777</v>
      </c>
      <c r="Y1485" s="16">
        <f>+M1485*30/3.6</f>
        <v>192.5</v>
      </c>
      <c r="Z1485" s="16">
        <f>+N1485*31/3.6</f>
        <v>199.77777777777774</v>
      </c>
      <c r="AA1485" s="16">
        <f>+O1485*31/3.6</f>
        <v>173.08333333333334</v>
      </c>
      <c r="AB1485" s="16">
        <f>+P1485*30/3.6</f>
        <v>128.33333333333334</v>
      </c>
      <c r="AC1485" s="16">
        <f>+Q1485*31/3.6</f>
        <v>94.722222222222214</v>
      </c>
      <c r="AD1485" s="16">
        <f>+R1485*30/3.6</f>
        <v>60</v>
      </c>
      <c r="AE1485" s="16">
        <f>+S1485*31/3.6</f>
        <v>46.5</v>
      </c>
      <c r="AF1485" s="17">
        <f>+SUM(T1485:AE1485)</f>
        <v>1465.7499999999998</v>
      </c>
      <c r="AG1485" s="18">
        <f t="shared" si="23"/>
        <v>1216.5724999999998</v>
      </c>
      <c r="AJ1485" s="19"/>
      <c r="AK1485" s="19"/>
      <c r="AL1485" s="19"/>
    </row>
    <row r="1486" spans="1:38" s="11" customFormat="1" ht="12.75" customHeight="1" x14ac:dyDescent="0.25">
      <c r="A1486" s="14">
        <v>12</v>
      </c>
      <c r="B1486" s="14" t="str">
        <f>+VLOOKUP(A1486,COD_REG_PROV!$G$1:$J$21,4,FALSE)</f>
        <v>LAZIO</v>
      </c>
      <c r="C1486" s="3">
        <v>59</v>
      </c>
      <c r="D1486" s="3" t="str">
        <f>+VLOOKUP(A1486,COD_REG_PROV!$A$1:$E$111,4,FALSE)</f>
        <v>Varese</v>
      </c>
      <c r="E1486" s="3">
        <v>32</v>
      </c>
      <c r="F1486" s="3" t="s">
        <v>975</v>
      </c>
      <c r="G1486" s="4" t="s">
        <v>993</v>
      </c>
      <c r="H1486" s="15">
        <v>6.9</v>
      </c>
      <c r="I1486" s="15">
        <v>9.5</v>
      </c>
      <c r="J1486" s="15">
        <v>14.2</v>
      </c>
      <c r="K1486" s="15">
        <v>17.899999999999999</v>
      </c>
      <c r="L1486" s="15">
        <v>21.9</v>
      </c>
      <c r="M1486" s="15">
        <v>23.7</v>
      </c>
      <c r="N1486" s="15">
        <v>23.7</v>
      </c>
      <c r="O1486" s="15">
        <v>20.8</v>
      </c>
      <c r="P1486" s="15">
        <v>16</v>
      </c>
      <c r="Q1486" s="15">
        <v>11.6</v>
      </c>
      <c r="R1486" s="15">
        <v>7.7</v>
      </c>
      <c r="S1486" s="15">
        <v>5.9</v>
      </c>
      <c r="T1486" s="16">
        <f>+H1486*31/3.6</f>
        <v>59.416666666666664</v>
      </c>
      <c r="U1486" s="16">
        <f>+I1486*28/3.6</f>
        <v>73.888888888888886</v>
      </c>
      <c r="V1486" s="16">
        <f>+J1486*31/3.6</f>
        <v>122.27777777777777</v>
      </c>
      <c r="W1486" s="16">
        <f>+K1486*30/3.6</f>
        <v>149.16666666666666</v>
      </c>
      <c r="X1486" s="16">
        <f>+L1486*31/3.6</f>
        <v>188.58333333333331</v>
      </c>
      <c r="Y1486" s="16">
        <f>+M1486*30/3.6</f>
        <v>197.5</v>
      </c>
      <c r="Z1486" s="16">
        <f>+N1486*31/3.6</f>
        <v>204.08333333333331</v>
      </c>
      <c r="AA1486" s="16">
        <f>+O1486*31/3.6</f>
        <v>179.11111111111111</v>
      </c>
      <c r="AB1486" s="16">
        <f>+P1486*30/3.6</f>
        <v>133.33333333333334</v>
      </c>
      <c r="AC1486" s="16">
        <f>+Q1486*31/3.6</f>
        <v>99.888888888888872</v>
      </c>
      <c r="AD1486" s="16">
        <f>+R1486*30/3.6</f>
        <v>64.166666666666671</v>
      </c>
      <c r="AE1486" s="16">
        <f>+S1486*31/3.6</f>
        <v>50.805555555555557</v>
      </c>
      <c r="AF1486" s="17">
        <f>+SUM(T1486:AE1486)</f>
        <v>1522.2222222222222</v>
      </c>
      <c r="AG1486" s="18">
        <f t="shared" si="23"/>
        <v>1263.4444444444443</v>
      </c>
      <c r="AJ1486" s="19"/>
      <c r="AK1486" s="19"/>
      <c r="AL1486" s="19"/>
    </row>
    <row r="1487" spans="1:38" s="11" customFormat="1" ht="12.75" customHeight="1" x14ac:dyDescent="0.25">
      <c r="A1487" s="14">
        <v>20</v>
      </c>
      <c r="B1487" s="14" t="str">
        <f>+VLOOKUP(A1487,COD_REG_PROV!$G$1:$J$21,4,FALSE)</f>
        <v>SARDEGNA</v>
      </c>
      <c r="C1487" s="3">
        <v>95</v>
      </c>
      <c r="D1487" s="3" t="str">
        <f>+VLOOKUP(A1487,COD_REG_PROV!$A$1:$E$111,4,FALSE)</f>
        <v>Mantova</v>
      </c>
      <c r="E1487" s="3">
        <v>65</v>
      </c>
      <c r="F1487" s="3" t="s">
        <v>1735</v>
      </c>
      <c r="G1487" s="4" t="s">
        <v>1738</v>
      </c>
      <c r="H1487" s="15">
        <v>7.5</v>
      </c>
      <c r="I1487" s="15">
        <v>10.199999999999999</v>
      </c>
      <c r="J1487" s="15">
        <v>15.2</v>
      </c>
      <c r="K1487" s="15">
        <v>18.600000000000001</v>
      </c>
      <c r="L1487" s="15">
        <v>22.2</v>
      </c>
      <c r="M1487" s="15">
        <v>24.1</v>
      </c>
      <c r="N1487" s="15">
        <v>24.2</v>
      </c>
      <c r="O1487" s="15">
        <v>21.3</v>
      </c>
      <c r="P1487" s="15">
        <v>16.600000000000001</v>
      </c>
      <c r="Q1487" s="15">
        <v>12.2</v>
      </c>
      <c r="R1487" s="15">
        <v>8.3000000000000007</v>
      </c>
      <c r="S1487" s="15">
        <v>6.7</v>
      </c>
      <c r="T1487" s="16">
        <f>+H1487*31/3.6</f>
        <v>64.583333333333329</v>
      </c>
      <c r="U1487" s="16">
        <f>+I1487*28/3.6</f>
        <v>79.333333333333329</v>
      </c>
      <c r="V1487" s="16">
        <f>+J1487*31/3.6</f>
        <v>130.88888888888889</v>
      </c>
      <c r="W1487" s="16">
        <f>+K1487*30/3.6</f>
        <v>155</v>
      </c>
      <c r="X1487" s="16">
        <f>+L1487*31/3.6</f>
        <v>191.16666666666666</v>
      </c>
      <c r="Y1487" s="16">
        <f>+M1487*30/3.6</f>
        <v>200.83333333333331</v>
      </c>
      <c r="Z1487" s="16">
        <f>+N1487*31/3.6</f>
        <v>208.38888888888886</v>
      </c>
      <c r="AA1487" s="16">
        <f>+O1487*31/3.6</f>
        <v>183.41666666666669</v>
      </c>
      <c r="AB1487" s="16">
        <f>+P1487*30/3.6</f>
        <v>138.33333333333334</v>
      </c>
      <c r="AC1487" s="16">
        <f>+Q1487*31/3.6</f>
        <v>105.05555555555554</v>
      </c>
      <c r="AD1487" s="16">
        <f>+R1487*30/3.6</f>
        <v>69.166666666666671</v>
      </c>
      <c r="AE1487" s="16">
        <f>+S1487*31/3.6</f>
        <v>57.69444444444445</v>
      </c>
      <c r="AF1487" s="17">
        <f>+SUM(T1487:AE1487)</f>
        <v>1583.8611111111111</v>
      </c>
      <c r="AG1487" s="18">
        <f t="shared" si="23"/>
        <v>1314.6047222222221</v>
      </c>
      <c r="AJ1487" s="19"/>
      <c r="AK1487" s="19"/>
      <c r="AL1487" s="19"/>
    </row>
    <row r="1488" spans="1:38" s="11" customFormat="1" ht="12.75" customHeight="1" x14ac:dyDescent="0.25">
      <c r="A1488" s="14">
        <v>18</v>
      </c>
      <c r="B1488" s="14" t="str">
        <f>+VLOOKUP(A1488,COD_REG_PROV!$G$1:$J$21,4,FALSE)</f>
        <v>CALABRIA</v>
      </c>
      <c r="C1488" s="3">
        <v>78</v>
      </c>
      <c r="D1488" s="3" t="str">
        <f>+VLOOKUP(A1488,COD_REG_PROV!$A$1:$E$111,4,FALSE)</f>
        <v>Pavia</v>
      </c>
      <c r="E1488" s="3">
        <v>146</v>
      </c>
      <c r="F1488" s="3" t="s">
        <v>1445</v>
      </c>
      <c r="G1488" s="4" t="s">
        <v>1474</v>
      </c>
      <c r="H1488" s="15">
        <v>7.1</v>
      </c>
      <c r="I1488" s="15">
        <v>9.6</v>
      </c>
      <c r="J1488" s="15">
        <v>14.4</v>
      </c>
      <c r="K1488" s="15">
        <v>18.2</v>
      </c>
      <c r="L1488" s="15">
        <v>21.9</v>
      </c>
      <c r="M1488" s="15">
        <v>24</v>
      </c>
      <c r="N1488" s="15">
        <v>23.6</v>
      </c>
      <c r="O1488" s="15">
        <v>20.8</v>
      </c>
      <c r="P1488" s="15">
        <v>16.3</v>
      </c>
      <c r="Q1488" s="15">
        <v>12</v>
      </c>
      <c r="R1488" s="15">
        <v>8</v>
      </c>
      <c r="S1488" s="15">
        <v>6.5</v>
      </c>
      <c r="T1488" s="16">
        <f>+H1488*31/3.6</f>
        <v>61.138888888888886</v>
      </c>
      <c r="U1488" s="16">
        <f>+I1488*28/3.6</f>
        <v>74.666666666666671</v>
      </c>
      <c r="V1488" s="16">
        <f>+J1488*31/3.6</f>
        <v>124</v>
      </c>
      <c r="W1488" s="16">
        <f>+K1488*30/3.6</f>
        <v>151.66666666666666</v>
      </c>
      <c r="X1488" s="16">
        <f>+L1488*31/3.6</f>
        <v>188.58333333333331</v>
      </c>
      <c r="Y1488" s="16">
        <f>+M1488*30/3.6</f>
        <v>200</v>
      </c>
      <c r="Z1488" s="16">
        <f>+N1488*31/3.6</f>
        <v>203.22222222222223</v>
      </c>
      <c r="AA1488" s="16">
        <f>+O1488*31/3.6</f>
        <v>179.11111111111111</v>
      </c>
      <c r="AB1488" s="16">
        <f>+P1488*30/3.6</f>
        <v>135.83333333333334</v>
      </c>
      <c r="AC1488" s="16">
        <f>+Q1488*31/3.6</f>
        <v>103.33333333333333</v>
      </c>
      <c r="AD1488" s="16">
        <f>+R1488*30/3.6</f>
        <v>66.666666666666671</v>
      </c>
      <c r="AE1488" s="16">
        <f>+S1488*31/3.6</f>
        <v>55.972222222222221</v>
      </c>
      <c r="AF1488" s="17">
        <f>+SUM(T1488:AE1488)</f>
        <v>1544.1944444444441</v>
      </c>
      <c r="AG1488" s="18">
        <f t="shared" si="23"/>
        <v>1281.6813888888885</v>
      </c>
      <c r="AJ1488" s="19"/>
      <c r="AK1488" s="19"/>
      <c r="AL1488" s="19"/>
    </row>
    <row r="1489" spans="1:38" s="11" customFormat="1" ht="12.75" customHeight="1" x14ac:dyDescent="0.25">
      <c r="A1489" s="14">
        <v>9</v>
      </c>
      <c r="B1489" s="14" t="str">
        <f>+VLOOKUP(A1489,COD_REG_PROV!$G$1:$J$21,4,FALSE)</f>
        <v>TOSCANA</v>
      </c>
      <c r="C1489" s="3">
        <v>51</v>
      </c>
      <c r="D1489" s="3" t="str">
        <f>+VLOOKUP(A1489,COD_REG_PROV!$A$1:$E$111,4,FALSE)</f>
        <v>Savona</v>
      </c>
      <c r="E1489" s="3">
        <v>39</v>
      </c>
      <c r="F1489" s="3" t="s">
        <v>747</v>
      </c>
      <c r="G1489" s="4" t="s">
        <v>761</v>
      </c>
      <c r="H1489" s="15">
        <v>5.8</v>
      </c>
      <c r="I1489" s="15">
        <v>8.5</v>
      </c>
      <c r="J1489" s="15">
        <v>13.5</v>
      </c>
      <c r="K1489" s="15">
        <v>17</v>
      </c>
      <c r="L1489" s="15">
        <v>21.2</v>
      </c>
      <c r="M1489" s="15">
        <v>23</v>
      </c>
      <c r="N1489" s="15">
        <v>23.2</v>
      </c>
      <c r="O1489" s="15">
        <v>19.8</v>
      </c>
      <c r="P1489" s="15">
        <v>15.1</v>
      </c>
      <c r="Q1489" s="15">
        <v>10.4</v>
      </c>
      <c r="R1489" s="15">
        <v>6.7</v>
      </c>
      <c r="S1489" s="15">
        <v>5.0999999999999996</v>
      </c>
      <c r="T1489" s="16">
        <f>+H1489*31/3.6</f>
        <v>49.944444444444436</v>
      </c>
      <c r="U1489" s="16">
        <f>+I1489*28/3.6</f>
        <v>66.111111111111114</v>
      </c>
      <c r="V1489" s="16">
        <f>+J1489*31/3.6</f>
        <v>116.25</v>
      </c>
      <c r="W1489" s="16">
        <f>+K1489*30/3.6</f>
        <v>141.66666666666666</v>
      </c>
      <c r="X1489" s="16">
        <f>+L1489*31/3.6</f>
        <v>182.55555555555554</v>
      </c>
      <c r="Y1489" s="16">
        <f>+M1489*30/3.6</f>
        <v>191.66666666666666</v>
      </c>
      <c r="Z1489" s="16">
        <f>+N1489*31/3.6</f>
        <v>199.77777777777774</v>
      </c>
      <c r="AA1489" s="16">
        <f>+O1489*31/3.6</f>
        <v>170.50000000000003</v>
      </c>
      <c r="AB1489" s="16">
        <f>+P1489*30/3.6</f>
        <v>125.83333333333333</v>
      </c>
      <c r="AC1489" s="16">
        <f>+Q1489*31/3.6</f>
        <v>89.555555555555557</v>
      </c>
      <c r="AD1489" s="16">
        <f>+R1489*30/3.6</f>
        <v>55.833333333333329</v>
      </c>
      <c r="AE1489" s="16">
        <f>+S1489*31/3.6</f>
        <v>43.916666666666664</v>
      </c>
      <c r="AF1489" s="17">
        <f>+SUM(T1489:AE1489)</f>
        <v>1433.6111111111111</v>
      </c>
      <c r="AG1489" s="18">
        <f t="shared" si="23"/>
        <v>1189.8972222222221</v>
      </c>
      <c r="AJ1489" s="19"/>
      <c r="AK1489" s="19"/>
      <c r="AL1489" s="19"/>
    </row>
    <row r="1490" spans="1:38" s="11" customFormat="1" ht="12.75" customHeight="1" x14ac:dyDescent="0.25">
      <c r="A1490" s="14">
        <v>19</v>
      </c>
      <c r="B1490" s="14" t="str">
        <f>+VLOOKUP(A1490,COD_REG_PROV!$G$1:$J$21,4,FALSE)</f>
        <v>SICILIA</v>
      </c>
      <c r="C1490" s="3">
        <v>82</v>
      </c>
      <c r="D1490" s="3" t="str">
        <f>+VLOOKUP(A1490,COD_REG_PROV!$A$1:$E$111,4,FALSE)</f>
        <v>Cremona</v>
      </c>
      <c r="E1490" s="3">
        <v>71</v>
      </c>
      <c r="F1490" s="3" t="s">
        <v>1628</v>
      </c>
      <c r="G1490" s="4" t="s">
        <v>1652</v>
      </c>
      <c r="H1490" s="15">
        <v>8.1</v>
      </c>
      <c r="I1490" s="15">
        <v>11</v>
      </c>
      <c r="J1490" s="15">
        <v>15.4</v>
      </c>
      <c r="K1490" s="15">
        <v>19.2</v>
      </c>
      <c r="L1490" s="15">
        <v>22.7</v>
      </c>
      <c r="M1490" s="15">
        <v>24.2</v>
      </c>
      <c r="N1490" s="15">
        <v>24.4</v>
      </c>
      <c r="O1490" s="15">
        <v>21.4</v>
      </c>
      <c r="P1490" s="15">
        <v>16.899999999999999</v>
      </c>
      <c r="Q1490" s="15">
        <v>12.9</v>
      </c>
      <c r="R1490" s="15">
        <v>8.8000000000000007</v>
      </c>
      <c r="S1490" s="15">
        <v>7.4</v>
      </c>
      <c r="T1490" s="16">
        <f>+H1490*31/3.6</f>
        <v>69.75</v>
      </c>
      <c r="U1490" s="16">
        <f>+I1490*28/3.6</f>
        <v>85.555555555555557</v>
      </c>
      <c r="V1490" s="16">
        <f>+J1490*31/3.6</f>
        <v>132.61111111111111</v>
      </c>
      <c r="W1490" s="16">
        <f>+K1490*30/3.6</f>
        <v>160</v>
      </c>
      <c r="X1490" s="16">
        <f>+L1490*31/3.6</f>
        <v>195.4722222222222</v>
      </c>
      <c r="Y1490" s="16">
        <f>+M1490*30/3.6</f>
        <v>201.66666666666666</v>
      </c>
      <c r="Z1490" s="16">
        <f>+N1490*31/3.6</f>
        <v>210.11111111111109</v>
      </c>
      <c r="AA1490" s="16">
        <f>+O1490*31/3.6</f>
        <v>184.27777777777777</v>
      </c>
      <c r="AB1490" s="16">
        <f>+P1490*30/3.6</f>
        <v>140.83333333333331</v>
      </c>
      <c r="AC1490" s="16">
        <f>+Q1490*31/3.6</f>
        <v>111.08333333333334</v>
      </c>
      <c r="AD1490" s="16">
        <f>+R1490*30/3.6</f>
        <v>73.333333333333329</v>
      </c>
      <c r="AE1490" s="16">
        <f>+S1490*31/3.6</f>
        <v>63.722222222222221</v>
      </c>
      <c r="AF1490" s="17">
        <f>+SUM(T1490:AE1490)</f>
        <v>1628.4166666666663</v>
      </c>
      <c r="AG1490" s="18">
        <f t="shared" si="23"/>
        <v>1351.5858333333329</v>
      </c>
      <c r="AJ1490" s="19"/>
      <c r="AK1490" s="19"/>
      <c r="AL1490" s="19"/>
    </row>
    <row r="1491" spans="1:38" s="11" customFormat="1" ht="12.75" customHeight="1" x14ac:dyDescent="0.25">
      <c r="A1491" s="14">
        <v>15</v>
      </c>
      <c r="B1491" s="14" t="str">
        <f>+VLOOKUP(A1491,COD_REG_PROV!$G$1:$J$21,4,FALSE)</f>
        <v>CAMPANIA</v>
      </c>
      <c r="C1491" s="3">
        <v>63</v>
      </c>
      <c r="D1491" s="3" t="str">
        <f>+VLOOKUP(A1491,COD_REG_PROV!$A$1:$E$111,4,FALSE)</f>
        <v>Milano</v>
      </c>
      <c r="E1491" s="3">
        <v>82</v>
      </c>
      <c r="F1491" s="3" t="s">
        <v>1173</v>
      </c>
      <c r="G1491" s="4" t="s">
        <v>1231</v>
      </c>
      <c r="H1491" s="15">
        <v>6.9</v>
      </c>
      <c r="I1491" s="15">
        <v>9.5</v>
      </c>
      <c r="J1491" s="15">
        <v>14</v>
      </c>
      <c r="K1491" s="15">
        <v>18</v>
      </c>
      <c r="L1491" s="15">
        <v>21.8</v>
      </c>
      <c r="M1491" s="15">
        <v>23.8</v>
      </c>
      <c r="N1491" s="15">
        <v>23.7</v>
      </c>
      <c r="O1491" s="15">
        <v>20.8</v>
      </c>
      <c r="P1491" s="15">
        <v>16.100000000000001</v>
      </c>
      <c r="Q1491" s="15">
        <v>11.7</v>
      </c>
      <c r="R1491" s="15">
        <v>7.8</v>
      </c>
      <c r="S1491" s="15">
        <v>6.1</v>
      </c>
      <c r="T1491" s="16">
        <f>+H1491*31/3.6</f>
        <v>59.416666666666664</v>
      </c>
      <c r="U1491" s="16">
        <f>+I1491*28/3.6</f>
        <v>73.888888888888886</v>
      </c>
      <c r="V1491" s="16">
        <f>+J1491*31/3.6</f>
        <v>120.55555555555556</v>
      </c>
      <c r="W1491" s="16">
        <f>+K1491*30/3.6</f>
        <v>150</v>
      </c>
      <c r="X1491" s="16">
        <f>+L1491*31/3.6</f>
        <v>187.72222222222223</v>
      </c>
      <c r="Y1491" s="16">
        <f>+M1491*30/3.6</f>
        <v>198.33333333333331</v>
      </c>
      <c r="Z1491" s="16">
        <f>+N1491*31/3.6</f>
        <v>204.08333333333331</v>
      </c>
      <c r="AA1491" s="16">
        <f>+O1491*31/3.6</f>
        <v>179.11111111111111</v>
      </c>
      <c r="AB1491" s="16">
        <f>+P1491*30/3.6</f>
        <v>134.16666666666669</v>
      </c>
      <c r="AC1491" s="16">
        <f>+Q1491*31/3.6</f>
        <v>100.75</v>
      </c>
      <c r="AD1491" s="16">
        <f>+R1491*30/3.6</f>
        <v>65</v>
      </c>
      <c r="AE1491" s="16">
        <f>+S1491*31/3.6</f>
        <v>52.527777777777771</v>
      </c>
      <c r="AF1491" s="17">
        <f>+SUM(T1491:AE1491)</f>
        <v>1525.5555555555554</v>
      </c>
      <c r="AG1491" s="18">
        <f t="shared" si="23"/>
        <v>1266.211111111111</v>
      </c>
      <c r="AJ1491" s="19"/>
      <c r="AK1491" s="19"/>
      <c r="AL1491" s="19"/>
    </row>
    <row r="1492" spans="1:38" s="11" customFormat="1" ht="12.75" customHeight="1" x14ac:dyDescent="0.25">
      <c r="A1492" s="14">
        <v>5</v>
      </c>
      <c r="B1492" s="14" t="str">
        <f>+VLOOKUP(A1492,COD_REG_PROV!$G$1:$J$21,4,FALSE)</f>
        <v>VENETO</v>
      </c>
      <c r="C1492" s="3">
        <v>24</v>
      </c>
      <c r="D1492" s="3" t="str">
        <f>+VLOOKUP(A1492,COD_REG_PROV!$A$1:$E$111,4,FALSE)</f>
        <v>Asti</v>
      </c>
      <c r="E1492" s="3">
        <v>104</v>
      </c>
      <c r="F1492" s="3" t="s">
        <v>482</v>
      </c>
      <c r="G1492" s="4" t="s">
        <v>501</v>
      </c>
      <c r="H1492" s="15">
        <v>5.3</v>
      </c>
      <c r="I1492" s="15">
        <v>8.1999999999999993</v>
      </c>
      <c r="J1492" s="15">
        <v>13.1</v>
      </c>
      <c r="K1492" s="15">
        <v>16.8</v>
      </c>
      <c r="L1492" s="15">
        <v>20.100000000000001</v>
      </c>
      <c r="M1492" s="15">
        <v>22</v>
      </c>
      <c r="N1492" s="15">
        <v>22.4</v>
      </c>
      <c r="O1492" s="15">
        <v>19</v>
      </c>
      <c r="P1492" s="15">
        <v>14.4</v>
      </c>
      <c r="Q1492" s="15">
        <v>9.6999999999999993</v>
      </c>
      <c r="R1492" s="15">
        <v>5.9</v>
      </c>
      <c r="S1492" s="15">
        <v>4.3</v>
      </c>
      <c r="T1492" s="16">
        <f>+H1492*31/3.6</f>
        <v>45.638888888888886</v>
      </c>
      <c r="U1492" s="16">
        <f>+I1492*28/3.6</f>
        <v>63.777777777777764</v>
      </c>
      <c r="V1492" s="16">
        <f>+J1492*31/3.6</f>
        <v>112.80555555555554</v>
      </c>
      <c r="W1492" s="16">
        <f>+K1492*30/3.6</f>
        <v>140</v>
      </c>
      <c r="X1492" s="16">
        <f>+L1492*31/3.6</f>
        <v>173.08333333333334</v>
      </c>
      <c r="Y1492" s="16">
        <f>+M1492*30/3.6</f>
        <v>183.33333333333334</v>
      </c>
      <c r="Z1492" s="16">
        <f>+N1492*31/3.6</f>
        <v>192.88888888888889</v>
      </c>
      <c r="AA1492" s="16">
        <f>+O1492*31/3.6</f>
        <v>163.61111111111111</v>
      </c>
      <c r="AB1492" s="16">
        <f>+P1492*30/3.6</f>
        <v>120</v>
      </c>
      <c r="AC1492" s="16">
        <f>+Q1492*31/3.6</f>
        <v>83.527777777777771</v>
      </c>
      <c r="AD1492" s="16">
        <f>+R1492*30/3.6</f>
        <v>49.166666666666664</v>
      </c>
      <c r="AE1492" s="16">
        <f>+S1492*31/3.6</f>
        <v>37.027777777777771</v>
      </c>
      <c r="AF1492" s="17">
        <f>+SUM(T1492:AE1492)</f>
        <v>1364.8611111111113</v>
      </c>
      <c r="AG1492" s="18">
        <f t="shared" si="23"/>
        <v>1132.8347222222224</v>
      </c>
      <c r="AJ1492" s="19"/>
      <c r="AK1492" s="19"/>
      <c r="AL1492" s="19"/>
    </row>
    <row r="1493" spans="1:38" s="11" customFormat="1" ht="12.75" customHeight="1" x14ac:dyDescent="0.25">
      <c r="A1493" s="14">
        <v>5</v>
      </c>
      <c r="B1493" s="14" t="str">
        <f>+VLOOKUP(A1493,COD_REG_PROV!$G$1:$J$21,4,FALSE)</f>
        <v>VENETO</v>
      </c>
      <c r="C1493" s="3">
        <v>24</v>
      </c>
      <c r="D1493" s="3" t="str">
        <f>+VLOOKUP(A1493,COD_REG_PROV!$A$1:$E$111,4,FALSE)</f>
        <v>Asti</v>
      </c>
      <c r="E1493" s="3">
        <v>105</v>
      </c>
      <c r="F1493" s="3" t="s">
        <v>482</v>
      </c>
      <c r="G1493" s="4" t="s">
        <v>502</v>
      </c>
      <c r="H1493" s="15">
        <v>5.3</v>
      </c>
      <c r="I1493" s="15">
        <v>8.1999999999999993</v>
      </c>
      <c r="J1493" s="15">
        <v>13.1</v>
      </c>
      <c r="K1493" s="15">
        <v>16.8</v>
      </c>
      <c r="L1493" s="15">
        <v>20</v>
      </c>
      <c r="M1493" s="15">
        <v>21.9</v>
      </c>
      <c r="N1493" s="15">
        <v>22.3</v>
      </c>
      <c r="O1493" s="15">
        <v>18.899999999999999</v>
      </c>
      <c r="P1493" s="15">
        <v>14.3</v>
      </c>
      <c r="Q1493" s="15">
        <v>9.6999999999999993</v>
      </c>
      <c r="R1493" s="15">
        <v>5.9</v>
      </c>
      <c r="S1493" s="15">
        <v>4.3</v>
      </c>
      <c r="T1493" s="16">
        <f>+H1493*31/3.6</f>
        <v>45.638888888888886</v>
      </c>
      <c r="U1493" s="16">
        <f>+I1493*28/3.6</f>
        <v>63.777777777777764</v>
      </c>
      <c r="V1493" s="16">
        <f>+J1493*31/3.6</f>
        <v>112.80555555555554</v>
      </c>
      <c r="W1493" s="16">
        <f>+K1493*30/3.6</f>
        <v>140</v>
      </c>
      <c r="X1493" s="16">
        <f>+L1493*31/3.6</f>
        <v>172.22222222222223</v>
      </c>
      <c r="Y1493" s="16">
        <f>+M1493*30/3.6</f>
        <v>182.5</v>
      </c>
      <c r="Z1493" s="16">
        <f>+N1493*31/3.6</f>
        <v>192.0277777777778</v>
      </c>
      <c r="AA1493" s="16">
        <f>+O1493*31/3.6</f>
        <v>162.75</v>
      </c>
      <c r="AB1493" s="16">
        <f>+P1493*30/3.6</f>
        <v>119.16666666666666</v>
      </c>
      <c r="AC1493" s="16">
        <f>+Q1493*31/3.6</f>
        <v>83.527777777777771</v>
      </c>
      <c r="AD1493" s="16">
        <f>+R1493*30/3.6</f>
        <v>49.166666666666664</v>
      </c>
      <c r="AE1493" s="16">
        <f>+S1493*31/3.6</f>
        <v>37.027777777777771</v>
      </c>
      <c r="AF1493" s="17">
        <f>+SUM(T1493:AE1493)</f>
        <v>1360.6111111111113</v>
      </c>
      <c r="AG1493" s="18">
        <f t="shared" si="23"/>
        <v>1129.3072222222224</v>
      </c>
      <c r="AJ1493" s="19"/>
      <c r="AK1493" s="19"/>
      <c r="AL1493" s="19"/>
    </row>
    <row r="1494" spans="1:38" s="11" customFormat="1" ht="12.75" customHeight="1" x14ac:dyDescent="0.25">
      <c r="A1494" s="14">
        <v>3</v>
      </c>
      <c r="B1494" s="14" t="str">
        <f>+VLOOKUP(A1494,COD_REG_PROV!$G$1:$J$21,4,FALSE)</f>
        <v>LOMBARDIA</v>
      </c>
      <c r="C1494" s="3">
        <v>14</v>
      </c>
      <c r="D1494" s="3" t="str">
        <f>+VLOOKUP(A1494,COD_REG_PROV!$A$1:$E$111,4,FALSE)</f>
        <v>Novara</v>
      </c>
      <c r="E1494" s="3">
        <v>66</v>
      </c>
      <c r="F1494" s="3" t="s">
        <v>325</v>
      </c>
      <c r="G1494" s="4" t="s">
        <v>329</v>
      </c>
      <c r="H1494" s="15">
        <v>3.9</v>
      </c>
      <c r="I1494" s="15">
        <v>6.6</v>
      </c>
      <c r="J1494" s="15">
        <v>11.8</v>
      </c>
      <c r="K1494" s="15">
        <v>15.8</v>
      </c>
      <c r="L1494" s="15">
        <v>19.100000000000001</v>
      </c>
      <c r="M1494" s="15">
        <v>21.2</v>
      </c>
      <c r="N1494" s="15">
        <v>21.1</v>
      </c>
      <c r="O1494" s="15">
        <v>17.7</v>
      </c>
      <c r="P1494" s="15">
        <v>13.4</v>
      </c>
      <c r="Q1494" s="15">
        <v>9.1999999999999993</v>
      </c>
      <c r="R1494" s="15">
        <v>5.2</v>
      </c>
      <c r="S1494" s="15">
        <v>3.7</v>
      </c>
      <c r="T1494" s="16">
        <f>+H1494*31/3.6</f>
        <v>33.583333333333329</v>
      </c>
      <c r="U1494" s="16">
        <f>+I1494*28/3.6</f>
        <v>51.333333333333329</v>
      </c>
      <c r="V1494" s="16">
        <f>+J1494*31/3.6</f>
        <v>101.61111111111111</v>
      </c>
      <c r="W1494" s="16">
        <f>+K1494*30/3.6</f>
        <v>131.66666666666666</v>
      </c>
      <c r="X1494" s="16">
        <f>+L1494*31/3.6</f>
        <v>164.47222222222223</v>
      </c>
      <c r="Y1494" s="16">
        <f>+M1494*30/3.6</f>
        <v>176.66666666666666</v>
      </c>
      <c r="Z1494" s="16">
        <f>+N1494*31/3.6</f>
        <v>181.69444444444446</v>
      </c>
      <c r="AA1494" s="16">
        <f>+O1494*31/3.6</f>
        <v>152.41666666666666</v>
      </c>
      <c r="AB1494" s="16">
        <f>+P1494*30/3.6</f>
        <v>111.66666666666666</v>
      </c>
      <c r="AC1494" s="16">
        <f>+Q1494*31/3.6</f>
        <v>79.222222222222214</v>
      </c>
      <c r="AD1494" s="16">
        <f>+R1494*30/3.6</f>
        <v>43.333333333333336</v>
      </c>
      <c r="AE1494" s="16">
        <f>+S1494*31/3.6</f>
        <v>31.861111111111111</v>
      </c>
      <c r="AF1494" s="17">
        <f>+SUM(T1494:AE1494)</f>
        <v>1259.5277777777776</v>
      </c>
      <c r="AG1494" s="18">
        <f t="shared" si="23"/>
        <v>1045.4080555555554</v>
      </c>
      <c r="AJ1494" s="19"/>
      <c r="AK1494" s="19"/>
      <c r="AL1494" s="19"/>
    </row>
    <row r="1495" spans="1:38" s="11" customFormat="1" ht="12.75" customHeight="1" x14ac:dyDescent="0.25">
      <c r="A1495" s="14">
        <v>17</v>
      </c>
      <c r="B1495" s="14" t="str">
        <f>+VLOOKUP(A1495,COD_REG_PROV!$G$1:$J$21,4,FALSE)</f>
        <v>BASILICATA</v>
      </c>
      <c r="C1495" s="3">
        <v>76</v>
      </c>
      <c r="D1495" s="3" t="str">
        <f>+VLOOKUP(A1495,COD_REG_PROV!$A$1:$E$111,4,FALSE)</f>
        <v>Brescia</v>
      </c>
      <c r="E1495" s="3">
        <v>89</v>
      </c>
      <c r="F1495" s="3" t="s">
        <v>1426</v>
      </c>
      <c r="G1495" s="4" t="s">
        <v>1443</v>
      </c>
      <c r="H1495" s="15">
        <v>6.7</v>
      </c>
      <c r="I1495" s="15">
        <v>9.1</v>
      </c>
      <c r="J1495" s="15">
        <v>13.9</v>
      </c>
      <c r="K1495" s="15">
        <v>17.899999999999999</v>
      </c>
      <c r="L1495" s="15">
        <v>21.6</v>
      </c>
      <c r="M1495" s="15">
        <v>23.7</v>
      </c>
      <c r="N1495" s="15">
        <v>23.3</v>
      </c>
      <c r="O1495" s="15">
        <v>20.5</v>
      </c>
      <c r="P1495" s="15">
        <v>15.9</v>
      </c>
      <c r="Q1495" s="15">
        <v>11.5</v>
      </c>
      <c r="R1495" s="15">
        <v>7.7</v>
      </c>
      <c r="S1495" s="15">
        <v>6.1</v>
      </c>
      <c r="T1495" s="16">
        <f>+H1495*31/3.6</f>
        <v>57.69444444444445</v>
      </c>
      <c r="U1495" s="16">
        <f>+I1495*28/3.6</f>
        <v>70.777777777777771</v>
      </c>
      <c r="V1495" s="16">
        <f>+J1495*31/3.6</f>
        <v>119.69444444444446</v>
      </c>
      <c r="W1495" s="16">
        <f>+K1495*30/3.6</f>
        <v>149.16666666666666</v>
      </c>
      <c r="X1495" s="16">
        <f>+L1495*31/3.6</f>
        <v>186</v>
      </c>
      <c r="Y1495" s="16">
        <f>+M1495*30/3.6</f>
        <v>197.5</v>
      </c>
      <c r="Z1495" s="16">
        <f>+N1495*31/3.6</f>
        <v>200.63888888888891</v>
      </c>
      <c r="AA1495" s="16">
        <f>+O1495*31/3.6</f>
        <v>176.52777777777777</v>
      </c>
      <c r="AB1495" s="16">
        <f>+P1495*30/3.6</f>
        <v>132.5</v>
      </c>
      <c r="AC1495" s="16">
        <f>+Q1495*31/3.6</f>
        <v>99.027777777777771</v>
      </c>
      <c r="AD1495" s="16">
        <f>+R1495*30/3.6</f>
        <v>64.166666666666671</v>
      </c>
      <c r="AE1495" s="16">
        <f>+S1495*31/3.6</f>
        <v>52.527777777777771</v>
      </c>
      <c r="AF1495" s="17">
        <f>+SUM(T1495:AE1495)</f>
        <v>1506.2222222222224</v>
      </c>
      <c r="AG1495" s="18">
        <f t="shared" si="23"/>
        <v>1250.1644444444446</v>
      </c>
      <c r="AJ1495" s="19"/>
      <c r="AK1495" s="19"/>
      <c r="AL1495" s="19"/>
    </row>
    <row r="1496" spans="1:38" s="11" customFormat="1" ht="12.75" customHeight="1" x14ac:dyDescent="0.25">
      <c r="A1496" s="14">
        <v>12</v>
      </c>
      <c r="B1496" s="14" t="str">
        <f>+VLOOKUP(A1496,COD_REG_PROV!$G$1:$J$21,4,FALSE)</f>
        <v>LAZIO</v>
      </c>
      <c r="C1496" s="3">
        <v>58</v>
      </c>
      <c r="D1496" s="3" t="str">
        <f>+VLOOKUP(A1496,COD_REG_PROV!$A$1:$E$111,4,FALSE)</f>
        <v>Varese</v>
      </c>
      <c r="E1496" s="3">
        <v>104</v>
      </c>
      <c r="F1496" s="3" t="s">
        <v>997</v>
      </c>
      <c r="G1496" s="4" t="s">
        <v>1035</v>
      </c>
      <c r="H1496" s="15">
        <v>6.7</v>
      </c>
      <c r="I1496" s="15">
        <v>9.1999999999999993</v>
      </c>
      <c r="J1496" s="15">
        <v>14</v>
      </c>
      <c r="K1496" s="15">
        <v>17.399999999999999</v>
      </c>
      <c r="L1496" s="15">
        <v>21.6</v>
      </c>
      <c r="M1496" s="15">
        <v>23.3</v>
      </c>
      <c r="N1496" s="15">
        <v>23.4</v>
      </c>
      <c r="O1496" s="15">
        <v>20.399999999999999</v>
      </c>
      <c r="P1496" s="15">
        <v>15.6</v>
      </c>
      <c r="Q1496" s="15">
        <v>11.3</v>
      </c>
      <c r="R1496" s="15">
        <v>7.5</v>
      </c>
      <c r="S1496" s="15">
        <v>5.6</v>
      </c>
      <c r="T1496" s="16">
        <f>+H1496*31/3.6</f>
        <v>57.69444444444445</v>
      </c>
      <c r="U1496" s="16">
        <f>+I1496*28/3.6</f>
        <v>71.555555555555543</v>
      </c>
      <c r="V1496" s="16">
        <f>+J1496*31/3.6</f>
        <v>120.55555555555556</v>
      </c>
      <c r="W1496" s="16">
        <f>+K1496*30/3.6</f>
        <v>145</v>
      </c>
      <c r="X1496" s="16">
        <f>+L1496*31/3.6</f>
        <v>186</v>
      </c>
      <c r="Y1496" s="16">
        <f>+M1496*30/3.6</f>
        <v>194.16666666666666</v>
      </c>
      <c r="Z1496" s="16">
        <f>+N1496*31/3.6</f>
        <v>201.5</v>
      </c>
      <c r="AA1496" s="16">
        <f>+O1496*31/3.6</f>
        <v>175.66666666666666</v>
      </c>
      <c r="AB1496" s="16">
        <f>+P1496*30/3.6</f>
        <v>130</v>
      </c>
      <c r="AC1496" s="16">
        <f>+Q1496*31/3.6</f>
        <v>97.305555555555557</v>
      </c>
      <c r="AD1496" s="16">
        <f>+R1496*30/3.6</f>
        <v>62.5</v>
      </c>
      <c r="AE1496" s="16">
        <f>+S1496*31/3.6</f>
        <v>48.222222222222221</v>
      </c>
      <c r="AF1496" s="17">
        <f>+SUM(T1496:AE1496)</f>
        <v>1490.1666666666667</v>
      </c>
      <c r="AG1496" s="18">
        <f t="shared" si="23"/>
        <v>1236.8383333333334</v>
      </c>
      <c r="AJ1496" s="19"/>
      <c r="AK1496" s="19"/>
      <c r="AL1496" s="19"/>
    </row>
    <row r="1497" spans="1:38" s="11" customFormat="1" ht="12.75" customHeight="1" x14ac:dyDescent="0.25">
      <c r="A1497" s="14">
        <v>10</v>
      </c>
      <c r="B1497" s="14" t="str">
        <f>+VLOOKUP(A1497,COD_REG_PROV!$G$1:$J$21,4,FALSE)</f>
        <v>UMBRIA</v>
      </c>
      <c r="C1497" s="3">
        <v>54</v>
      </c>
      <c r="D1497" s="3" t="str">
        <f>+VLOOKUP(A1497,COD_REG_PROV!$A$1:$E$111,4,FALSE)</f>
        <v>Genova</v>
      </c>
      <c r="E1497" s="3">
        <v>52</v>
      </c>
      <c r="F1497" s="3" t="s">
        <v>871</v>
      </c>
      <c r="G1497" s="4" t="s">
        <v>890</v>
      </c>
      <c r="H1497" s="15">
        <v>6.3</v>
      </c>
      <c r="I1497" s="15">
        <v>8.9</v>
      </c>
      <c r="J1497" s="15">
        <v>13.8</v>
      </c>
      <c r="K1497" s="15">
        <v>17.3</v>
      </c>
      <c r="L1497" s="15">
        <v>21.5</v>
      </c>
      <c r="M1497" s="15">
        <v>23.2</v>
      </c>
      <c r="N1497" s="15">
        <v>23.3</v>
      </c>
      <c r="O1497" s="15">
        <v>20.100000000000001</v>
      </c>
      <c r="P1497" s="15">
        <v>15.4</v>
      </c>
      <c r="Q1497" s="15">
        <v>10.9</v>
      </c>
      <c r="R1497" s="15">
        <v>7.2</v>
      </c>
      <c r="S1497" s="15">
        <v>5.4</v>
      </c>
      <c r="T1497" s="16">
        <f>+H1497*31/3.6</f>
        <v>54.249999999999993</v>
      </c>
      <c r="U1497" s="16">
        <f>+I1497*28/3.6</f>
        <v>69.222222222222229</v>
      </c>
      <c r="V1497" s="16">
        <f>+J1497*31/3.6</f>
        <v>118.83333333333333</v>
      </c>
      <c r="W1497" s="16">
        <f>+K1497*30/3.6</f>
        <v>144.16666666666666</v>
      </c>
      <c r="X1497" s="16">
        <f>+L1497*31/3.6</f>
        <v>185.13888888888889</v>
      </c>
      <c r="Y1497" s="16">
        <f>+M1497*30/3.6</f>
        <v>193.33333333333331</v>
      </c>
      <c r="Z1497" s="16">
        <f>+N1497*31/3.6</f>
        <v>200.63888888888891</v>
      </c>
      <c r="AA1497" s="16">
        <f>+O1497*31/3.6</f>
        <v>173.08333333333334</v>
      </c>
      <c r="AB1497" s="16">
        <f>+P1497*30/3.6</f>
        <v>128.33333333333334</v>
      </c>
      <c r="AC1497" s="16">
        <f>+Q1497*31/3.6</f>
        <v>93.861111111111114</v>
      </c>
      <c r="AD1497" s="16">
        <f>+R1497*30/3.6</f>
        <v>60</v>
      </c>
      <c r="AE1497" s="16">
        <f>+S1497*31/3.6</f>
        <v>46.5</v>
      </c>
      <c r="AF1497" s="17">
        <f>+SUM(T1497:AE1497)</f>
        <v>1467.3611111111109</v>
      </c>
      <c r="AG1497" s="18">
        <f t="shared" si="23"/>
        <v>1217.9097222222219</v>
      </c>
      <c r="AJ1497" s="19"/>
      <c r="AK1497" s="19"/>
      <c r="AL1497" s="19"/>
    </row>
    <row r="1498" spans="1:38" s="11" customFormat="1" ht="12.75" customHeight="1" x14ac:dyDescent="0.25">
      <c r="A1498" s="14">
        <v>11</v>
      </c>
      <c r="B1498" s="14" t="str">
        <f>+VLOOKUP(A1498,COD_REG_PROV!$G$1:$J$21,4,FALSE)</f>
        <v>MARCHE</v>
      </c>
      <c r="C1498" s="3">
        <v>43</v>
      </c>
      <c r="D1498" s="3" t="str">
        <f>+VLOOKUP(A1498,COD_REG_PROV!$A$1:$E$111,4,FALSE)</f>
        <v>La Spezia</v>
      </c>
      <c r="E1498" s="3">
        <v>53</v>
      </c>
      <c r="F1498" s="3" t="s">
        <v>929</v>
      </c>
      <c r="G1498" s="4" t="s">
        <v>941</v>
      </c>
      <c r="H1498" s="15">
        <v>5.8</v>
      </c>
      <c r="I1498" s="15">
        <v>8.3000000000000007</v>
      </c>
      <c r="J1498" s="15">
        <v>13.5</v>
      </c>
      <c r="K1498" s="15">
        <v>17.5</v>
      </c>
      <c r="L1498" s="15">
        <v>21.3</v>
      </c>
      <c r="M1498" s="15">
        <v>23.1</v>
      </c>
      <c r="N1498" s="15">
        <v>23.2</v>
      </c>
      <c r="O1498" s="15">
        <v>19.899999999999999</v>
      </c>
      <c r="P1498" s="15">
        <v>15.2</v>
      </c>
      <c r="Q1498" s="15">
        <v>10.6</v>
      </c>
      <c r="R1498" s="15">
        <v>6.6</v>
      </c>
      <c r="S1498" s="15">
        <v>5</v>
      </c>
      <c r="T1498" s="16">
        <f>+H1498*31/3.6</f>
        <v>49.944444444444436</v>
      </c>
      <c r="U1498" s="16">
        <f>+I1498*28/3.6</f>
        <v>64.555555555555557</v>
      </c>
      <c r="V1498" s="16">
        <f>+J1498*31/3.6</f>
        <v>116.25</v>
      </c>
      <c r="W1498" s="16">
        <f>+K1498*30/3.6</f>
        <v>145.83333333333334</v>
      </c>
      <c r="X1498" s="16">
        <f>+L1498*31/3.6</f>
        <v>183.41666666666669</v>
      </c>
      <c r="Y1498" s="16">
        <f>+M1498*30/3.6</f>
        <v>192.5</v>
      </c>
      <c r="Z1498" s="16">
        <f>+N1498*31/3.6</f>
        <v>199.77777777777774</v>
      </c>
      <c r="AA1498" s="16">
        <f>+O1498*31/3.6</f>
        <v>171.36111111111111</v>
      </c>
      <c r="AB1498" s="16">
        <f>+P1498*30/3.6</f>
        <v>126.66666666666666</v>
      </c>
      <c r="AC1498" s="16">
        <f>+Q1498*31/3.6</f>
        <v>91.277777777777771</v>
      </c>
      <c r="AD1498" s="16">
        <f>+R1498*30/3.6</f>
        <v>55</v>
      </c>
      <c r="AE1498" s="16">
        <f>+S1498*31/3.6</f>
        <v>43.055555555555557</v>
      </c>
      <c r="AF1498" s="17">
        <f>+SUM(T1498:AE1498)</f>
        <v>1439.6388888888891</v>
      </c>
      <c r="AG1498" s="18">
        <f t="shared" si="23"/>
        <v>1194.900277777778</v>
      </c>
      <c r="AJ1498" s="19"/>
      <c r="AK1498" s="19"/>
      <c r="AL1498" s="19"/>
    </row>
    <row r="1499" spans="1:38" s="11" customFormat="1" ht="12.75" customHeight="1" x14ac:dyDescent="0.25">
      <c r="A1499" s="14">
        <v>6</v>
      </c>
      <c r="B1499" s="14" t="str">
        <f>+VLOOKUP(A1499,COD_REG_PROV!$G$1:$J$21,4,FALSE)</f>
        <v>FRIULI-VENEZIA GIULIA</v>
      </c>
      <c r="C1499" s="3">
        <v>30</v>
      </c>
      <c r="D1499" s="3" t="str">
        <f>+VLOOKUP(A1499,COD_REG_PROV!$A$1:$E$111,4,FALSE)</f>
        <v>Alessandria</v>
      </c>
      <c r="E1499" s="3">
        <v>121</v>
      </c>
      <c r="F1499" s="3" t="s">
        <v>558</v>
      </c>
      <c r="G1499" s="4" t="s">
        <v>577</v>
      </c>
      <c r="H1499" s="15">
        <v>4.5999999999999996</v>
      </c>
      <c r="I1499" s="15">
        <v>7.4</v>
      </c>
      <c r="J1499" s="15">
        <v>12.1</v>
      </c>
      <c r="K1499" s="15">
        <v>16</v>
      </c>
      <c r="L1499" s="15">
        <v>19.3</v>
      </c>
      <c r="M1499" s="15">
        <v>20.9</v>
      </c>
      <c r="N1499" s="15">
        <v>21</v>
      </c>
      <c r="O1499" s="15">
        <v>17.8</v>
      </c>
      <c r="P1499" s="15">
        <v>13.4</v>
      </c>
      <c r="Q1499" s="15">
        <v>9.1</v>
      </c>
      <c r="R1499" s="15">
        <v>5.5</v>
      </c>
      <c r="S1499" s="15">
        <v>3.8</v>
      </c>
      <c r="T1499" s="16">
        <f>+H1499*31/3.6</f>
        <v>39.611111111111107</v>
      </c>
      <c r="U1499" s="16">
        <f>+I1499*28/3.6</f>
        <v>57.555555555555557</v>
      </c>
      <c r="V1499" s="16">
        <f>+J1499*31/3.6</f>
        <v>104.19444444444443</v>
      </c>
      <c r="W1499" s="16">
        <f>+K1499*30/3.6</f>
        <v>133.33333333333334</v>
      </c>
      <c r="X1499" s="16">
        <f>+L1499*31/3.6</f>
        <v>166.19444444444446</v>
      </c>
      <c r="Y1499" s="16">
        <f>+M1499*30/3.6</f>
        <v>174.16666666666666</v>
      </c>
      <c r="Z1499" s="16">
        <f>+N1499*31/3.6</f>
        <v>180.83333333333334</v>
      </c>
      <c r="AA1499" s="16">
        <f>+O1499*31/3.6</f>
        <v>153.2777777777778</v>
      </c>
      <c r="AB1499" s="16">
        <f>+P1499*30/3.6</f>
        <v>111.66666666666666</v>
      </c>
      <c r="AC1499" s="16">
        <f>+Q1499*31/3.6</f>
        <v>78.3611111111111</v>
      </c>
      <c r="AD1499" s="16">
        <f>+R1499*30/3.6</f>
        <v>45.833333333333336</v>
      </c>
      <c r="AE1499" s="16">
        <f>+S1499*31/3.6</f>
        <v>32.722222222222221</v>
      </c>
      <c r="AF1499" s="17">
        <f>+SUM(T1499:AE1499)</f>
        <v>1277.75</v>
      </c>
      <c r="AG1499" s="18">
        <f t="shared" si="23"/>
        <v>1060.5325</v>
      </c>
      <c r="AJ1499" s="19"/>
      <c r="AK1499" s="19"/>
      <c r="AL1499" s="19"/>
    </row>
    <row r="1500" spans="1:38" s="11" customFormat="1" ht="12.75" customHeight="1" x14ac:dyDescent="0.25">
      <c r="A1500" s="14">
        <v>10</v>
      </c>
      <c r="B1500" s="14" t="str">
        <f>+VLOOKUP(A1500,COD_REG_PROV!$G$1:$J$21,4,FALSE)</f>
        <v>UMBRIA</v>
      </c>
      <c r="C1500" s="3">
        <v>54</v>
      </c>
      <c r="D1500" s="3" t="str">
        <f>+VLOOKUP(A1500,COD_REG_PROV!$A$1:$E$111,4,FALSE)</f>
        <v>Genova</v>
      </c>
      <c r="E1500" s="3">
        <v>53</v>
      </c>
      <c r="F1500" s="3" t="s">
        <v>871</v>
      </c>
      <c r="G1500" s="4" t="s">
        <v>891</v>
      </c>
      <c r="H1500" s="15">
        <v>6.1</v>
      </c>
      <c r="I1500" s="15">
        <v>8.6999999999999993</v>
      </c>
      <c r="J1500" s="15">
        <v>13.6</v>
      </c>
      <c r="K1500" s="15">
        <v>17.2</v>
      </c>
      <c r="L1500" s="15">
        <v>21.4</v>
      </c>
      <c r="M1500" s="15">
        <v>23.1</v>
      </c>
      <c r="N1500" s="15">
        <v>23.2</v>
      </c>
      <c r="O1500" s="15">
        <v>20</v>
      </c>
      <c r="P1500" s="15">
        <v>15.3</v>
      </c>
      <c r="Q1500" s="15">
        <v>10.7</v>
      </c>
      <c r="R1500" s="15">
        <v>7</v>
      </c>
      <c r="S1500" s="15">
        <v>5.3</v>
      </c>
      <c r="T1500" s="16">
        <f>+H1500*31/3.6</f>
        <v>52.527777777777771</v>
      </c>
      <c r="U1500" s="16">
        <f>+I1500*28/3.6</f>
        <v>67.666666666666657</v>
      </c>
      <c r="V1500" s="16">
        <f>+J1500*31/3.6</f>
        <v>117.1111111111111</v>
      </c>
      <c r="W1500" s="16">
        <f>+K1500*30/3.6</f>
        <v>143.33333333333334</v>
      </c>
      <c r="X1500" s="16">
        <f>+L1500*31/3.6</f>
        <v>184.27777777777777</v>
      </c>
      <c r="Y1500" s="16">
        <f>+M1500*30/3.6</f>
        <v>192.5</v>
      </c>
      <c r="Z1500" s="16">
        <f>+N1500*31/3.6</f>
        <v>199.77777777777774</v>
      </c>
      <c r="AA1500" s="16">
        <f>+O1500*31/3.6</f>
        <v>172.22222222222223</v>
      </c>
      <c r="AB1500" s="16">
        <f>+P1500*30/3.6</f>
        <v>127.5</v>
      </c>
      <c r="AC1500" s="16">
        <f>+Q1500*31/3.6</f>
        <v>92.138888888888886</v>
      </c>
      <c r="AD1500" s="16">
        <f>+R1500*30/3.6</f>
        <v>58.333333333333329</v>
      </c>
      <c r="AE1500" s="16">
        <f>+S1500*31/3.6</f>
        <v>45.638888888888886</v>
      </c>
      <c r="AF1500" s="17">
        <f>+SUM(T1500:AE1500)</f>
        <v>1453.0277777777778</v>
      </c>
      <c r="AG1500" s="18">
        <f t="shared" si="23"/>
        <v>1206.0130555555556</v>
      </c>
      <c r="AJ1500" s="19"/>
      <c r="AK1500" s="19"/>
      <c r="AL1500" s="19"/>
    </row>
    <row r="1501" spans="1:38" s="11" customFormat="1" ht="12.75" customHeight="1" x14ac:dyDescent="0.25">
      <c r="A1501" s="14">
        <v>1</v>
      </c>
      <c r="B1501" s="14" t="str">
        <f>+VLOOKUP(A1501,COD_REG_PROV!$G$1:$J$21,4,FALSE)</f>
        <v>PIEMONTE</v>
      </c>
      <c r="C1501" s="3">
        <v>1</v>
      </c>
      <c r="D1501" s="3" t="str">
        <f>+VLOOKUP(A1501,COD_REG_PROV!$A$1:$E$111,4,FALSE)</f>
        <v>Torino</v>
      </c>
      <c r="E1501" s="3">
        <v>272</v>
      </c>
      <c r="F1501" s="3" t="s">
        <v>69</v>
      </c>
      <c r="G1501" s="4" t="s">
        <v>108</v>
      </c>
      <c r="H1501" s="15">
        <v>5</v>
      </c>
      <c r="I1501" s="15">
        <v>8.1</v>
      </c>
      <c r="J1501" s="15">
        <v>13.3</v>
      </c>
      <c r="K1501" s="15">
        <v>17.100000000000001</v>
      </c>
      <c r="L1501" s="15">
        <v>20</v>
      </c>
      <c r="M1501" s="15">
        <v>22.4</v>
      </c>
      <c r="N1501" s="15">
        <v>22.2</v>
      </c>
      <c r="O1501" s="15">
        <v>18.8</v>
      </c>
      <c r="P1501" s="15">
        <v>14.1</v>
      </c>
      <c r="Q1501" s="15">
        <v>9.8000000000000007</v>
      </c>
      <c r="R1501" s="15">
        <v>6.1</v>
      </c>
      <c r="S1501" s="15">
        <v>4.5</v>
      </c>
      <c r="T1501" s="16">
        <f>+H1501*31/3.6</f>
        <v>43.055555555555557</v>
      </c>
      <c r="U1501" s="16">
        <f>+I1501*28/3.6</f>
        <v>62.999999999999993</v>
      </c>
      <c r="V1501" s="16">
        <f>+J1501*31/3.6</f>
        <v>114.52777777777777</v>
      </c>
      <c r="W1501" s="16">
        <f>+K1501*30/3.6</f>
        <v>142.5</v>
      </c>
      <c r="X1501" s="16">
        <f>+L1501*31/3.6</f>
        <v>172.22222222222223</v>
      </c>
      <c r="Y1501" s="16">
        <f>+M1501*30/3.6</f>
        <v>186.66666666666666</v>
      </c>
      <c r="Z1501" s="16">
        <f>+N1501*31/3.6</f>
        <v>191.16666666666666</v>
      </c>
      <c r="AA1501" s="16">
        <f>+O1501*31/3.6</f>
        <v>161.88888888888891</v>
      </c>
      <c r="AB1501" s="16">
        <f>+P1501*30/3.6</f>
        <v>117.5</v>
      </c>
      <c r="AC1501" s="16">
        <f>+Q1501*31/3.6</f>
        <v>84.388888888888886</v>
      </c>
      <c r="AD1501" s="16">
        <f>+R1501*30/3.6</f>
        <v>50.833333333333329</v>
      </c>
      <c r="AE1501" s="16">
        <f>+S1501*31/3.6</f>
        <v>38.75</v>
      </c>
      <c r="AF1501" s="17">
        <f>+SUM(T1501:AE1501)</f>
        <v>1366.5</v>
      </c>
      <c r="AG1501" s="18">
        <f t="shared" si="23"/>
        <v>1134.1949999999999</v>
      </c>
      <c r="AJ1501" s="19"/>
      <c r="AK1501" s="19"/>
      <c r="AL1501" s="19"/>
    </row>
    <row r="1502" spans="1:38" s="11" customFormat="1" ht="12.75" customHeight="1" x14ac:dyDescent="0.25">
      <c r="A1502" s="14">
        <v>16</v>
      </c>
      <c r="B1502" s="14" t="str">
        <f>+VLOOKUP(A1502,COD_REG_PROV!$G$1:$J$21,4,FALSE)</f>
        <v>PUGLIA</v>
      </c>
      <c r="C1502" s="3">
        <v>72</v>
      </c>
      <c r="D1502" s="3" t="str">
        <f>+VLOOKUP(A1502,COD_REG_PROV!$A$1:$E$111,4,FALSE)</f>
        <v>Bergamo</v>
      </c>
      <c r="E1502" s="3">
        <v>44</v>
      </c>
      <c r="F1502" s="3" t="s">
        <v>1272</v>
      </c>
      <c r="G1502" s="4" t="s">
        <v>1311</v>
      </c>
      <c r="H1502" s="15">
        <v>6.7</v>
      </c>
      <c r="I1502" s="15">
        <v>9.3000000000000007</v>
      </c>
      <c r="J1502" s="15">
        <v>14.2</v>
      </c>
      <c r="K1502" s="15">
        <v>18.3</v>
      </c>
      <c r="L1502" s="15">
        <v>21.9</v>
      </c>
      <c r="M1502" s="15">
        <v>24</v>
      </c>
      <c r="N1502" s="15">
        <v>23.8</v>
      </c>
      <c r="O1502" s="15">
        <v>20.8</v>
      </c>
      <c r="P1502" s="15">
        <v>16.3</v>
      </c>
      <c r="Q1502" s="15">
        <v>11.7</v>
      </c>
      <c r="R1502" s="15">
        <v>7.5</v>
      </c>
      <c r="S1502" s="15">
        <v>6.2</v>
      </c>
      <c r="T1502" s="16">
        <f>+H1502*31/3.6</f>
        <v>57.69444444444445</v>
      </c>
      <c r="U1502" s="16">
        <f>+I1502*28/3.6</f>
        <v>72.333333333333343</v>
      </c>
      <c r="V1502" s="16">
        <f>+J1502*31/3.6</f>
        <v>122.27777777777777</v>
      </c>
      <c r="W1502" s="16">
        <f>+K1502*30/3.6</f>
        <v>152.5</v>
      </c>
      <c r="X1502" s="16">
        <f>+L1502*31/3.6</f>
        <v>188.58333333333331</v>
      </c>
      <c r="Y1502" s="16">
        <f>+M1502*30/3.6</f>
        <v>200</v>
      </c>
      <c r="Z1502" s="16">
        <f>+N1502*31/3.6</f>
        <v>204.94444444444446</v>
      </c>
      <c r="AA1502" s="16">
        <f>+O1502*31/3.6</f>
        <v>179.11111111111111</v>
      </c>
      <c r="AB1502" s="16">
        <f>+P1502*30/3.6</f>
        <v>135.83333333333334</v>
      </c>
      <c r="AC1502" s="16">
        <f>+Q1502*31/3.6</f>
        <v>100.75</v>
      </c>
      <c r="AD1502" s="16">
        <f>+R1502*30/3.6</f>
        <v>62.5</v>
      </c>
      <c r="AE1502" s="16">
        <f>+S1502*31/3.6</f>
        <v>53.388888888888893</v>
      </c>
      <c r="AF1502" s="17">
        <f>+SUM(T1502:AE1502)</f>
        <v>1529.9166666666667</v>
      </c>
      <c r="AG1502" s="18">
        <f t="shared" si="23"/>
        <v>1269.8308333333334</v>
      </c>
      <c r="AJ1502" s="19"/>
      <c r="AK1502" s="19"/>
      <c r="AL1502" s="19"/>
    </row>
    <row r="1503" spans="1:38" s="11" customFormat="1" ht="12.75" customHeight="1" x14ac:dyDescent="0.25">
      <c r="A1503" s="14">
        <v>15</v>
      </c>
      <c r="B1503" s="14" t="str">
        <f>+VLOOKUP(A1503,COD_REG_PROV!$G$1:$J$21,4,FALSE)</f>
        <v>CAMPANIA</v>
      </c>
      <c r="C1503" s="3">
        <v>63</v>
      </c>
      <c r="D1503" s="3" t="str">
        <f>+VLOOKUP(A1503,COD_REG_PROV!$A$1:$E$111,4,FALSE)</f>
        <v>Milano</v>
      </c>
      <c r="E1503" s="3">
        <v>83</v>
      </c>
      <c r="F1503" s="3" t="s">
        <v>1173</v>
      </c>
      <c r="G1503" s="4" t="s">
        <v>1232</v>
      </c>
      <c r="H1503" s="15">
        <v>6.9</v>
      </c>
      <c r="I1503" s="15">
        <v>9.6</v>
      </c>
      <c r="J1503" s="15">
        <v>14.1</v>
      </c>
      <c r="K1503" s="15">
        <v>18.100000000000001</v>
      </c>
      <c r="L1503" s="15">
        <v>21.9</v>
      </c>
      <c r="M1503" s="15">
        <v>23.9</v>
      </c>
      <c r="N1503" s="15">
        <v>23.8</v>
      </c>
      <c r="O1503" s="15">
        <v>20.9</v>
      </c>
      <c r="P1503" s="15">
        <v>16.2</v>
      </c>
      <c r="Q1503" s="15">
        <v>11.8</v>
      </c>
      <c r="R1503" s="15">
        <v>7.9</v>
      </c>
      <c r="S1503" s="15">
        <v>6.1</v>
      </c>
      <c r="T1503" s="16">
        <f>+H1503*31/3.6</f>
        <v>59.416666666666664</v>
      </c>
      <c r="U1503" s="16">
        <f>+I1503*28/3.6</f>
        <v>74.666666666666671</v>
      </c>
      <c r="V1503" s="16">
        <f>+J1503*31/3.6</f>
        <v>121.41666666666666</v>
      </c>
      <c r="W1503" s="16">
        <f>+K1503*30/3.6</f>
        <v>150.83333333333334</v>
      </c>
      <c r="X1503" s="16">
        <f>+L1503*31/3.6</f>
        <v>188.58333333333331</v>
      </c>
      <c r="Y1503" s="16">
        <f>+M1503*30/3.6</f>
        <v>199.16666666666666</v>
      </c>
      <c r="Z1503" s="16">
        <f>+N1503*31/3.6</f>
        <v>204.94444444444446</v>
      </c>
      <c r="AA1503" s="16">
        <f>+O1503*31/3.6</f>
        <v>179.9722222222222</v>
      </c>
      <c r="AB1503" s="16">
        <f>+P1503*30/3.6</f>
        <v>135</v>
      </c>
      <c r="AC1503" s="16">
        <f>+Q1503*31/3.6</f>
        <v>101.61111111111111</v>
      </c>
      <c r="AD1503" s="16">
        <f>+R1503*30/3.6</f>
        <v>65.833333333333329</v>
      </c>
      <c r="AE1503" s="16">
        <f>+S1503*31/3.6</f>
        <v>52.527777777777771</v>
      </c>
      <c r="AF1503" s="17">
        <f>+SUM(T1503:AE1503)</f>
        <v>1533.9722222222222</v>
      </c>
      <c r="AG1503" s="18">
        <f t="shared" si="23"/>
        <v>1273.1969444444444</v>
      </c>
      <c r="AJ1503" s="19"/>
      <c r="AK1503" s="19"/>
      <c r="AL1503" s="19"/>
    </row>
    <row r="1504" spans="1:38" s="11" customFormat="1" ht="12.75" customHeight="1" x14ac:dyDescent="0.25">
      <c r="A1504" s="14">
        <v>15</v>
      </c>
      <c r="B1504" s="14" t="str">
        <f>+VLOOKUP(A1504,COD_REG_PROV!$G$1:$J$21,4,FALSE)</f>
        <v>CAMPANIA</v>
      </c>
      <c r="C1504" s="3">
        <v>63</v>
      </c>
      <c r="D1504" s="3" t="str">
        <f>+VLOOKUP(A1504,COD_REG_PROV!$A$1:$E$111,4,FALSE)</f>
        <v>Milano</v>
      </c>
      <c r="E1504" s="3">
        <v>84</v>
      </c>
      <c r="F1504" s="3" t="s">
        <v>1173</v>
      </c>
      <c r="G1504" s="4" t="s">
        <v>1233</v>
      </c>
      <c r="H1504" s="15">
        <v>6.9</v>
      </c>
      <c r="I1504" s="15">
        <v>9.6</v>
      </c>
      <c r="J1504" s="15">
        <v>14.1</v>
      </c>
      <c r="K1504" s="15">
        <v>18.100000000000001</v>
      </c>
      <c r="L1504" s="15">
        <v>21.9</v>
      </c>
      <c r="M1504" s="15">
        <v>23.9</v>
      </c>
      <c r="N1504" s="15">
        <v>23.8</v>
      </c>
      <c r="O1504" s="15">
        <v>20.9</v>
      </c>
      <c r="P1504" s="15">
        <v>16.2</v>
      </c>
      <c r="Q1504" s="15">
        <v>11.8</v>
      </c>
      <c r="R1504" s="15">
        <v>7.8</v>
      </c>
      <c r="S1504" s="15">
        <v>6.1</v>
      </c>
      <c r="T1504" s="16">
        <f>+H1504*31/3.6</f>
        <v>59.416666666666664</v>
      </c>
      <c r="U1504" s="16">
        <f>+I1504*28/3.6</f>
        <v>74.666666666666671</v>
      </c>
      <c r="V1504" s="16">
        <f>+J1504*31/3.6</f>
        <v>121.41666666666666</v>
      </c>
      <c r="W1504" s="16">
        <f>+K1504*30/3.6</f>
        <v>150.83333333333334</v>
      </c>
      <c r="X1504" s="16">
        <f>+L1504*31/3.6</f>
        <v>188.58333333333331</v>
      </c>
      <c r="Y1504" s="16">
        <f>+M1504*30/3.6</f>
        <v>199.16666666666666</v>
      </c>
      <c r="Z1504" s="16">
        <f>+N1504*31/3.6</f>
        <v>204.94444444444446</v>
      </c>
      <c r="AA1504" s="16">
        <f>+O1504*31/3.6</f>
        <v>179.9722222222222</v>
      </c>
      <c r="AB1504" s="16">
        <f>+P1504*30/3.6</f>
        <v>135</v>
      </c>
      <c r="AC1504" s="16">
        <f>+Q1504*31/3.6</f>
        <v>101.61111111111111</v>
      </c>
      <c r="AD1504" s="16">
        <f>+R1504*30/3.6</f>
        <v>65</v>
      </c>
      <c r="AE1504" s="16">
        <f>+S1504*31/3.6</f>
        <v>52.527777777777771</v>
      </c>
      <c r="AF1504" s="17">
        <f>+SUM(T1504:AE1504)</f>
        <v>1533.1388888888889</v>
      </c>
      <c r="AG1504" s="18">
        <f t="shared" si="23"/>
        <v>1272.5052777777778</v>
      </c>
      <c r="AJ1504" s="19"/>
      <c r="AK1504" s="19"/>
      <c r="AL1504" s="19"/>
    </row>
    <row r="1505" spans="1:38" s="11" customFormat="1" ht="12.75" customHeight="1" x14ac:dyDescent="0.25">
      <c r="A1505" s="14">
        <v>16</v>
      </c>
      <c r="B1505" s="14" t="str">
        <f>+VLOOKUP(A1505,COD_REG_PROV!$G$1:$J$21,4,FALSE)</f>
        <v>PUGLIA</v>
      </c>
      <c r="C1505" s="3">
        <v>74</v>
      </c>
      <c r="D1505" s="3" t="str">
        <f>+VLOOKUP(A1505,COD_REG_PROV!$A$1:$E$111,4,FALSE)</f>
        <v>Bergamo</v>
      </c>
      <c r="E1505" s="3">
        <v>19</v>
      </c>
      <c r="F1505" s="3" t="s">
        <v>1316</v>
      </c>
      <c r="G1505" s="4" t="s">
        <v>1331</v>
      </c>
      <c r="H1505" s="15">
        <v>7</v>
      </c>
      <c r="I1505" s="15">
        <v>9.6</v>
      </c>
      <c r="J1505" s="15">
        <v>14.5</v>
      </c>
      <c r="K1505" s="15">
        <v>18.5</v>
      </c>
      <c r="L1505" s="15">
        <v>22</v>
      </c>
      <c r="M1505" s="15">
        <v>24.3</v>
      </c>
      <c r="N1505" s="15">
        <v>24.1</v>
      </c>
      <c r="O1505" s="15">
        <v>21</v>
      </c>
      <c r="P1505" s="15">
        <v>16.5</v>
      </c>
      <c r="Q1505" s="15">
        <v>12</v>
      </c>
      <c r="R1505" s="15">
        <v>7.8</v>
      </c>
      <c r="S1505" s="15">
        <v>6.2</v>
      </c>
      <c r="T1505" s="16">
        <f>+H1505*31/3.6</f>
        <v>60.277777777777779</v>
      </c>
      <c r="U1505" s="16">
        <f>+I1505*28/3.6</f>
        <v>74.666666666666671</v>
      </c>
      <c r="V1505" s="16">
        <f>+J1505*31/3.6</f>
        <v>124.86111111111111</v>
      </c>
      <c r="W1505" s="16">
        <f>+K1505*30/3.6</f>
        <v>154.16666666666666</v>
      </c>
      <c r="X1505" s="16">
        <f>+L1505*31/3.6</f>
        <v>189.44444444444443</v>
      </c>
      <c r="Y1505" s="16">
        <f>+M1505*30/3.6</f>
        <v>202.5</v>
      </c>
      <c r="Z1505" s="16">
        <f>+N1505*31/3.6</f>
        <v>207.52777777777777</v>
      </c>
      <c r="AA1505" s="16">
        <f>+O1505*31/3.6</f>
        <v>180.83333333333334</v>
      </c>
      <c r="AB1505" s="16">
        <f>+P1505*30/3.6</f>
        <v>137.5</v>
      </c>
      <c r="AC1505" s="16">
        <f>+Q1505*31/3.6</f>
        <v>103.33333333333333</v>
      </c>
      <c r="AD1505" s="16">
        <f>+R1505*30/3.6</f>
        <v>65</v>
      </c>
      <c r="AE1505" s="16">
        <f>+S1505*31/3.6</f>
        <v>53.388888888888893</v>
      </c>
      <c r="AF1505" s="17">
        <f>+SUM(T1505:AE1505)</f>
        <v>1553.4999999999998</v>
      </c>
      <c r="AG1505" s="18">
        <f t="shared" si="23"/>
        <v>1289.4049999999997</v>
      </c>
      <c r="AJ1505" s="19"/>
      <c r="AK1505" s="19"/>
      <c r="AL1505" s="19"/>
    </row>
    <row r="1506" spans="1:38" s="11" customFormat="1" ht="12.75" customHeight="1" x14ac:dyDescent="0.25">
      <c r="A1506" s="14">
        <v>16</v>
      </c>
      <c r="B1506" s="14" t="str">
        <f>+VLOOKUP(A1506,COD_REG_PROV!$G$1:$J$21,4,FALSE)</f>
        <v>PUGLIA</v>
      </c>
      <c r="C1506" s="3">
        <v>71</v>
      </c>
      <c r="D1506" s="3" t="str">
        <f>+VLOOKUP(A1506,COD_REG_PROV!$A$1:$E$111,4,FALSE)</f>
        <v>Bergamo</v>
      </c>
      <c r="E1506" s="3">
        <v>56</v>
      </c>
      <c r="F1506" s="3" t="s">
        <v>1333</v>
      </c>
      <c r="G1506" s="4" t="s">
        <v>1354</v>
      </c>
      <c r="H1506" s="15">
        <v>6.4</v>
      </c>
      <c r="I1506" s="15">
        <v>9</v>
      </c>
      <c r="J1506" s="15">
        <v>14</v>
      </c>
      <c r="K1506" s="15">
        <v>18.3</v>
      </c>
      <c r="L1506" s="15">
        <v>21.9</v>
      </c>
      <c r="M1506" s="15">
        <v>23.9</v>
      </c>
      <c r="N1506" s="15">
        <v>23.6</v>
      </c>
      <c r="O1506" s="15">
        <v>20.6</v>
      </c>
      <c r="P1506" s="15">
        <v>16</v>
      </c>
      <c r="Q1506" s="15">
        <v>11.3</v>
      </c>
      <c r="R1506" s="15">
        <v>7.2</v>
      </c>
      <c r="S1506" s="15">
        <v>5.7</v>
      </c>
      <c r="T1506" s="16">
        <f>+H1506*31/3.6</f>
        <v>55.111111111111114</v>
      </c>
      <c r="U1506" s="16">
        <f>+I1506*28/3.6</f>
        <v>70</v>
      </c>
      <c r="V1506" s="16">
        <f>+J1506*31/3.6</f>
        <v>120.55555555555556</v>
      </c>
      <c r="W1506" s="16">
        <f>+K1506*30/3.6</f>
        <v>152.5</v>
      </c>
      <c r="X1506" s="16">
        <f>+L1506*31/3.6</f>
        <v>188.58333333333331</v>
      </c>
      <c r="Y1506" s="16">
        <f>+M1506*30/3.6</f>
        <v>199.16666666666666</v>
      </c>
      <c r="Z1506" s="16">
        <f>+N1506*31/3.6</f>
        <v>203.22222222222223</v>
      </c>
      <c r="AA1506" s="16">
        <f>+O1506*31/3.6</f>
        <v>177.38888888888889</v>
      </c>
      <c r="AB1506" s="16">
        <f>+P1506*30/3.6</f>
        <v>133.33333333333334</v>
      </c>
      <c r="AC1506" s="16">
        <f>+Q1506*31/3.6</f>
        <v>97.305555555555557</v>
      </c>
      <c r="AD1506" s="16">
        <f>+R1506*30/3.6</f>
        <v>60</v>
      </c>
      <c r="AE1506" s="16">
        <f>+S1506*31/3.6</f>
        <v>49.083333333333336</v>
      </c>
      <c r="AF1506" s="17">
        <f>+SUM(T1506:AE1506)</f>
        <v>1506.25</v>
      </c>
      <c r="AG1506" s="18">
        <f t="shared" si="23"/>
        <v>1250.1875</v>
      </c>
      <c r="AJ1506" s="19"/>
      <c r="AK1506" s="19"/>
      <c r="AL1506" s="19"/>
    </row>
    <row r="1507" spans="1:38" s="11" customFormat="1" ht="12.75" customHeight="1" x14ac:dyDescent="0.25">
      <c r="A1507" s="14">
        <v>5</v>
      </c>
      <c r="B1507" s="14" t="str">
        <f>+VLOOKUP(A1507,COD_REG_PROV!$G$1:$J$21,4,FALSE)</f>
        <v>VENETO</v>
      </c>
      <c r="C1507" s="3">
        <v>24</v>
      </c>
      <c r="D1507" s="3" t="str">
        <f>+VLOOKUP(A1507,COD_REG_PROV!$A$1:$E$111,4,FALSE)</f>
        <v>Asti</v>
      </c>
      <c r="E1507" s="3">
        <v>108</v>
      </c>
      <c r="F1507" s="3" t="s">
        <v>482</v>
      </c>
      <c r="G1507" s="4" t="s">
        <v>503</v>
      </c>
      <c r="H1507" s="15">
        <v>5.3</v>
      </c>
      <c r="I1507" s="15">
        <v>8.1999999999999993</v>
      </c>
      <c r="J1507" s="15">
        <v>13.2</v>
      </c>
      <c r="K1507" s="15">
        <v>17</v>
      </c>
      <c r="L1507" s="15">
        <v>20.399999999999999</v>
      </c>
      <c r="M1507" s="15">
        <v>22.3</v>
      </c>
      <c r="N1507" s="15">
        <v>22.7</v>
      </c>
      <c r="O1507" s="15">
        <v>19.2</v>
      </c>
      <c r="P1507" s="15">
        <v>14.5</v>
      </c>
      <c r="Q1507" s="15">
        <v>9.8000000000000007</v>
      </c>
      <c r="R1507" s="15">
        <v>5.9</v>
      </c>
      <c r="S1507" s="15">
        <v>4.3</v>
      </c>
      <c r="T1507" s="16">
        <f>+H1507*31/3.6</f>
        <v>45.638888888888886</v>
      </c>
      <c r="U1507" s="16">
        <f>+I1507*28/3.6</f>
        <v>63.777777777777764</v>
      </c>
      <c r="V1507" s="16">
        <f>+J1507*31/3.6</f>
        <v>113.66666666666666</v>
      </c>
      <c r="W1507" s="16">
        <f>+K1507*30/3.6</f>
        <v>141.66666666666666</v>
      </c>
      <c r="X1507" s="16">
        <f>+L1507*31/3.6</f>
        <v>175.66666666666666</v>
      </c>
      <c r="Y1507" s="16">
        <f>+M1507*30/3.6</f>
        <v>185.83333333333334</v>
      </c>
      <c r="Z1507" s="16">
        <f>+N1507*31/3.6</f>
        <v>195.4722222222222</v>
      </c>
      <c r="AA1507" s="16">
        <f>+O1507*31/3.6</f>
        <v>165.33333333333331</v>
      </c>
      <c r="AB1507" s="16">
        <f>+P1507*30/3.6</f>
        <v>120.83333333333333</v>
      </c>
      <c r="AC1507" s="16">
        <f>+Q1507*31/3.6</f>
        <v>84.388888888888886</v>
      </c>
      <c r="AD1507" s="16">
        <f>+R1507*30/3.6</f>
        <v>49.166666666666664</v>
      </c>
      <c r="AE1507" s="16">
        <f>+S1507*31/3.6</f>
        <v>37.027777777777771</v>
      </c>
      <c r="AF1507" s="17">
        <f>+SUM(T1507:AE1507)</f>
        <v>1378.4722222222222</v>
      </c>
      <c r="AG1507" s="18">
        <f t="shared" si="23"/>
        <v>1144.1319444444443</v>
      </c>
      <c r="AJ1507" s="19"/>
      <c r="AK1507" s="19"/>
      <c r="AL1507" s="19"/>
    </row>
    <row r="1508" spans="1:38" s="11" customFormat="1" ht="12.75" customHeight="1" x14ac:dyDescent="0.25">
      <c r="A1508" s="14">
        <v>20</v>
      </c>
      <c r="B1508" s="14" t="str">
        <f>+VLOOKUP(A1508,COD_REG_PROV!$G$1:$J$21,4,FALSE)</f>
        <v>SARDEGNA</v>
      </c>
      <c r="C1508" s="3">
        <v>91</v>
      </c>
      <c r="D1508" s="3" t="str">
        <f>+VLOOKUP(A1508,COD_REG_PROV!$A$1:$E$111,4,FALSE)</f>
        <v>Mantova</v>
      </c>
      <c r="E1508" s="3">
        <v>95</v>
      </c>
      <c r="F1508" s="3" t="s">
        <v>1726</v>
      </c>
      <c r="G1508" s="4" t="s">
        <v>1734</v>
      </c>
      <c r="H1508" s="15">
        <v>7.4</v>
      </c>
      <c r="I1508" s="15">
        <v>10.4</v>
      </c>
      <c r="J1508" s="15">
        <v>15</v>
      </c>
      <c r="K1508" s="15">
        <v>18.5</v>
      </c>
      <c r="L1508" s="15">
        <v>22.1</v>
      </c>
      <c r="M1508" s="15">
        <v>23.9</v>
      </c>
      <c r="N1508" s="15">
        <v>24.1</v>
      </c>
      <c r="O1508" s="15">
        <v>21</v>
      </c>
      <c r="P1508" s="15">
        <v>16.399999999999999</v>
      </c>
      <c r="Q1508" s="15">
        <v>12.2</v>
      </c>
      <c r="R1508" s="15">
        <v>8.1</v>
      </c>
      <c r="S1508" s="15">
        <v>6.6</v>
      </c>
      <c r="T1508" s="16">
        <f>+H1508*31/3.6</f>
        <v>63.722222222222221</v>
      </c>
      <c r="U1508" s="16">
        <f>+I1508*28/3.6</f>
        <v>80.888888888888886</v>
      </c>
      <c r="V1508" s="16">
        <f>+J1508*31/3.6</f>
        <v>129.16666666666666</v>
      </c>
      <c r="W1508" s="16">
        <f>+K1508*30/3.6</f>
        <v>154.16666666666666</v>
      </c>
      <c r="X1508" s="16">
        <f>+L1508*31/3.6</f>
        <v>190.30555555555557</v>
      </c>
      <c r="Y1508" s="16">
        <f>+M1508*30/3.6</f>
        <v>199.16666666666666</v>
      </c>
      <c r="Z1508" s="16">
        <f>+N1508*31/3.6</f>
        <v>207.52777777777777</v>
      </c>
      <c r="AA1508" s="16">
        <f>+O1508*31/3.6</f>
        <v>180.83333333333334</v>
      </c>
      <c r="AB1508" s="16">
        <f>+P1508*30/3.6</f>
        <v>136.66666666666666</v>
      </c>
      <c r="AC1508" s="16">
        <f>+Q1508*31/3.6</f>
        <v>105.05555555555554</v>
      </c>
      <c r="AD1508" s="16">
        <f>+R1508*30/3.6</f>
        <v>67.5</v>
      </c>
      <c r="AE1508" s="16">
        <f>+S1508*31/3.6</f>
        <v>56.833333333333329</v>
      </c>
      <c r="AF1508" s="17">
        <f>+SUM(T1508:AE1508)</f>
        <v>1571.8333333333333</v>
      </c>
      <c r="AG1508" s="18">
        <f t="shared" si="23"/>
        <v>1304.6216666666664</v>
      </c>
      <c r="AJ1508" s="19"/>
      <c r="AK1508" s="19"/>
      <c r="AL1508" s="19"/>
    </row>
    <row r="1509" spans="1:38" s="11" customFormat="1" ht="12.75" customHeight="1" x14ac:dyDescent="0.25">
      <c r="A1509" s="14">
        <v>1</v>
      </c>
      <c r="B1509" s="14" t="str">
        <f>+VLOOKUP(A1509,COD_REG_PROV!$G$1:$J$21,4,FALSE)</f>
        <v>PIEMONTE</v>
      </c>
      <c r="C1509" s="3">
        <v>6</v>
      </c>
      <c r="D1509" s="3" t="str">
        <f>+VLOOKUP(A1509,COD_REG_PROV!$A$1:$E$111,4,FALSE)</f>
        <v>Torino</v>
      </c>
      <c r="E1509" s="3">
        <v>174</v>
      </c>
      <c r="F1509" s="3" t="s">
        <v>24</v>
      </c>
      <c r="G1509" s="4" t="s">
        <v>32</v>
      </c>
      <c r="H1509" s="15">
        <v>5.4</v>
      </c>
      <c r="I1509" s="15">
        <v>8.3000000000000007</v>
      </c>
      <c r="J1509" s="15">
        <v>13.7</v>
      </c>
      <c r="K1509" s="15">
        <v>17.5</v>
      </c>
      <c r="L1509" s="15">
        <v>20.8</v>
      </c>
      <c r="M1509" s="15">
        <v>23</v>
      </c>
      <c r="N1509" s="15">
        <v>23</v>
      </c>
      <c r="O1509" s="15">
        <v>19.5</v>
      </c>
      <c r="P1509" s="15">
        <v>14.5</v>
      </c>
      <c r="Q1509" s="15">
        <v>9.6</v>
      </c>
      <c r="R1509" s="15">
        <v>6</v>
      </c>
      <c r="S1509" s="15">
        <v>4.4000000000000004</v>
      </c>
      <c r="T1509" s="16">
        <f>+H1509*31/3.6</f>
        <v>46.5</v>
      </c>
      <c r="U1509" s="16">
        <f>+I1509*28/3.6</f>
        <v>64.555555555555557</v>
      </c>
      <c r="V1509" s="16">
        <f>+J1509*31/3.6</f>
        <v>117.97222222222221</v>
      </c>
      <c r="W1509" s="16">
        <f>+K1509*30/3.6</f>
        <v>145.83333333333334</v>
      </c>
      <c r="X1509" s="16">
        <f>+L1509*31/3.6</f>
        <v>179.11111111111111</v>
      </c>
      <c r="Y1509" s="16">
        <f>+M1509*30/3.6</f>
        <v>191.66666666666666</v>
      </c>
      <c r="Z1509" s="16">
        <f>+N1509*31/3.6</f>
        <v>198.05555555555554</v>
      </c>
      <c r="AA1509" s="16">
        <f>+O1509*31/3.6</f>
        <v>167.91666666666666</v>
      </c>
      <c r="AB1509" s="16">
        <f>+P1509*30/3.6</f>
        <v>120.83333333333333</v>
      </c>
      <c r="AC1509" s="16">
        <f>+Q1509*31/3.6</f>
        <v>82.666666666666657</v>
      </c>
      <c r="AD1509" s="16">
        <f>+R1509*30/3.6</f>
        <v>50</v>
      </c>
      <c r="AE1509" s="16">
        <f>+S1509*31/3.6</f>
        <v>37.888888888888893</v>
      </c>
      <c r="AF1509" s="17">
        <f>+SUM(T1509:AE1509)</f>
        <v>1403</v>
      </c>
      <c r="AG1509" s="18">
        <f t="shared" si="23"/>
        <v>1164.49</v>
      </c>
      <c r="AJ1509" s="19"/>
      <c r="AK1509" s="19"/>
      <c r="AL1509" s="19"/>
    </row>
    <row r="1510" spans="1:38" s="11" customFormat="1" ht="12.75" customHeight="1" x14ac:dyDescent="0.25">
      <c r="A1510" s="14">
        <v>19</v>
      </c>
      <c r="B1510" s="14" t="str">
        <f>+VLOOKUP(A1510,COD_REG_PROV!$G$1:$J$21,4,FALSE)</f>
        <v>SICILIA</v>
      </c>
      <c r="C1510" s="3">
        <v>83</v>
      </c>
      <c r="D1510" s="3" t="str">
        <f>+VLOOKUP(A1510,COD_REG_PROV!$A$1:$E$111,4,FALSE)</f>
        <v>Cremona</v>
      </c>
      <c r="E1510" s="3">
        <v>99</v>
      </c>
      <c r="F1510" s="3" t="s">
        <v>1611</v>
      </c>
      <c r="G1510" s="4" t="s">
        <v>1626</v>
      </c>
      <c r="H1510" s="15">
        <v>7.8</v>
      </c>
      <c r="I1510" s="15">
        <v>10.7</v>
      </c>
      <c r="J1510" s="15">
        <v>15.2</v>
      </c>
      <c r="K1510" s="15">
        <v>18.7</v>
      </c>
      <c r="L1510" s="15">
        <v>22.5</v>
      </c>
      <c r="M1510" s="15">
        <v>24.2</v>
      </c>
      <c r="N1510" s="15">
        <v>24</v>
      </c>
      <c r="O1510" s="15">
        <v>21.1</v>
      </c>
      <c r="P1510" s="15">
        <v>16.8</v>
      </c>
      <c r="Q1510" s="15">
        <v>12.7</v>
      </c>
      <c r="R1510" s="15">
        <v>8.6</v>
      </c>
      <c r="S1510" s="15">
        <v>7.2</v>
      </c>
      <c r="T1510" s="16">
        <f>+H1510*31/3.6</f>
        <v>67.166666666666657</v>
      </c>
      <c r="U1510" s="16">
        <f>+I1510*28/3.6</f>
        <v>83.222222222222214</v>
      </c>
      <c r="V1510" s="16">
        <f>+J1510*31/3.6</f>
        <v>130.88888888888889</v>
      </c>
      <c r="W1510" s="16">
        <f>+K1510*30/3.6</f>
        <v>155.83333333333334</v>
      </c>
      <c r="X1510" s="16">
        <f>+L1510*31/3.6</f>
        <v>193.75</v>
      </c>
      <c r="Y1510" s="16">
        <f>+M1510*30/3.6</f>
        <v>201.66666666666666</v>
      </c>
      <c r="Z1510" s="16">
        <f>+N1510*31/3.6</f>
        <v>206.66666666666666</v>
      </c>
      <c r="AA1510" s="16">
        <f>+O1510*31/3.6</f>
        <v>181.69444444444446</v>
      </c>
      <c r="AB1510" s="16">
        <f>+P1510*30/3.6</f>
        <v>140</v>
      </c>
      <c r="AC1510" s="16">
        <f>+Q1510*31/3.6</f>
        <v>109.3611111111111</v>
      </c>
      <c r="AD1510" s="16">
        <f>+R1510*30/3.6</f>
        <v>71.666666666666671</v>
      </c>
      <c r="AE1510" s="16">
        <f>+S1510*31/3.6</f>
        <v>62</v>
      </c>
      <c r="AF1510" s="17">
        <f>+SUM(T1510:AE1510)</f>
        <v>1603.9166666666665</v>
      </c>
      <c r="AG1510" s="18">
        <f t="shared" si="23"/>
        <v>1331.250833333333</v>
      </c>
      <c r="AJ1510" s="19"/>
      <c r="AK1510" s="19"/>
      <c r="AL1510" s="19"/>
    </row>
    <row r="1511" spans="1:38" s="11" customFormat="1" ht="12.75" customHeight="1" x14ac:dyDescent="0.25">
      <c r="A1511" s="14">
        <v>3</v>
      </c>
      <c r="B1511" s="14" t="str">
        <f>+VLOOKUP(A1511,COD_REG_PROV!$G$1:$J$21,4,FALSE)</f>
        <v>LOMBARDIA</v>
      </c>
      <c r="C1511" s="3">
        <v>17</v>
      </c>
      <c r="D1511" s="3" t="str">
        <f>+VLOOKUP(A1511,COD_REG_PROV!$A$1:$E$111,4,FALSE)</f>
        <v>Novara</v>
      </c>
      <c r="E1511" s="3">
        <v>187</v>
      </c>
      <c r="F1511" s="3" t="s">
        <v>149</v>
      </c>
      <c r="G1511" s="4" t="s">
        <v>176</v>
      </c>
      <c r="H1511" s="15">
        <v>5.0999999999999996</v>
      </c>
      <c r="I1511" s="15">
        <v>7.9</v>
      </c>
      <c r="J1511" s="15">
        <v>13.2</v>
      </c>
      <c r="K1511" s="15">
        <v>16.8</v>
      </c>
      <c r="L1511" s="15">
        <v>20</v>
      </c>
      <c r="M1511" s="15">
        <v>22</v>
      </c>
      <c r="N1511" s="15">
        <v>22.3</v>
      </c>
      <c r="O1511" s="15">
        <v>18.8</v>
      </c>
      <c r="P1511" s="15">
        <v>14.2</v>
      </c>
      <c r="Q1511" s="15">
        <v>9.6999999999999993</v>
      </c>
      <c r="R1511" s="15">
        <v>5.8</v>
      </c>
      <c r="S1511" s="15">
        <v>4.3</v>
      </c>
      <c r="T1511" s="16">
        <f>+H1511*31/3.6</f>
        <v>43.916666666666664</v>
      </c>
      <c r="U1511" s="16">
        <f>+I1511*28/3.6</f>
        <v>61.44444444444445</v>
      </c>
      <c r="V1511" s="16">
        <f>+J1511*31/3.6</f>
        <v>113.66666666666666</v>
      </c>
      <c r="W1511" s="16">
        <f>+K1511*30/3.6</f>
        <v>140</v>
      </c>
      <c r="X1511" s="16">
        <f>+L1511*31/3.6</f>
        <v>172.22222222222223</v>
      </c>
      <c r="Y1511" s="16">
        <f>+M1511*30/3.6</f>
        <v>183.33333333333334</v>
      </c>
      <c r="Z1511" s="16">
        <f>+N1511*31/3.6</f>
        <v>192.0277777777778</v>
      </c>
      <c r="AA1511" s="16">
        <f>+O1511*31/3.6</f>
        <v>161.88888888888891</v>
      </c>
      <c r="AB1511" s="16">
        <f>+P1511*30/3.6</f>
        <v>118.33333333333333</v>
      </c>
      <c r="AC1511" s="16">
        <f>+Q1511*31/3.6</f>
        <v>83.527777777777771</v>
      </c>
      <c r="AD1511" s="16">
        <f>+R1511*30/3.6</f>
        <v>48.333333333333329</v>
      </c>
      <c r="AE1511" s="16">
        <f>+S1511*31/3.6</f>
        <v>37.027777777777771</v>
      </c>
      <c r="AF1511" s="17">
        <f>+SUM(T1511:AE1511)</f>
        <v>1355.7222222222222</v>
      </c>
      <c r="AG1511" s="18">
        <f t="shared" si="23"/>
        <v>1125.2494444444444</v>
      </c>
      <c r="AJ1511" s="19"/>
      <c r="AK1511" s="19"/>
      <c r="AL1511" s="19"/>
    </row>
    <row r="1512" spans="1:38" s="11" customFormat="1" ht="12.75" customHeight="1" x14ac:dyDescent="0.25">
      <c r="A1512" s="14">
        <v>3</v>
      </c>
      <c r="B1512" s="14" t="str">
        <f>+VLOOKUP(A1512,COD_REG_PROV!$G$1:$J$21,4,FALSE)</f>
        <v>LOMBARDIA</v>
      </c>
      <c r="C1512" s="3">
        <v>12</v>
      </c>
      <c r="D1512" s="3" t="str">
        <f>+VLOOKUP(A1512,COD_REG_PROV!$A$1:$E$111,4,FALSE)</f>
        <v>Novara</v>
      </c>
      <c r="E1512" s="3">
        <v>127</v>
      </c>
      <c r="F1512" s="3" t="s">
        <v>330</v>
      </c>
      <c r="G1512" s="4" t="s">
        <v>352</v>
      </c>
      <c r="H1512" s="15">
        <v>5</v>
      </c>
      <c r="I1512" s="15">
        <v>8</v>
      </c>
      <c r="J1512" s="15">
        <v>13.3</v>
      </c>
      <c r="K1512" s="15">
        <v>16.899999999999999</v>
      </c>
      <c r="L1512" s="15">
        <v>19.899999999999999</v>
      </c>
      <c r="M1512" s="15">
        <v>22.3</v>
      </c>
      <c r="N1512" s="15">
        <v>22.3</v>
      </c>
      <c r="O1512" s="15">
        <v>19</v>
      </c>
      <c r="P1512" s="15">
        <v>14</v>
      </c>
      <c r="Q1512" s="15">
        <v>9.5</v>
      </c>
      <c r="R1512" s="15">
        <v>5.8</v>
      </c>
      <c r="S1512" s="15">
        <v>4.3</v>
      </c>
      <c r="T1512" s="16">
        <f>+H1512*31/3.6</f>
        <v>43.055555555555557</v>
      </c>
      <c r="U1512" s="16">
        <f>+I1512*28/3.6</f>
        <v>62.222222222222221</v>
      </c>
      <c r="V1512" s="16">
        <f>+J1512*31/3.6</f>
        <v>114.52777777777777</v>
      </c>
      <c r="W1512" s="16">
        <f>+K1512*30/3.6</f>
        <v>140.83333333333331</v>
      </c>
      <c r="X1512" s="16">
        <f>+L1512*31/3.6</f>
        <v>171.36111111111111</v>
      </c>
      <c r="Y1512" s="16">
        <f>+M1512*30/3.6</f>
        <v>185.83333333333334</v>
      </c>
      <c r="Z1512" s="16">
        <f>+N1512*31/3.6</f>
        <v>192.0277777777778</v>
      </c>
      <c r="AA1512" s="16">
        <f>+O1512*31/3.6</f>
        <v>163.61111111111111</v>
      </c>
      <c r="AB1512" s="16">
        <f>+P1512*30/3.6</f>
        <v>116.66666666666666</v>
      </c>
      <c r="AC1512" s="16">
        <f>+Q1512*31/3.6</f>
        <v>81.805555555555557</v>
      </c>
      <c r="AD1512" s="16">
        <f>+R1512*30/3.6</f>
        <v>48.333333333333329</v>
      </c>
      <c r="AE1512" s="16">
        <f>+S1512*31/3.6</f>
        <v>37.027777777777771</v>
      </c>
      <c r="AF1512" s="17">
        <f>+SUM(T1512:AE1512)</f>
        <v>1357.3055555555559</v>
      </c>
      <c r="AG1512" s="18">
        <f t="shared" si="23"/>
        <v>1126.5636111111114</v>
      </c>
      <c r="AJ1512" s="19"/>
      <c r="AK1512" s="19"/>
      <c r="AL1512" s="19"/>
    </row>
    <row r="1513" spans="1:38" s="11" customFormat="1" ht="12.75" customHeight="1" x14ac:dyDescent="0.25">
      <c r="A1513" s="14">
        <v>16</v>
      </c>
      <c r="B1513" s="14" t="str">
        <f>+VLOOKUP(A1513,COD_REG_PROV!$G$1:$J$21,4,FALSE)</f>
        <v>PUGLIA</v>
      </c>
      <c r="C1513" s="3">
        <v>72</v>
      </c>
      <c r="D1513" s="3" t="str">
        <f>+VLOOKUP(A1513,COD_REG_PROV!$A$1:$E$111,4,FALSE)</f>
        <v>Bergamo</v>
      </c>
      <c r="E1513" s="3">
        <v>45</v>
      </c>
      <c r="F1513" s="3" t="s">
        <v>1272</v>
      </c>
      <c r="G1513" s="4" t="s">
        <v>1312</v>
      </c>
      <c r="H1513" s="15">
        <v>6.6</v>
      </c>
      <c r="I1513" s="15">
        <v>9.3000000000000007</v>
      </c>
      <c r="J1513" s="15">
        <v>14.2</v>
      </c>
      <c r="K1513" s="15">
        <v>18.3</v>
      </c>
      <c r="L1513" s="15">
        <v>21.9</v>
      </c>
      <c r="M1513" s="15">
        <v>24.1</v>
      </c>
      <c r="N1513" s="15">
        <v>23.8</v>
      </c>
      <c r="O1513" s="15">
        <v>20.8</v>
      </c>
      <c r="P1513" s="15">
        <v>16.2</v>
      </c>
      <c r="Q1513" s="15">
        <v>11.6</v>
      </c>
      <c r="R1513" s="15">
        <v>7.5</v>
      </c>
      <c r="S1513" s="15">
        <v>6.1</v>
      </c>
      <c r="T1513" s="16">
        <f>+H1513*31/3.6</f>
        <v>56.833333333333329</v>
      </c>
      <c r="U1513" s="16">
        <f>+I1513*28/3.6</f>
        <v>72.333333333333343</v>
      </c>
      <c r="V1513" s="16">
        <f>+J1513*31/3.6</f>
        <v>122.27777777777777</v>
      </c>
      <c r="W1513" s="16">
        <f>+K1513*30/3.6</f>
        <v>152.5</v>
      </c>
      <c r="X1513" s="16">
        <f>+L1513*31/3.6</f>
        <v>188.58333333333331</v>
      </c>
      <c r="Y1513" s="16">
        <f>+M1513*30/3.6</f>
        <v>200.83333333333331</v>
      </c>
      <c r="Z1513" s="16">
        <f>+N1513*31/3.6</f>
        <v>204.94444444444446</v>
      </c>
      <c r="AA1513" s="16">
        <f>+O1513*31/3.6</f>
        <v>179.11111111111111</v>
      </c>
      <c r="AB1513" s="16">
        <f>+P1513*30/3.6</f>
        <v>135</v>
      </c>
      <c r="AC1513" s="16">
        <f>+Q1513*31/3.6</f>
        <v>99.888888888888872</v>
      </c>
      <c r="AD1513" s="16">
        <f>+R1513*30/3.6</f>
        <v>62.5</v>
      </c>
      <c r="AE1513" s="16">
        <f>+S1513*31/3.6</f>
        <v>52.527777777777771</v>
      </c>
      <c r="AF1513" s="17">
        <f>+SUM(T1513:AE1513)</f>
        <v>1527.3333333333335</v>
      </c>
      <c r="AG1513" s="18">
        <f t="shared" si="23"/>
        <v>1267.6866666666667</v>
      </c>
      <c r="AJ1513" s="19"/>
      <c r="AK1513" s="19"/>
      <c r="AL1513" s="19"/>
    </row>
    <row r="1514" spans="1:38" s="11" customFormat="1" ht="12.75" customHeight="1" x14ac:dyDescent="0.25">
      <c r="A1514" s="14">
        <v>19</v>
      </c>
      <c r="B1514" s="14" t="str">
        <f>+VLOOKUP(A1514,COD_REG_PROV!$G$1:$J$21,4,FALSE)</f>
        <v>SICILIA</v>
      </c>
      <c r="C1514" s="3">
        <v>81</v>
      </c>
      <c r="D1514" s="3" t="str">
        <f>+VLOOKUP(A1514,COD_REG_PROV!$A$1:$E$111,4,FALSE)</f>
        <v>Cremona</v>
      </c>
      <c r="E1514" s="3">
        <v>21</v>
      </c>
      <c r="F1514" s="3" t="s">
        <v>1681</v>
      </c>
      <c r="G1514" s="4" t="s">
        <v>1695</v>
      </c>
      <c r="H1514" s="15">
        <v>8.4</v>
      </c>
      <c r="I1514" s="15">
        <v>11.2</v>
      </c>
      <c r="J1514" s="15">
        <v>15.6</v>
      </c>
      <c r="K1514" s="15">
        <v>19.399999999999999</v>
      </c>
      <c r="L1514" s="15">
        <v>22.8</v>
      </c>
      <c r="M1514" s="15">
        <v>24.2</v>
      </c>
      <c r="N1514" s="15">
        <v>24.4</v>
      </c>
      <c r="O1514" s="15">
        <v>21.6</v>
      </c>
      <c r="P1514" s="15">
        <v>17.100000000000001</v>
      </c>
      <c r="Q1514" s="15">
        <v>13</v>
      </c>
      <c r="R1514" s="15">
        <v>9</v>
      </c>
      <c r="S1514" s="15">
        <v>7.5</v>
      </c>
      <c r="T1514" s="16">
        <f>+H1514*31/3.6</f>
        <v>72.333333333333343</v>
      </c>
      <c r="U1514" s="16">
        <f>+I1514*28/3.6</f>
        <v>87.1111111111111</v>
      </c>
      <c r="V1514" s="16">
        <f>+J1514*31/3.6</f>
        <v>134.33333333333331</v>
      </c>
      <c r="W1514" s="16">
        <f>+K1514*30/3.6</f>
        <v>161.66666666666666</v>
      </c>
      <c r="X1514" s="16">
        <f>+L1514*31/3.6</f>
        <v>196.33333333333334</v>
      </c>
      <c r="Y1514" s="16">
        <f>+M1514*30/3.6</f>
        <v>201.66666666666666</v>
      </c>
      <c r="Z1514" s="16">
        <f>+N1514*31/3.6</f>
        <v>210.11111111111109</v>
      </c>
      <c r="AA1514" s="16">
        <f>+O1514*31/3.6</f>
        <v>186</v>
      </c>
      <c r="AB1514" s="16">
        <f>+P1514*30/3.6</f>
        <v>142.5</v>
      </c>
      <c r="AC1514" s="16">
        <f>+Q1514*31/3.6</f>
        <v>111.94444444444444</v>
      </c>
      <c r="AD1514" s="16">
        <f>+R1514*30/3.6</f>
        <v>75</v>
      </c>
      <c r="AE1514" s="16">
        <f>+S1514*31/3.6</f>
        <v>64.583333333333329</v>
      </c>
      <c r="AF1514" s="17">
        <f>+SUM(T1514:AE1514)</f>
        <v>1643.5833333333333</v>
      </c>
      <c r="AG1514" s="18">
        <f t="shared" si="23"/>
        <v>1364.1741666666665</v>
      </c>
      <c r="AJ1514" s="19"/>
      <c r="AK1514" s="19"/>
      <c r="AL1514" s="19"/>
    </row>
    <row r="1515" spans="1:38" s="11" customFormat="1" ht="12.75" customHeight="1" x14ac:dyDescent="0.25">
      <c r="A1515" s="14">
        <v>13</v>
      </c>
      <c r="B1515" s="14" t="str">
        <f>+VLOOKUP(A1515,COD_REG_PROV!$G$1:$J$21,4,FALSE)</f>
        <v>ABRUZZO</v>
      </c>
      <c r="C1515" s="3">
        <v>66</v>
      </c>
      <c r="D1515" s="3" t="str">
        <f>+VLOOKUP(A1515,COD_REG_PROV!$A$1:$E$111,4,FALSE)</f>
        <v>Como</v>
      </c>
      <c r="E1515" s="3">
        <v>102</v>
      </c>
      <c r="F1515" s="3" t="s">
        <v>1054</v>
      </c>
      <c r="G1515" s="4" t="s">
        <v>1064</v>
      </c>
      <c r="H1515" s="15">
        <v>6.4</v>
      </c>
      <c r="I1515" s="15">
        <v>8.8000000000000007</v>
      </c>
      <c r="J1515" s="15">
        <v>13.6</v>
      </c>
      <c r="K1515" s="15">
        <v>17.3</v>
      </c>
      <c r="L1515" s="15">
        <v>21.3</v>
      </c>
      <c r="M1515" s="15">
        <v>23</v>
      </c>
      <c r="N1515" s="15">
        <v>22.9</v>
      </c>
      <c r="O1515" s="15">
        <v>20</v>
      </c>
      <c r="P1515" s="15">
        <v>15.4</v>
      </c>
      <c r="Q1515" s="15">
        <v>11.1</v>
      </c>
      <c r="R1515" s="15">
        <v>7.2</v>
      </c>
      <c r="S1515" s="15">
        <v>5.5</v>
      </c>
      <c r="T1515" s="16">
        <f>+H1515*31/3.6</f>
        <v>55.111111111111114</v>
      </c>
      <c r="U1515" s="16">
        <f>+I1515*28/3.6</f>
        <v>68.444444444444457</v>
      </c>
      <c r="V1515" s="16">
        <f>+J1515*31/3.6</f>
        <v>117.1111111111111</v>
      </c>
      <c r="W1515" s="16">
        <f>+K1515*30/3.6</f>
        <v>144.16666666666666</v>
      </c>
      <c r="X1515" s="16">
        <f>+L1515*31/3.6</f>
        <v>183.41666666666669</v>
      </c>
      <c r="Y1515" s="16">
        <f>+M1515*30/3.6</f>
        <v>191.66666666666666</v>
      </c>
      <c r="Z1515" s="16">
        <f>+N1515*31/3.6</f>
        <v>197.19444444444443</v>
      </c>
      <c r="AA1515" s="16">
        <f>+O1515*31/3.6</f>
        <v>172.22222222222223</v>
      </c>
      <c r="AB1515" s="16">
        <f>+P1515*30/3.6</f>
        <v>128.33333333333334</v>
      </c>
      <c r="AC1515" s="16">
        <f>+Q1515*31/3.6</f>
        <v>95.583333333333329</v>
      </c>
      <c r="AD1515" s="16">
        <f>+R1515*30/3.6</f>
        <v>60</v>
      </c>
      <c r="AE1515" s="16">
        <f>+S1515*31/3.6</f>
        <v>47.361111111111107</v>
      </c>
      <c r="AF1515" s="17">
        <f>+SUM(T1515:AE1515)</f>
        <v>1460.6111111111109</v>
      </c>
      <c r="AG1515" s="18">
        <f t="shared" si="23"/>
        <v>1212.307222222222</v>
      </c>
      <c r="AJ1515" s="19"/>
      <c r="AK1515" s="19"/>
      <c r="AL1515" s="19"/>
    </row>
    <row r="1516" spans="1:38" s="11" customFormat="1" ht="12.75" customHeight="1" x14ac:dyDescent="0.25">
      <c r="A1516" s="14">
        <v>3</v>
      </c>
      <c r="B1516" s="14" t="str">
        <f>+VLOOKUP(A1516,COD_REG_PROV!$G$1:$J$21,4,FALSE)</f>
        <v>LOMBARDIA</v>
      </c>
      <c r="C1516" s="3">
        <v>17</v>
      </c>
      <c r="D1516" s="3" t="str">
        <f>+VLOOKUP(A1516,COD_REG_PROV!$A$1:$E$111,4,FALSE)</f>
        <v>Novara</v>
      </c>
      <c r="E1516" s="3">
        <v>188</v>
      </c>
      <c r="F1516" s="3" t="s">
        <v>149</v>
      </c>
      <c r="G1516" s="4" t="s">
        <v>177</v>
      </c>
      <c r="H1516" s="15">
        <v>5.2</v>
      </c>
      <c r="I1516" s="15">
        <v>7.9</v>
      </c>
      <c r="J1516" s="15">
        <v>13.3</v>
      </c>
      <c r="K1516" s="15">
        <v>17</v>
      </c>
      <c r="L1516" s="15">
        <v>20.2</v>
      </c>
      <c r="M1516" s="15">
        <v>22.3</v>
      </c>
      <c r="N1516" s="15">
        <v>22.5</v>
      </c>
      <c r="O1516" s="15">
        <v>19</v>
      </c>
      <c r="P1516" s="15">
        <v>14.3</v>
      </c>
      <c r="Q1516" s="15">
        <v>9.6999999999999993</v>
      </c>
      <c r="R1516" s="15">
        <v>5.8</v>
      </c>
      <c r="S1516" s="15">
        <v>4.2</v>
      </c>
      <c r="T1516" s="16">
        <f>+H1516*31/3.6</f>
        <v>44.777777777777779</v>
      </c>
      <c r="U1516" s="16">
        <f>+I1516*28/3.6</f>
        <v>61.44444444444445</v>
      </c>
      <c r="V1516" s="16">
        <f>+J1516*31/3.6</f>
        <v>114.52777777777777</v>
      </c>
      <c r="W1516" s="16">
        <f>+K1516*30/3.6</f>
        <v>141.66666666666666</v>
      </c>
      <c r="X1516" s="16">
        <f>+L1516*31/3.6</f>
        <v>173.94444444444443</v>
      </c>
      <c r="Y1516" s="16">
        <f>+M1516*30/3.6</f>
        <v>185.83333333333334</v>
      </c>
      <c r="Z1516" s="16">
        <f>+N1516*31/3.6</f>
        <v>193.75</v>
      </c>
      <c r="AA1516" s="16">
        <f>+O1516*31/3.6</f>
        <v>163.61111111111111</v>
      </c>
      <c r="AB1516" s="16">
        <f>+P1516*30/3.6</f>
        <v>119.16666666666666</v>
      </c>
      <c r="AC1516" s="16">
        <f>+Q1516*31/3.6</f>
        <v>83.527777777777771</v>
      </c>
      <c r="AD1516" s="16">
        <f>+R1516*30/3.6</f>
        <v>48.333333333333329</v>
      </c>
      <c r="AE1516" s="16">
        <f>+S1516*31/3.6</f>
        <v>36.166666666666671</v>
      </c>
      <c r="AF1516" s="17">
        <f>+SUM(T1516:AE1516)</f>
        <v>1366.7500000000002</v>
      </c>
      <c r="AG1516" s="18">
        <f t="shared" si="23"/>
        <v>1134.4025000000001</v>
      </c>
      <c r="AJ1516" s="19"/>
      <c r="AK1516" s="19"/>
      <c r="AL1516" s="19"/>
    </row>
    <row r="1517" spans="1:38" s="11" customFormat="1" ht="12.75" customHeight="1" x14ac:dyDescent="0.25">
      <c r="A1517" s="14">
        <v>18</v>
      </c>
      <c r="B1517" s="14" t="str">
        <f>+VLOOKUP(A1517,COD_REG_PROV!$G$1:$J$21,4,FALSE)</f>
        <v>CALABRIA</v>
      </c>
      <c r="C1517" s="3">
        <v>78</v>
      </c>
      <c r="D1517" s="3" t="str">
        <f>+VLOOKUP(A1517,COD_REG_PROV!$A$1:$E$111,4,FALSE)</f>
        <v>Pavia</v>
      </c>
      <c r="E1517" s="3">
        <v>150</v>
      </c>
      <c r="F1517" s="3" t="s">
        <v>1445</v>
      </c>
      <c r="G1517" s="4" t="s">
        <v>1475</v>
      </c>
      <c r="H1517" s="15">
        <v>7.1</v>
      </c>
      <c r="I1517" s="15">
        <v>9.6</v>
      </c>
      <c r="J1517" s="15">
        <v>14.4</v>
      </c>
      <c r="K1517" s="15">
        <v>18.3</v>
      </c>
      <c r="L1517" s="15">
        <v>21.9</v>
      </c>
      <c r="M1517" s="15">
        <v>23.9</v>
      </c>
      <c r="N1517" s="15">
        <v>23.6</v>
      </c>
      <c r="O1517" s="15">
        <v>20.7</v>
      </c>
      <c r="P1517" s="15">
        <v>16.3</v>
      </c>
      <c r="Q1517" s="15">
        <v>12.1</v>
      </c>
      <c r="R1517" s="15">
        <v>8</v>
      </c>
      <c r="S1517" s="15">
        <v>6.5</v>
      </c>
      <c r="T1517" s="16">
        <f>+H1517*31/3.6</f>
        <v>61.138888888888886</v>
      </c>
      <c r="U1517" s="16">
        <f>+I1517*28/3.6</f>
        <v>74.666666666666671</v>
      </c>
      <c r="V1517" s="16">
        <f>+J1517*31/3.6</f>
        <v>124</v>
      </c>
      <c r="W1517" s="16">
        <f>+K1517*30/3.6</f>
        <v>152.5</v>
      </c>
      <c r="X1517" s="16">
        <f>+L1517*31/3.6</f>
        <v>188.58333333333331</v>
      </c>
      <c r="Y1517" s="16">
        <f>+M1517*30/3.6</f>
        <v>199.16666666666666</v>
      </c>
      <c r="Z1517" s="16">
        <f>+N1517*31/3.6</f>
        <v>203.22222222222223</v>
      </c>
      <c r="AA1517" s="16">
        <f>+O1517*31/3.6</f>
        <v>178.24999999999997</v>
      </c>
      <c r="AB1517" s="16">
        <f>+P1517*30/3.6</f>
        <v>135.83333333333334</v>
      </c>
      <c r="AC1517" s="16">
        <f>+Q1517*31/3.6</f>
        <v>104.19444444444443</v>
      </c>
      <c r="AD1517" s="16">
        <f>+R1517*30/3.6</f>
        <v>66.666666666666671</v>
      </c>
      <c r="AE1517" s="16">
        <f>+S1517*31/3.6</f>
        <v>55.972222222222221</v>
      </c>
      <c r="AF1517" s="17">
        <f>+SUM(T1517:AE1517)</f>
        <v>1544.1944444444443</v>
      </c>
      <c r="AG1517" s="18">
        <f t="shared" si="23"/>
        <v>1281.6813888888887</v>
      </c>
      <c r="AJ1517" s="19"/>
      <c r="AK1517" s="19"/>
      <c r="AL1517" s="19"/>
    </row>
    <row r="1518" spans="1:38" s="11" customFormat="1" ht="12.75" customHeight="1" x14ac:dyDescent="0.25">
      <c r="A1518" s="14">
        <v>1</v>
      </c>
      <c r="B1518" s="14" t="str">
        <f>+VLOOKUP(A1518,COD_REG_PROV!$G$1:$J$21,4,FALSE)</f>
        <v>PIEMONTE</v>
      </c>
      <c r="C1518" s="3">
        <v>3</v>
      </c>
      <c r="D1518" s="3" t="str">
        <f>+VLOOKUP(A1518,COD_REG_PROV!$A$1:$E$111,4,FALSE)</f>
        <v>Torino</v>
      </c>
      <c r="E1518" s="3">
        <v>149</v>
      </c>
      <c r="F1518" s="3" t="s">
        <v>60</v>
      </c>
      <c r="G1518" s="4" t="s">
        <v>68</v>
      </c>
      <c r="H1518" s="15">
        <v>5.2</v>
      </c>
      <c r="I1518" s="15">
        <v>8.1999999999999993</v>
      </c>
      <c r="J1518" s="15">
        <v>13.6</v>
      </c>
      <c r="K1518" s="15">
        <v>17.3</v>
      </c>
      <c r="L1518" s="15">
        <v>20.3</v>
      </c>
      <c r="M1518" s="15">
        <v>22.7</v>
      </c>
      <c r="N1518" s="15">
        <v>22.7</v>
      </c>
      <c r="O1518" s="15">
        <v>19.3</v>
      </c>
      <c r="P1518" s="15">
        <v>14.3</v>
      </c>
      <c r="Q1518" s="15">
        <v>9.6</v>
      </c>
      <c r="R1518" s="15">
        <v>5.9</v>
      </c>
      <c r="S1518" s="15">
        <v>4.4000000000000004</v>
      </c>
      <c r="T1518" s="16">
        <f>+H1518*31/3.6</f>
        <v>44.777777777777779</v>
      </c>
      <c r="U1518" s="16">
        <f>+I1518*28/3.6</f>
        <v>63.777777777777764</v>
      </c>
      <c r="V1518" s="16">
        <f>+J1518*31/3.6</f>
        <v>117.1111111111111</v>
      </c>
      <c r="W1518" s="16">
        <f>+K1518*30/3.6</f>
        <v>144.16666666666666</v>
      </c>
      <c r="X1518" s="16">
        <f>+L1518*31/3.6</f>
        <v>174.80555555555557</v>
      </c>
      <c r="Y1518" s="16">
        <f>+M1518*30/3.6</f>
        <v>189.16666666666666</v>
      </c>
      <c r="Z1518" s="16">
        <f>+N1518*31/3.6</f>
        <v>195.4722222222222</v>
      </c>
      <c r="AA1518" s="16">
        <f>+O1518*31/3.6</f>
        <v>166.19444444444446</v>
      </c>
      <c r="AB1518" s="16">
        <f>+P1518*30/3.6</f>
        <v>119.16666666666666</v>
      </c>
      <c r="AC1518" s="16">
        <f>+Q1518*31/3.6</f>
        <v>82.666666666666657</v>
      </c>
      <c r="AD1518" s="16">
        <f>+R1518*30/3.6</f>
        <v>49.166666666666664</v>
      </c>
      <c r="AE1518" s="16">
        <f>+S1518*31/3.6</f>
        <v>37.888888888888893</v>
      </c>
      <c r="AF1518" s="17">
        <f>+SUM(T1518:AE1518)</f>
        <v>1384.3611111111113</v>
      </c>
      <c r="AG1518" s="18">
        <f t="shared" si="23"/>
        <v>1149.0197222222223</v>
      </c>
      <c r="AJ1518" s="19"/>
      <c r="AK1518" s="19"/>
      <c r="AL1518" s="19"/>
    </row>
    <row r="1519" spans="1:38" s="11" customFormat="1" ht="12.75" customHeight="1" x14ac:dyDescent="0.25">
      <c r="A1519" s="14">
        <v>11</v>
      </c>
      <c r="B1519" s="14" t="str">
        <f>+VLOOKUP(A1519,COD_REG_PROV!$G$1:$J$21,4,FALSE)</f>
        <v>MARCHE</v>
      </c>
      <c r="C1519" s="3">
        <v>43</v>
      </c>
      <c r="D1519" s="3" t="str">
        <f>+VLOOKUP(A1519,COD_REG_PROV!$A$1:$E$111,4,FALSE)</f>
        <v>La Spezia</v>
      </c>
      <c r="E1519" s="3">
        <v>54</v>
      </c>
      <c r="F1519" s="3" t="s">
        <v>929</v>
      </c>
      <c r="G1519" s="4" t="s">
        <v>942</v>
      </c>
      <c r="H1519" s="15">
        <v>5.7</v>
      </c>
      <c r="I1519" s="15">
        <v>8.3000000000000007</v>
      </c>
      <c r="J1519" s="15">
        <v>13.6</v>
      </c>
      <c r="K1519" s="15">
        <v>17.5</v>
      </c>
      <c r="L1519" s="15">
        <v>21.4</v>
      </c>
      <c r="M1519" s="15">
        <v>23.2</v>
      </c>
      <c r="N1519" s="15">
        <v>23.3</v>
      </c>
      <c r="O1519" s="15">
        <v>19.899999999999999</v>
      </c>
      <c r="P1519" s="15">
        <v>15.3</v>
      </c>
      <c r="Q1519" s="15">
        <v>10.5</v>
      </c>
      <c r="R1519" s="15">
        <v>6.5</v>
      </c>
      <c r="S1519" s="15">
        <v>5</v>
      </c>
      <c r="T1519" s="16">
        <f>+H1519*31/3.6</f>
        <v>49.083333333333336</v>
      </c>
      <c r="U1519" s="16">
        <f>+I1519*28/3.6</f>
        <v>64.555555555555557</v>
      </c>
      <c r="V1519" s="16">
        <f>+J1519*31/3.6</f>
        <v>117.1111111111111</v>
      </c>
      <c r="W1519" s="16">
        <f>+K1519*30/3.6</f>
        <v>145.83333333333334</v>
      </c>
      <c r="X1519" s="16">
        <f>+L1519*31/3.6</f>
        <v>184.27777777777777</v>
      </c>
      <c r="Y1519" s="16">
        <f>+M1519*30/3.6</f>
        <v>193.33333333333331</v>
      </c>
      <c r="Z1519" s="16">
        <f>+N1519*31/3.6</f>
        <v>200.63888888888891</v>
      </c>
      <c r="AA1519" s="16">
        <f>+O1519*31/3.6</f>
        <v>171.36111111111111</v>
      </c>
      <c r="AB1519" s="16">
        <f>+P1519*30/3.6</f>
        <v>127.5</v>
      </c>
      <c r="AC1519" s="16">
        <f>+Q1519*31/3.6</f>
        <v>90.416666666666671</v>
      </c>
      <c r="AD1519" s="16">
        <f>+R1519*30/3.6</f>
        <v>54.166666666666664</v>
      </c>
      <c r="AE1519" s="16">
        <f>+S1519*31/3.6</f>
        <v>43.055555555555557</v>
      </c>
      <c r="AF1519" s="17">
        <f>+SUM(T1519:AE1519)</f>
        <v>1441.3333333333335</v>
      </c>
      <c r="AG1519" s="18">
        <f t="shared" si="23"/>
        <v>1196.3066666666668</v>
      </c>
      <c r="AJ1519" s="19"/>
      <c r="AK1519" s="19"/>
      <c r="AL1519" s="19"/>
    </row>
    <row r="1520" spans="1:38" s="11" customFormat="1" ht="12.75" customHeight="1" x14ac:dyDescent="0.25">
      <c r="A1520" s="14">
        <v>19</v>
      </c>
      <c r="B1520" s="14" t="str">
        <f>+VLOOKUP(A1520,COD_REG_PROV!$G$1:$J$21,4,FALSE)</f>
        <v>SICILIA</v>
      </c>
      <c r="C1520" s="3">
        <v>87</v>
      </c>
      <c r="D1520" s="3" t="str">
        <f>+VLOOKUP(A1520,COD_REG_PROV!$A$1:$E$111,4,FALSE)</f>
        <v>Cremona</v>
      </c>
      <c r="E1520" s="3">
        <v>51</v>
      </c>
      <c r="F1520" s="3" t="s">
        <v>1565</v>
      </c>
      <c r="G1520" s="4" t="s">
        <v>1593</v>
      </c>
      <c r="H1520" s="15">
        <v>8</v>
      </c>
      <c r="I1520" s="15">
        <v>11.1</v>
      </c>
      <c r="J1520" s="15">
        <v>15.3</v>
      </c>
      <c r="K1520" s="15">
        <v>18.899999999999999</v>
      </c>
      <c r="L1520" s="15">
        <v>22.6</v>
      </c>
      <c r="M1520" s="15">
        <v>24.2</v>
      </c>
      <c r="N1520" s="15">
        <v>24.1</v>
      </c>
      <c r="O1520" s="15">
        <v>21.2</v>
      </c>
      <c r="P1520" s="15">
        <v>16.899999999999999</v>
      </c>
      <c r="Q1520" s="15">
        <v>12.9</v>
      </c>
      <c r="R1520" s="15">
        <v>8.8000000000000007</v>
      </c>
      <c r="S1520" s="15">
        <v>7.5</v>
      </c>
      <c r="T1520" s="16">
        <f>+H1520*31/3.6</f>
        <v>68.888888888888886</v>
      </c>
      <c r="U1520" s="16">
        <f>+I1520*28/3.6</f>
        <v>86.333333333333329</v>
      </c>
      <c r="V1520" s="16">
        <f>+J1520*31/3.6</f>
        <v>131.75</v>
      </c>
      <c r="W1520" s="16">
        <f>+K1520*30/3.6</f>
        <v>157.5</v>
      </c>
      <c r="X1520" s="16">
        <f>+L1520*31/3.6</f>
        <v>194.61111111111111</v>
      </c>
      <c r="Y1520" s="16">
        <f>+M1520*30/3.6</f>
        <v>201.66666666666666</v>
      </c>
      <c r="Z1520" s="16">
        <f>+N1520*31/3.6</f>
        <v>207.52777777777777</v>
      </c>
      <c r="AA1520" s="16">
        <f>+O1520*31/3.6</f>
        <v>182.55555555555554</v>
      </c>
      <c r="AB1520" s="16">
        <f>+P1520*30/3.6</f>
        <v>140.83333333333331</v>
      </c>
      <c r="AC1520" s="16">
        <f>+Q1520*31/3.6</f>
        <v>111.08333333333334</v>
      </c>
      <c r="AD1520" s="16">
        <f>+R1520*30/3.6</f>
        <v>73.333333333333329</v>
      </c>
      <c r="AE1520" s="16">
        <f>+S1520*31/3.6</f>
        <v>64.583333333333329</v>
      </c>
      <c r="AF1520" s="17">
        <f>+SUM(T1520:AE1520)</f>
        <v>1620.6666666666665</v>
      </c>
      <c r="AG1520" s="18">
        <f t="shared" si="23"/>
        <v>1345.1533333333332</v>
      </c>
      <c r="AJ1520" s="19"/>
      <c r="AK1520" s="19"/>
      <c r="AL1520" s="19"/>
    </row>
    <row r="1521" spans="1:38" s="11" customFormat="1" ht="12.75" customHeight="1" x14ac:dyDescent="0.25">
      <c r="A1521" s="14">
        <v>4</v>
      </c>
      <c r="B1521" s="14" t="str">
        <f>+VLOOKUP(A1521,COD_REG_PROV!$G$1:$J$21,4,FALSE)</f>
        <v>TRENTINO-ALTO ADIGE/SÜDTIROL</v>
      </c>
      <c r="C1521" s="3">
        <v>22</v>
      </c>
      <c r="D1521" s="3" t="str">
        <f>+VLOOKUP(A1521,COD_REG_PROV!$A$1:$E$111,4,FALSE)</f>
        <v>Cuneo</v>
      </c>
      <c r="E1521" s="3">
        <v>205</v>
      </c>
      <c r="F1521" s="3" t="s">
        <v>379</v>
      </c>
      <c r="G1521" s="4" t="s">
        <v>390</v>
      </c>
      <c r="H1521" s="15">
        <v>4.9000000000000004</v>
      </c>
      <c r="I1521" s="15">
        <v>7.7</v>
      </c>
      <c r="J1521" s="15">
        <v>12.8</v>
      </c>
      <c r="K1521" s="15">
        <v>16.399999999999999</v>
      </c>
      <c r="L1521" s="15">
        <v>19.600000000000001</v>
      </c>
      <c r="M1521" s="15">
        <v>21.4</v>
      </c>
      <c r="N1521" s="15">
        <v>21.6</v>
      </c>
      <c r="O1521" s="15">
        <v>18.2</v>
      </c>
      <c r="P1521" s="15">
        <v>13.8</v>
      </c>
      <c r="Q1521" s="15">
        <v>9.5</v>
      </c>
      <c r="R1521" s="15">
        <v>5.7</v>
      </c>
      <c r="S1521" s="15">
        <v>4.2</v>
      </c>
      <c r="T1521" s="16">
        <f>+H1521*31/3.6</f>
        <v>42.194444444444443</v>
      </c>
      <c r="U1521" s="16">
        <f>+I1521*28/3.6</f>
        <v>59.888888888888886</v>
      </c>
      <c r="V1521" s="16">
        <f>+J1521*31/3.6</f>
        <v>110.22222222222223</v>
      </c>
      <c r="W1521" s="16">
        <f>+K1521*30/3.6</f>
        <v>136.66666666666666</v>
      </c>
      <c r="X1521" s="16">
        <f>+L1521*31/3.6</f>
        <v>168.77777777777777</v>
      </c>
      <c r="Y1521" s="16">
        <f>+M1521*30/3.6</f>
        <v>178.33333333333334</v>
      </c>
      <c r="Z1521" s="16">
        <f>+N1521*31/3.6</f>
        <v>186</v>
      </c>
      <c r="AA1521" s="16">
        <f>+O1521*31/3.6</f>
        <v>156.7222222222222</v>
      </c>
      <c r="AB1521" s="16">
        <f>+P1521*30/3.6</f>
        <v>115</v>
      </c>
      <c r="AC1521" s="16">
        <f>+Q1521*31/3.6</f>
        <v>81.805555555555557</v>
      </c>
      <c r="AD1521" s="16">
        <f>+R1521*30/3.6</f>
        <v>47.5</v>
      </c>
      <c r="AE1521" s="16">
        <f>+S1521*31/3.6</f>
        <v>36.166666666666671</v>
      </c>
      <c r="AF1521" s="17">
        <f>+SUM(T1521:AE1521)</f>
        <v>1319.2777777777781</v>
      </c>
      <c r="AG1521" s="18">
        <f t="shared" si="23"/>
        <v>1095.0005555555558</v>
      </c>
      <c r="AJ1521" s="19"/>
      <c r="AK1521" s="19"/>
      <c r="AL1521" s="19"/>
    </row>
    <row r="1522" spans="1:38" s="11" customFormat="1" ht="12.75" customHeight="1" x14ac:dyDescent="0.25">
      <c r="A1522" s="14">
        <v>15</v>
      </c>
      <c r="B1522" s="14" t="str">
        <f>+VLOOKUP(A1522,COD_REG_PROV!$G$1:$J$21,4,FALSE)</f>
        <v>CAMPANIA</v>
      </c>
      <c r="C1522" s="3">
        <v>61</v>
      </c>
      <c r="D1522" s="3" t="str">
        <f>+VLOOKUP(A1522,COD_REG_PROV!$A$1:$E$111,4,FALSE)</f>
        <v>Milano</v>
      </c>
      <c r="E1522" s="3">
        <v>94</v>
      </c>
      <c r="F1522" s="3" t="s">
        <v>1141</v>
      </c>
      <c r="G1522" s="4" t="s">
        <v>1170</v>
      </c>
      <c r="H1522" s="15">
        <v>6.9</v>
      </c>
      <c r="I1522" s="15">
        <v>9.5</v>
      </c>
      <c r="J1522" s="15">
        <v>14</v>
      </c>
      <c r="K1522" s="15">
        <v>18</v>
      </c>
      <c r="L1522" s="15">
        <v>21.9</v>
      </c>
      <c r="M1522" s="15">
        <v>23.8</v>
      </c>
      <c r="N1522" s="15">
        <v>23.7</v>
      </c>
      <c r="O1522" s="15">
        <v>20.8</v>
      </c>
      <c r="P1522" s="15">
        <v>16.100000000000001</v>
      </c>
      <c r="Q1522" s="15">
        <v>11.6</v>
      </c>
      <c r="R1522" s="15">
        <v>7.8</v>
      </c>
      <c r="S1522" s="15">
        <v>6.1</v>
      </c>
      <c r="T1522" s="16">
        <f>+H1522*31/3.6</f>
        <v>59.416666666666664</v>
      </c>
      <c r="U1522" s="16">
        <f>+I1522*28/3.6</f>
        <v>73.888888888888886</v>
      </c>
      <c r="V1522" s="16">
        <f>+J1522*31/3.6</f>
        <v>120.55555555555556</v>
      </c>
      <c r="W1522" s="16">
        <f>+K1522*30/3.6</f>
        <v>150</v>
      </c>
      <c r="X1522" s="16">
        <f>+L1522*31/3.6</f>
        <v>188.58333333333331</v>
      </c>
      <c r="Y1522" s="16">
        <f>+M1522*30/3.6</f>
        <v>198.33333333333331</v>
      </c>
      <c r="Z1522" s="16">
        <f>+N1522*31/3.6</f>
        <v>204.08333333333331</v>
      </c>
      <c r="AA1522" s="16">
        <f>+O1522*31/3.6</f>
        <v>179.11111111111111</v>
      </c>
      <c r="AB1522" s="16">
        <f>+P1522*30/3.6</f>
        <v>134.16666666666669</v>
      </c>
      <c r="AC1522" s="16">
        <f>+Q1522*31/3.6</f>
        <v>99.888888888888872</v>
      </c>
      <c r="AD1522" s="16">
        <f>+R1522*30/3.6</f>
        <v>65</v>
      </c>
      <c r="AE1522" s="16">
        <f>+S1522*31/3.6</f>
        <v>52.527777777777771</v>
      </c>
      <c r="AF1522" s="17">
        <f>+SUM(T1522:AE1522)</f>
        <v>1525.5555555555554</v>
      </c>
      <c r="AG1522" s="18">
        <f t="shared" si="23"/>
        <v>1266.211111111111</v>
      </c>
      <c r="AJ1522" s="19"/>
      <c r="AK1522" s="19"/>
      <c r="AL1522" s="19"/>
    </row>
    <row r="1523" spans="1:38" s="11" customFormat="1" ht="12.75" customHeight="1" x14ac:dyDescent="0.25">
      <c r="A1523" s="14">
        <v>16</v>
      </c>
      <c r="B1523" s="14" t="str">
        <f>+VLOOKUP(A1523,COD_REG_PROV!$G$1:$J$21,4,FALSE)</f>
        <v>PUGLIA</v>
      </c>
      <c r="C1523" s="3">
        <v>75</v>
      </c>
      <c r="D1523" s="3" t="str">
        <f>+VLOOKUP(A1523,COD_REG_PROV!$A$1:$E$111,4,FALSE)</f>
        <v>Bergamo</v>
      </c>
      <c r="E1523" s="3">
        <v>87</v>
      </c>
      <c r="F1523" s="3" t="s">
        <v>1359</v>
      </c>
      <c r="G1523" s="4" t="s">
        <v>1388</v>
      </c>
      <c r="H1523" s="15">
        <v>7</v>
      </c>
      <c r="I1523" s="15">
        <v>9.6999999999999993</v>
      </c>
      <c r="J1523" s="15">
        <v>14.6</v>
      </c>
      <c r="K1523" s="15">
        <v>18.5</v>
      </c>
      <c r="L1523" s="15">
        <v>22</v>
      </c>
      <c r="M1523" s="15">
        <v>24.3</v>
      </c>
      <c r="N1523" s="15">
        <v>24.2</v>
      </c>
      <c r="O1523" s="15">
        <v>21</v>
      </c>
      <c r="P1523" s="15">
        <v>16.600000000000001</v>
      </c>
      <c r="Q1523" s="15">
        <v>12.1</v>
      </c>
      <c r="R1523" s="15">
        <v>7.8</v>
      </c>
      <c r="S1523" s="15">
        <v>6.2</v>
      </c>
      <c r="T1523" s="16">
        <f>+H1523*31/3.6</f>
        <v>60.277777777777779</v>
      </c>
      <c r="U1523" s="16">
        <f>+I1523*28/3.6</f>
        <v>75.444444444444429</v>
      </c>
      <c r="V1523" s="16">
        <f>+J1523*31/3.6</f>
        <v>125.72222222222221</v>
      </c>
      <c r="W1523" s="16">
        <f>+K1523*30/3.6</f>
        <v>154.16666666666666</v>
      </c>
      <c r="X1523" s="16">
        <f>+L1523*31/3.6</f>
        <v>189.44444444444443</v>
      </c>
      <c r="Y1523" s="16">
        <f>+M1523*30/3.6</f>
        <v>202.5</v>
      </c>
      <c r="Z1523" s="16">
        <f>+N1523*31/3.6</f>
        <v>208.38888888888886</v>
      </c>
      <c r="AA1523" s="16">
        <f>+O1523*31/3.6</f>
        <v>180.83333333333334</v>
      </c>
      <c r="AB1523" s="16">
        <f>+P1523*30/3.6</f>
        <v>138.33333333333334</v>
      </c>
      <c r="AC1523" s="16">
        <f>+Q1523*31/3.6</f>
        <v>104.19444444444443</v>
      </c>
      <c r="AD1523" s="16">
        <f>+R1523*30/3.6</f>
        <v>65</v>
      </c>
      <c r="AE1523" s="16">
        <f>+S1523*31/3.6</f>
        <v>53.388888888888893</v>
      </c>
      <c r="AF1523" s="17">
        <f>+SUM(T1523:AE1523)</f>
        <v>1557.6944444444441</v>
      </c>
      <c r="AG1523" s="18">
        <f t="shared" si="23"/>
        <v>1292.8863888888886</v>
      </c>
      <c r="AJ1523" s="19"/>
      <c r="AK1523" s="19"/>
      <c r="AL1523" s="19"/>
    </row>
    <row r="1524" spans="1:38" s="11" customFormat="1" ht="12.75" customHeight="1" x14ac:dyDescent="0.25">
      <c r="A1524" s="14">
        <v>3</v>
      </c>
      <c r="B1524" s="14" t="str">
        <f>+VLOOKUP(A1524,COD_REG_PROV!$G$1:$J$21,4,FALSE)</f>
        <v>LOMBARDIA</v>
      </c>
      <c r="C1524" s="3">
        <v>16</v>
      </c>
      <c r="D1524" s="3" t="str">
        <f>+VLOOKUP(A1524,COD_REG_PROV!$A$1:$E$111,4,FALSE)</f>
        <v>Novara</v>
      </c>
      <c r="E1524" s="3">
        <v>218</v>
      </c>
      <c r="F1524" s="3" t="s">
        <v>131</v>
      </c>
      <c r="G1524" s="4" t="s">
        <v>145</v>
      </c>
      <c r="H1524" s="15">
        <v>5</v>
      </c>
      <c r="I1524" s="15">
        <v>7.7</v>
      </c>
      <c r="J1524" s="15">
        <v>13.1</v>
      </c>
      <c r="K1524" s="15">
        <v>16.8</v>
      </c>
      <c r="L1524" s="15">
        <v>19.899999999999999</v>
      </c>
      <c r="M1524" s="15">
        <v>22</v>
      </c>
      <c r="N1524" s="15">
        <v>22.2</v>
      </c>
      <c r="O1524" s="15">
        <v>18.8</v>
      </c>
      <c r="P1524" s="15">
        <v>14.1</v>
      </c>
      <c r="Q1524" s="15">
        <v>9.6</v>
      </c>
      <c r="R1524" s="15">
        <v>5.7</v>
      </c>
      <c r="S1524" s="15">
        <v>4.0999999999999996</v>
      </c>
      <c r="T1524" s="16">
        <f>+H1524*31/3.6</f>
        <v>43.055555555555557</v>
      </c>
      <c r="U1524" s="16">
        <f>+I1524*28/3.6</f>
        <v>59.888888888888886</v>
      </c>
      <c r="V1524" s="16">
        <f>+J1524*31/3.6</f>
        <v>112.80555555555554</v>
      </c>
      <c r="W1524" s="16">
        <f>+K1524*30/3.6</f>
        <v>140</v>
      </c>
      <c r="X1524" s="16">
        <f>+L1524*31/3.6</f>
        <v>171.36111111111111</v>
      </c>
      <c r="Y1524" s="16">
        <f>+M1524*30/3.6</f>
        <v>183.33333333333334</v>
      </c>
      <c r="Z1524" s="16">
        <f>+N1524*31/3.6</f>
        <v>191.16666666666666</v>
      </c>
      <c r="AA1524" s="16">
        <f>+O1524*31/3.6</f>
        <v>161.88888888888891</v>
      </c>
      <c r="AB1524" s="16">
        <f>+P1524*30/3.6</f>
        <v>117.5</v>
      </c>
      <c r="AC1524" s="16">
        <f>+Q1524*31/3.6</f>
        <v>82.666666666666657</v>
      </c>
      <c r="AD1524" s="16">
        <f>+R1524*30/3.6</f>
        <v>47.5</v>
      </c>
      <c r="AE1524" s="16">
        <f>+S1524*31/3.6</f>
        <v>35.30555555555555</v>
      </c>
      <c r="AF1524" s="17">
        <f>+SUM(T1524:AE1524)</f>
        <v>1346.4722222222224</v>
      </c>
      <c r="AG1524" s="18">
        <f t="shared" si="23"/>
        <v>1117.5719444444446</v>
      </c>
      <c r="AJ1524" s="19"/>
      <c r="AK1524" s="19"/>
      <c r="AL1524" s="19"/>
    </row>
    <row r="1525" spans="1:38" s="11" customFormat="1" ht="12.75" customHeight="1" x14ac:dyDescent="0.25">
      <c r="A1525" s="14">
        <v>10</v>
      </c>
      <c r="B1525" s="14" t="str">
        <f>+VLOOKUP(A1525,COD_REG_PROV!$G$1:$J$21,4,FALSE)</f>
        <v>UMBRIA</v>
      </c>
      <c r="C1525" s="3">
        <v>54</v>
      </c>
      <c r="D1525" s="3" t="str">
        <f>+VLOOKUP(A1525,COD_REG_PROV!$A$1:$E$111,4,FALSE)</f>
        <v>Genova</v>
      </c>
      <c r="E1525" s="3">
        <v>54</v>
      </c>
      <c r="F1525" s="3" t="s">
        <v>871</v>
      </c>
      <c r="G1525" s="4" t="s">
        <v>892</v>
      </c>
      <c r="H1525" s="15">
        <v>6.1</v>
      </c>
      <c r="I1525" s="15">
        <v>8.6</v>
      </c>
      <c r="J1525" s="15">
        <v>13.6</v>
      </c>
      <c r="K1525" s="15">
        <v>17.2</v>
      </c>
      <c r="L1525" s="15">
        <v>21.3</v>
      </c>
      <c r="M1525" s="15">
        <v>23</v>
      </c>
      <c r="N1525" s="15">
        <v>23.1</v>
      </c>
      <c r="O1525" s="15">
        <v>19.899999999999999</v>
      </c>
      <c r="P1525" s="15">
        <v>15.2</v>
      </c>
      <c r="Q1525" s="15">
        <v>10.8</v>
      </c>
      <c r="R1525" s="15">
        <v>7</v>
      </c>
      <c r="S1525" s="15">
        <v>5.3</v>
      </c>
      <c r="T1525" s="16">
        <f>+H1525*31/3.6</f>
        <v>52.527777777777771</v>
      </c>
      <c r="U1525" s="16">
        <f>+I1525*28/3.6</f>
        <v>66.888888888888886</v>
      </c>
      <c r="V1525" s="16">
        <f>+J1525*31/3.6</f>
        <v>117.1111111111111</v>
      </c>
      <c r="W1525" s="16">
        <f>+K1525*30/3.6</f>
        <v>143.33333333333334</v>
      </c>
      <c r="X1525" s="16">
        <f>+L1525*31/3.6</f>
        <v>183.41666666666669</v>
      </c>
      <c r="Y1525" s="16">
        <f>+M1525*30/3.6</f>
        <v>191.66666666666666</v>
      </c>
      <c r="Z1525" s="16">
        <f>+N1525*31/3.6</f>
        <v>198.91666666666666</v>
      </c>
      <c r="AA1525" s="16">
        <f>+O1525*31/3.6</f>
        <v>171.36111111111111</v>
      </c>
      <c r="AB1525" s="16">
        <f>+P1525*30/3.6</f>
        <v>126.66666666666666</v>
      </c>
      <c r="AC1525" s="16">
        <f>+Q1525*31/3.6</f>
        <v>93</v>
      </c>
      <c r="AD1525" s="16">
        <f>+R1525*30/3.6</f>
        <v>58.333333333333329</v>
      </c>
      <c r="AE1525" s="16">
        <f>+S1525*31/3.6</f>
        <v>45.638888888888886</v>
      </c>
      <c r="AF1525" s="17">
        <f>+SUM(T1525:AE1525)</f>
        <v>1448.8611111111111</v>
      </c>
      <c r="AG1525" s="18">
        <f t="shared" si="23"/>
        <v>1202.5547222222222</v>
      </c>
      <c r="AJ1525" s="19"/>
      <c r="AK1525" s="19"/>
      <c r="AL1525" s="19"/>
    </row>
    <row r="1526" spans="1:38" s="11" customFormat="1" ht="12.75" customHeight="1" x14ac:dyDescent="0.25">
      <c r="A1526" s="14">
        <v>3</v>
      </c>
      <c r="B1526" s="14" t="str">
        <f>+VLOOKUP(A1526,COD_REG_PROV!$G$1:$J$21,4,FALSE)</f>
        <v>LOMBARDIA</v>
      </c>
      <c r="C1526" s="3">
        <v>16</v>
      </c>
      <c r="D1526" s="3" t="str">
        <f>+VLOOKUP(A1526,COD_REG_PROV!$A$1:$E$111,4,FALSE)</f>
        <v>Novara</v>
      </c>
      <c r="E1526" s="3">
        <v>219</v>
      </c>
      <c r="F1526" s="3" t="s">
        <v>131</v>
      </c>
      <c r="G1526" s="4" t="s">
        <v>146</v>
      </c>
      <c r="H1526" s="15">
        <v>5.2</v>
      </c>
      <c r="I1526" s="15">
        <v>8</v>
      </c>
      <c r="J1526" s="15">
        <v>13.4</v>
      </c>
      <c r="K1526" s="15">
        <v>17.2</v>
      </c>
      <c r="L1526" s="15">
        <v>20.3</v>
      </c>
      <c r="M1526" s="15">
        <v>22.4</v>
      </c>
      <c r="N1526" s="15">
        <v>22.6</v>
      </c>
      <c r="O1526" s="15">
        <v>19.2</v>
      </c>
      <c r="P1526" s="15">
        <v>14.3</v>
      </c>
      <c r="Q1526" s="15">
        <v>9.6999999999999993</v>
      </c>
      <c r="R1526" s="15">
        <v>5.8</v>
      </c>
      <c r="S1526" s="15">
        <v>4.2</v>
      </c>
      <c r="T1526" s="16">
        <f>+H1526*31/3.6</f>
        <v>44.777777777777779</v>
      </c>
      <c r="U1526" s="16">
        <f>+I1526*28/3.6</f>
        <v>62.222222222222221</v>
      </c>
      <c r="V1526" s="16">
        <f>+J1526*31/3.6</f>
        <v>115.3888888888889</v>
      </c>
      <c r="W1526" s="16">
        <f>+K1526*30/3.6</f>
        <v>143.33333333333334</v>
      </c>
      <c r="X1526" s="16">
        <f>+L1526*31/3.6</f>
        <v>174.80555555555557</v>
      </c>
      <c r="Y1526" s="16">
        <f>+M1526*30/3.6</f>
        <v>186.66666666666666</v>
      </c>
      <c r="Z1526" s="16">
        <f>+N1526*31/3.6</f>
        <v>194.61111111111111</v>
      </c>
      <c r="AA1526" s="16">
        <f>+O1526*31/3.6</f>
        <v>165.33333333333331</v>
      </c>
      <c r="AB1526" s="16">
        <f>+P1526*30/3.6</f>
        <v>119.16666666666666</v>
      </c>
      <c r="AC1526" s="16">
        <f>+Q1526*31/3.6</f>
        <v>83.527777777777771</v>
      </c>
      <c r="AD1526" s="16">
        <f>+R1526*30/3.6</f>
        <v>48.333333333333329</v>
      </c>
      <c r="AE1526" s="16">
        <f>+S1526*31/3.6</f>
        <v>36.166666666666671</v>
      </c>
      <c r="AF1526" s="17">
        <f>+SUM(T1526:AE1526)</f>
        <v>1374.3333333333335</v>
      </c>
      <c r="AG1526" s="18">
        <f t="shared" si="23"/>
        <v>1140.6966666666667</v>
      </c>
      <c r="AJ1526" s="19"/>
      <c r="AK1526" s="19"/>
      <c r="AL1526" s="19"/>
    </row>
    <row r="1527" spans="1:38" s="11" customFormat="1" ht="12.75" customHeight="1" x14ac:dyDescent="0.25">
      <c r="A1527" s="14">
        <v>5</v>
      </c>
      <c r="B1527" s="14" t="str">
        <f>+VLOOKUP(A1527,COD_REG_PROV!$G$1:$J$21,4,FALSE)</f>
        <v>VENETO</v>
      </c>
      <c r="C1527" s="3">
        <v>26</v>
      </c>
      <c r="D1527" s="3" t="str">
        <f>+VLOOKUP(A1527,COD_REG_PROV!$A$1:$E$111,4,FALSE)</f>
        <v>Asti</v>
      </c>
      <c r="E1527" s="3">
        <v>86</v>
      </c>
      <c r="F1527" s="3" t="s">
        <v>432</v>
      </c>
      <c r="G1527" s="4" t="s">
        <v>452</v>
      </c>
      <c r="H1527" s="15">
        <v>5.2</v>
      </c>
      <c r="I1527" s="15">
        <v>8.1</v>
      </c>
      <c r="J1527" s="15">
        <v>13</v>
      </c>
      <c r="K1527" s="15">
        <v>16.8</v>
      </c>
      <c r="L1527" s="15">
        <v>20.3</v>
      </c>
      <c r="M1527" s="15">
        <v>22.2</v>
      </c>
      <c r="N1527" s="15">
        <v>22.5</v>
      </c>
      <c r="O1527" s="15">
        <v>19.100000000000001</v>
      </c>
      <c r="P1527" s="15">
        <v>14.3</v>
      </c>
      <c r="Q1527" s="15">
        <v>9.6999999999999993</v>
      </c>
      <c r="R1527" s="15">
        <v>5.8</v>
      </c>
      <c r="S1527" s="15">
        <v>4.2</v>
      </c>
      <c r="T1527" s="16">
        <f>+H1527*31/3.6</f>
        <v>44.777777777777779</v>
      </c>
      <c r="U1527" s="16">
        <f>+I1527*28/3.6</f>
        <v>62.999999999999993</v>
      </c>
      <c r="V1527" s="16">
        <f>+J1527*31/3.6</f>
        <v>111.94444444444444</v>
      </c>
      <c r="W1527" s="16">
        <f>+K1527*30/3.6</f>
        <v>140</v>
      </c>
      <c r="X1527" s="16">
        <f>+L1527*31/3.6</f>
        <v>174.80555555555557</v>
      </c>
      <c r="Y1527" s="16">
        <f>+M1527*30/3.6</f>
        <v>185</v>
      </c>
      <c r="Z1527" s="16">
        <f>+N1527*31/3.6</f>
        <v>193.75</v>
      </c>
      <c r="AA1527" s="16">
        <f>+O1527*31/3.6</f>
        <v>164.47222222222223</v>
      </c>
      <c r="AB1527" s="16">
        <f>+P1527*30/3.6</f>
        <v>119.16666666666666</v>
      </c>
      <c r="AC1527" s="16">
        <f>+Q1527*31/3.6</f>
        <v>83.527777777777771</v>
      </c>
      <c r="AD1527" s="16">
        <f>+R1527*30/3.6</f>
        <v>48.333333333333329</v>
      </c>
      <c r="AE1527" s="16">
        <f>+S1527*31/3.6</f>
        <v>36.166666666666671</v>
      </c>
      <c r="AF1527" s="17">
        <f>+SUM(T1527:AE1527)</f>
        <v>1364.9444444444446</v>
      </c>
      <c r="AG1527" s="18">
        <f t="shared" si="23"/>
        <v>1132.903888888889</v>
      </c>
      <c r="AJ1527" s="19"/>
      <c r="AK1527" s="19"/>
      <c r="AL1527" s="19"/>
    </row>
    <row r="1528" spans="1:38" s="11" customFormat="1" ht="12.75" customHeight="1" x14ac:dyDescent="0.25">
      <c r="A1528" s="14">
        <v>3</v>
      </c>
      <c r="B1528" s="14" t="str">
        <f>+VLOOKUP(A1528,COD_REG_PROV!$G$1:$J$21,4,FALSE)</f>
        <v>LOMBARDIA</v>
      </c>
      <c r="C1528" s="3">
        <v>15</v>
      </c>
      <c r="D1528" s="3" t="str">
        <f>+VLOOKUP(A1528,COD_REG_PROV!$A$1:$E$111,4,FALSE)</f>
        <v>Novara</v>
      </c>
      <c r="E1528" s="3">
        <v>220</v>
      </c>
      <c r="F1528" s="3" t="s">
        <v>210</v>
      </c>
      <c r="G1528" s="4" t="s">
        <v>284</v>
      </c>
      <c r="H1528" s="15">
        <v>5.3</v>
      </c>
      <c r="I1528" s="15">
        <v>8.1999999999999993</v>
      </c>
      <c r="J1528" s="15">
        <v>13.6</v>
      </c>
      <c r="K1528" s="15">
        <v>17.399999999999999</v>
      </c>
      <c r="L1528" s="15">
        <v>20.399999999999999</v>
      </c>
      <c r="M1528" s="15">
        <v>22.7</v>
      </c>
      <c r="N1528" s="15">
        <v>22.8</v>
      </c>
      <c r="O1528" s="15">
        <v>19.399999999999999</v>
      </c>
      <c r="P1528" s="15">
        <v>14.4</v>
      </c>
      <c r="Q1528" s="15">
        <v>9.6</v>
      </c>
      <c r="R1528" s="15">
        <v>5.9</v>
      </c>
      <c r="S1528" s="15">
        <v>4.3</v>
      </c>
      <c r="T1528" s="16">
        <f>+H1528*31/3.6</f>
        <v>45.638888888888886</v>
      </c>
      <c r="U1528" s="16">
        <f>+I1528*28/3.6</f>
        <v>63.777777777777764</v>
      </c>
      <c r="V1528" s="16">
        <f>+J1528*31/3.6</f>
        <v>117.1111111111111</v>
      </c>
      <c r="W1528" s="16">
        <f>+K1528*30/3.6</f>
        <v>145</v>
      </c>
      <c r="X1528" s="16">
        <f>+L1528*31/3.6</f>
        <v>175.66666666666666</v>
      </c>
      <c r="Y1528" s="16">
        <f>+M1528*30/3.6</f>
        <v>189.16666666666666</v>
      </c>
      <c r="Z1528" s="16">
        <f>+N1528*31/3.6</f>
        <v>196.33333333333334</v>
      </c>
      <c r="AA1528" s="16">
        <f>+O1528*31/3.6</f>
        <v>167.05555555555554</v>
      </c>
      <c r="AB1528" s="16">
        <f>+P1528*30/3.6</f>
        <v>120</v>
      </c>
      <c r="AC1528" s="16">
        <f>+Q1528*31/3.6</f>
        <v>82.666666666666657</v>
      </c>
      <c r="AD1528" s="16">
        <f>+R1528*30/3.6</f>
        <v>49.166666666666664</v>
      </c>
      <c r="AE1528" s="16">
        <f>+S1528*31/3.6</f>
        <v>37.027777777777771</v>
      </c>
      <c r="AF1528" s="17">
        <f>+SUM(T1528:AE1528)</f>
        <v>1388.6111111111113</v>
      </c>
      <c r="AG1528" s="18">
        <f t="shared" si="23"/>
        <v>1152.5472222222224</v>
      </c>
      <c r="AJ1528" s="19"/>
      <c r="AK1528" s="19"/>
      <c r="AL1528" s="19"/>
    </row>
    <row r="1529" spans="1:38" s="11" customFormat="1" ht="12.75" customHeight="1" x14ac:dyDescent="0.25">
      <c r="A1529" s="14">
        <v>3</v>
      </c>
      <c r="B1529" s="14" t="str">
        <f>+VLOOKUP(A1529,COD_REG_PROV!$G$1:$J$21,4,FALSE)</f>
        <v>LOMBARDIA</v>
      </c>
      <c r="C1529" s="3">
        <v>15</v>
      </c>
      <c r="D1529" s="3" t="str">
        <f>+VLOOKUP(A1529,COD_REG_PROV!$A$1:$E$111,4,FALSE)</f>
        <v>Novara</v>
      </c>
      <c r="E1529" s="3">
        <v>221</v>
      </c>
      <c r="F1529" s="3" t="s">
        <v>210</v>
      </c>
      <c r="G1529" s="4" t="s">
        <v>285</v>
      </c>
      <c r="H1529" s="15">
        <v>5.0999999999999996</v>
      </c>
      <c r="I1529" s="15">
        <v>7.9</v>
      </c>
      <c r="J1529" s="15">
        <v>13.3</v>
      </c>
      <c r="K1529" s="15">
        <v>17</v>
      </c>
      <c r="L1529" s="15">
        <v>20.100000000000001</v>
      </c>
      <c r="M1529" s="15">
        <v>22.3</v>
      </c>
      <c r="N1529" s="15">
        <v>22.4</v>
      </c>
      <c r="O1529" s="15">
        <v>19</v>
      </c>
      <c r="P1529" s="15">
        <v>14.2</v>
      </c>
      <c r="Q1529" s="15">
        <v>9.6</v>
      </c>
      <c r="R1529" s="15">
        <v>5.8</v>
      </c>
      <c r="S1529" s="15">
        <v>4.2</v>
      </c>
      <c r="T1529" s="16">
        <f>+H1529*31/3.6</f>
        <v>43.916666666666664</v>
      </c>
      <c r="U1529" s="16">
        <f>+I1529*28/3.6</f>
        <v>61.44444444444445</v>
      </c>
      <c r="V1529" s="16">
        <f>+J1529*31/3.6</f>
        <v>114.52777777777777</v>
      </c>
      <c r="W1529" s="16">
        <f>+K1529*30/3.6</f>
        <v>141.66666666666666</v>
      </c>
      <c r="X1529" s="16">
        <f>+L1529*31/3.6</f>
        <v>173.08333333333334</v>
      </c>
      <c r="Y1529" s="16">
        <f>+M1529*30/3.6</f>
        <v>185.83333333333334</v>
      </c>
      <c r="Z1529" s="16">
        <f>+N1529*31/3.6</f>
        <v>192.88888888888889</v>
      </c>
      <c r="AA1529" s="16">
        <f>+O1529*31/3.6</f>
        <v>163.61111111111111</v>
      </c>
      <c r="AB1529" s="16">
        <f>+P1529*30/3.6</f>
        <v>118.33333333333333</v>
      </c>
      <c r="AC1529" s="16">
        <f>+Q1529*31/3.6</f>
        <v>82.666666666666657</v>
      </c>
      <c r="AD1529" s="16">
        <f>+R1529*30/3.6</f>
        <v>48.333333333333329</v>
      </c>
      <c r="AE1529" s="16">
        <f>+S1529*31/3.6</f>
        <v>36.166666666666671</v>
      </c>
      <c r="AF1529" s="17">
        <f>+SUM(T1529:AE1529)</f>
        <v>1362.4722222222224</v>
      </c>
      <c r="AG1529" s="18">
        <f t="shared" si="23"/>
        <v>1130.8519444444446</v>
      </c>
      <c r="AJ1529" s="19"/>
      <c r="AK1529" s="19"/>
      <c r="AL1529" s="19"/>
    </row>
    <row r="1530" spans="1:38" s="11" customFormat="1" ht="12.75" customHeight="1" x14ac:dyDescent="0.25">
      <c r="A1530" s="14">
        <v>17</v>
      </c>
      <c r="B1530" s="14" t="str">
        <f>+VLOOKUP(A1530,COD_REG_PROV!$G$1:$J$21,4,FALSE)</f>
        <v>BASILICATA</v>
      </c>
      <c r="C1530" s="3">
        <v>77</v>
      </c>
      <c r="D1530" s="3" t="str">
        <f>+VLOOKUP(A1530,COD_REG_PROV!$A$1:$E$111,4,FALSE)</f>
        <v>Brescia</v>
      </c>
      <c r="E1530" s="3">
        <v>28</v>
      </c>
      <c r="F1530" s="3" t="s">
        <v>1411</v>
      </c>
      <c r="G1530" s="4" t="s">
        <v>1424</v>
      </c>
      <c r="H1530" s="15">
        <v>6.8</v>
      </c>
      <c r="I1530" s="15">
        <v>9.3000000000000007</v>
      </c>
      <c r="J1530" s="15">
        <v>14</v>
      </c>
      <c r="K1530" s="15">
        <v>18.100000000000001</v>
      </c>
      <c r="L1530" s="15">
        <v>21.7</v>
      </c>
      <c r="M1530" s="15">
        <v>23.8</v>
      </c>
      <c r="N1530" s="15">
        <v>23.4</v>
      </c>
      <c r="O1530" s="15">
        <v>20.5</v>
      </c>
      <c r="P1530" s="15">
        <v>16</v>
      </c>
      <c r="Q1530" s="15">
        <v>11.6</v>
      </c>
      <c r="R1530" s="15">
        <v>7.7</v>
      </c>
      <c r="S1530" s="15">
        <v>6.3</v>
      </c>
      <c r="T1530" s="16">
        <f>+H1530*31/3.6</f>
        <v>58.55555555555555</v>
      </c>
      <c r="U1530" s="16">
        <f>+I1530*28/3.6</f>
        <v>72.333333333333343</v>
      </c>
      <c r="V1530" s="16">
        <f>+J1530*31/3.6</f>
        <v>120.55555555555556</v>
      </c>
      <c r="W1530" s="16">
        <f>+K1530*30/3.6</f>
        <v>150.83333333333334</v>
      </c>
      <c r="X1530" s="16">
        <f>+L1530*31/3.6</f>
        <v>186.86111111111109</v>
      </c>
      <c r="Y1530" s="16">
        <f>+M1530*30/3.6</f>
        <v>198.33333333333331</v>
      </c>
      <c r="Z1530" s="16">
        <f>+N1530*31/3.6</f>
        <v>201.5</v>
      </c>
      <c r="AA1530" s="16">
        <f>+O1530*31/3.6</f>
        <v>176.52777777777777</v>
      </c>
      <c r="AB1530" s="16">
        <f>+P1530*30/3.6</f>
        <v>133.33333333333334</v>
      </c>
      <c r="AC1530" s="16">
        <f>+Q1530*31/3.6</f>
        <v>99.888888888888872</v>
      </c>
      <c r="AD1530" s="16">
        <f>+R1530*30/3.6</f>
        <v>64.166666666666671</v>
      </c>
      <c r="AE1530" s="16">
        <f>+S1530*31/3.6</f>
        <v>54.249999999999993</v>
      </c>
      <c r="AF1530" s="17">
        <f>+SUM(T1530:AE1530)</f>
        <v>1517.1388888888889</v>
      </c>
      <c r="AG1530" s="18">
        <f t="shared" si="23"/>
        <v>1259.2252777777778</v>
      </c>
      <c r="AJ1530" s="19"/>
      <c r="AK1530" s="19"/>
      <c r="AL1530" s="19"/>
    </row>
    <row r="1531" spans="1:38" s="11" customFormat="1" ht="12.75" customHeight="1" x14ac:dyDescent="0.25">
      <c r="A1531" s="14">
        <v>16</v>
      </c>
      <c r="B1531" s="14" t="str">
        <f>+VLOOKUP(A1531,COD_REG_PROV!$G$1:$J$21,4,FALSE)</f>
        <v>PUGLIA</v>
      </c>
      <c r="C1531" s="3">
        <v>75</v>
      </c>
      <c r="D1531" s="3" t="str">
        <f>+VLOOKUP(A1531,COD_REG_PROV!$A$1:$E$111,4,FALSE)</f>
        <v>Bergamo</v>
      </c>
      <c r="E1531" s="3">
        <v>88</v>
      </c>
      <c r="F1531" s="3" t="s">
        <v>1359</v>
      </c>
      <c r="G1531" s="4" t="s">
        <v>1389</v>
      </c>
      <c r="H1531" s="15">
        <v>7.2</v>
      </c>
      <c r="I1531" s="15">
        <v>10</v>
      </c>
      <c r="J1531" s="15">
        <v>14.8</v>
      </c>
      <c r="K1531" s="15">
        <v>18.7</v>
      </c>
      <c r="L1531" s="15">
        <v>22.2</v>
      </c>
      <c r="M1531" s="15">
        <v>24.4</v>
      </c>
      <c r="N1531" s="15">
        <v>24.3</v>
      </c>
      <c r="O1531" s="15">
        <v>21.1</v>
      </c>
      <c r="P1531" s="15">
        <v>16.8</v>
      </c>
      <c r="Q1531" s="15">
        <v>12.3</v>
      </c>
      <c r="R1531" s="15">
        <v>8.1</v>
      </c>
      <c r="S1531" s="15">
        <v>6.4</v>
      </c>
      <c r="T1531" s="16">
        <f>+H1531*31/3.6</f>
        <v>62</v>
      </c>
      <c r="U1531" s="16">
        <f>+I1531*28/3.6</f>
        <v>77.777777777777771</v>
      </c>
      <c r="V1531" s="16">
        <f>+J1531*31/3.6</f>
        <v>127.44444444444444</v>
      </c>
      <c r="W1531" s="16">
        <f>+K1531*30/3.6</f>
        <v>155.83333333333334</v>
      </c>
      <c r="X1531" s="16">
        <f>+L1531*31/3.6</f>
        <v>191.16666666666666</v>
      </c>
      <c r="Y1531" s="16">
        <f>+M1531*30/3.6</f>
        <v>203.33333333333331</v>
      </c>
      <c r="Z1531" s="16">
        <f>+N1531*31/3.6</f>
        <v>209.25</v>
      </c>
      <c r="AA1531" s="16">
        <f>+O1531*31/3.6</f>
        <v>181.69444444444446</v>
      </c>
      <c r="AB1531" s="16">
        <f>+P1531*30/3.6</f>
        <v>140</v>
      </c>
      <c r="AC1531" s="16">
        <f>+Q1531*31/3.6</f>
        <v>105.91666666666667</v>
      </c>
      <c r="AD1531" s="16">
        <f>+R1531*30/3.6</f>
        <v>67.5</v>
      </c>
      <c r="AE1531" s="16">
        <f>+S1531*31/3.6</f>
        <v>55.111111111111114</v>
      </c>
      <c r="AF1531" s="17">
        <f>+SUM(T1531:AE1531)</f>
        <v>1577.0277777777778</v>
      </c>
      <c r="AG1531" s="18">
        <f t="shared" si="23"/>
        <v>1308.9330555555555</v>
      </c>
      <c r="AJ1531" s="19"/>
      <c r="AK1531" s="19"/>
      <c r="AL1531" s="19"/>
    </row>
    <row r="1532" spans="1:38" s="11" customFormat="1" ht="12.75" customHeight="1" x14ac:dyDescent="0.25">
      <c r="A1532" s="14">
        <v>6</v>
      </c>
      <c r="B1532" s="14" t="str">
        <f>+VLOOKUP(A1532,COD_REG_PROV!$G$1:$J$21,4,FALSE)</f>
        <v>FRIULI-VENEZIA GIULIA</v>
      </c>
      <c r="C1532" s="3">
        <v>32</v>
      </c>
      <c r="D1532" s="3" t="str">
        <f>+VLOOKUP(A1532,COD_REG_PROV!$A$1:$E$111,4,FALSE)</f>
        <v>Alessandria</v>
      </c>
      <c r="E1532" s="3">
        <v>6</v>
      </c>
      <c r="F1532" s="3" t="s">
        <v>553</v>
      </c>
      <c r="G1532" s="4" t="s">
        <v>557</v>
      </c>
      <c r="H1532" s="15">
        <v>4.8</v>
      </c>
      <c r="I1532" s="15">
        <v>7.7</v>
      </c>
      <c r="J1532" s="15">
        <v>12.5</v>
      </c>
      <c r="K1532" s="15">
        <v>16.3</v>
      </c>
      <c r="L1532" s="15">
        <v>20.2</v>
      </c>
      <c r="M1532" s="15">
        <v>22</v>
      </c>
      <c r="N1532" s="15">
        <v>22.2</v>
      </c>
      <c r="O1532" s="15">
        <v>18.899999999999999</v>
      </c>
      <c r="P1532" s="15">
        <v>14</v>
      </c>
      <c r="Q1532" s="15">
        <v>9.4</v>
      </c>
      <c r="R1532" s="15">
        <v>5.6</v>
      </c>
      <c r="S1532" s="15">
        <v>3.9</v>
      </c>
      <c r="T1532" s="16">
        <f>+H1532*31/3.6</f>
        <v>41.333333333333329</v>
      </c>
      <c r="U1532" s="16">
        <f>+I1532*28/3.6</f>
        <v>59.888888888888886</v>
      </c>
      <c r="V1532" s="16">
        <f>+J1532*31/3.6</f>
        <v>107.63888888888889</v>
      </c>
      <c r="W1532" s="16">
        <f>+K1532*30/3.6</f>
        <v>135.83333333333334</v>
      </c>
      <c r="X1532" s="16">
        <f>+L1532*31/3.6</f>
        <v>173.94444444444443</v>
      </c>
      <c r="Y1532" s="16">
        <f>+M1532*30/3.6</f>
        <v>183.33333333333334</v>
      </c>
      <c r="Z1532" s="16">
        <f>+N1532*31/3.6</f>
        <v>191.16666666666666</v>
      </c>
      <c r="AA1532" s="16">
        <f>+O1532*31/3.6</f>
        <v>162.75</v>
      </c>
      <c r="AB1532" s="16">
        <f>+P1532*30/3.6</f>
        <v>116.66666666666666</v>
      </c>
      <c r="AC1532" s="16">
        <f>+Q1532*31/3.6</f>
        <v>80.944444444444457</v>
      </c>
      <c r="AD1532" s="16">
        <f>+R1532*30/3.6</f>
        <v>46.666666666666664</v>
      </c>
      <c r="AE1532" s="16">
        <f>+S1532*31/3.6</f>
        <v>33.583333333333329</v>
      </c>
      <c r="AF1532" s="17">
        <f>+SUM(T1532:AE1532)</f>
        <v>1333.75</v>
      </c>
      <c r="AG1532" s="18">
        <f t="shared" si="23"/>
        <v>1107.0125</v>
      </c>
      <c r="AJ1532" s="19"/>
      <c r="AK1532" s="19"/>
      <c r="AL1532" s="19"/>
    </row>
    <row r="1533" spans="1:38" s="11" customFormat="1" ht="12.75" customHeight="1" x14ac:dyDescent="0.25">
      <c r="A1533" s="14">
        <v>16</v>
      </c>
      <c r="B1533" s="14" t="str">
        <f>+VLOOKUP(A1533,COD_REG_PROV!$G$1:$J$21,4,FALSE)</f>
        <v>PUGLIA</v>
      </c>
      <c r="C1533" s="3">
        <v>72</v>
      </c>
      <c r="D1533" s="3" t="str">
        <f>+VLOOKUP(A1533,COD_REG_PROV!$A$1:$E$111,4,FALSE)</f>
        <v>Bergamo</v>
      </c>
      <c r="E1533" s="3">
        <v>46</v>
      </c>
      <c r="F1533" s="3" t="s">
        <v>1272</v>
      </c>
      <c r="G1533" s="4" t="s">
        <v>1313</v>
      </c>
      <c r="H1533" s="15">
        <v>6.7</v>
      </c>
      <c r="I1533" s="15">
        <v>9.3000000000000007</v>
      </c>
      <c r="J1533" s="15">
        <v>14.3</v>
      </c>
      <c r="K1533" s="15">
        <v>18.3</v>
      </c>
      <c r="L1533" s="15">
        <v>21.9</v>
      </c>
      <c r="M1533" s="15">
        <v>24.2</v>
      </c>
      <c r="N1533" s="15">
        <v>23.9</v>
      </c>
      <c r="O1533" s="15">
        <v>20.9</v>
      </c>
      <c r="P1533" s="15">
        <v>16.399999999999999</v>
      </c>
      <c r="Q1533" s="15">
        <v>11.7</v>
      </c>
      <c r="R1533" s="15">
        <v>7.5</v>
      </c>
      <c r="S1533" s="15">
        <v>6.1</v>
      </c>
      <c r="T1533" s="16">
        <f>+H1533*31/3.6</f>
        <v>57.69444444444445</v>
      </c>
      <c r="U1533" s="16">
        <f>+I1533*28/3.6</f>
        <v>72.333333333333343</v>
      </c>
      <c r="V1533" s="16">
        <f>+J1533*31/3.6</f>
        <v>123.13888888888889</v>
      </c>
      <c r="W1533" s="16">
        <f>+K1533*30/3.6</f>
        <v>152.5</v>
      </c>
      <c r="X1533" s="16">
        <f>+L1533*31/3.6</f>
        <v>188.58333333333331</v>
      </c>
      <c r="Y1533" s="16">
        <f>+M1533*30/3.6</f>
        <v>201.66666666666666</v>
      </c>
      <c r="Z1533" s="16">
        <f>+N1533*31/3.6</f>
        <v>205.80555555555554</v>
      </c>
      <c r="AA1533" s="16">
        <f>+O1533*31/3.6</f>
        <v>179.9722222222222</v>
      </c>
      <c r="AB1533" s="16">
        <f>+P1533*30/3.6</f>
        <v>136.66666666666666</v>
      </c>
      <c r="AC1533" s="16">
        <f>+Q1533*31/3.6</f>
        <v>100.75</v>
      </c>
      <c r="AD1533" s="16">
        <f>+R1533*30/3.6</f>
        <v>62.5</v>
      </c>
      <c r="AE1533" s="16">
        <f>+S1533*31/3.6</f>
        <v>52.527777777777771</v>
      </c>
      <c r="AF1533" s="17">
        <f>+SUM(T1533:AE1533)</f>
        <v>1534.1388888888889</v>
      </c>
      <c r="AG1533" s="18">
        <f t="shared" si="23"/>
        <v>1273.3352777777777</v>
      </c>
      <c r="AJ1533" s="19"/>
      <c r="AK1533" s="19"/>
      <c r="AL1533" s="19"/>
    </row>
    <row r="1534" spans="1:38" s="11" customFormat="1" ht="12.75" customHeight="1" x14ac:dyDescent="0.25">
      <c r="A1534" s="14">
        <v>16</v>
      </c>
      <c r="B1534" s="14" t="str">
        <f>+VLOOKUP(A1534,COD_REG_PROV!$G$1:$J$21,4,FALSE)</f>
        <v>PUGLIA</v>
      </c>
      <c r="C1534" s="3">
        <v>71</v>
      </c>
      <c r="D1534" s="3" t="str">
        <f>+VLOOKUP(A1534,COD_REG_PROV!$A$1:$E$111,4,FALSE)</f>
        <v>Bergamo</v>
      </c>
      <c r="E1534" s="3">
        <v>57</v>
      </c>
      <c r="F1534" s="3" t="s">
        <v>1333</v>
      </c>
      <c r="G1534" s="4" t="s">
        <v>1355</v>
      </c>
      <c r="H1534" s="15">
        <v>6.6</v>
      </c>
      <c r="I1534" s="15">
        <v>9.1999999999999993</v>
      </c>
      <c r="J1534" s="15">
        <v>14.1</v>
      </c>
      <c r="K1534" s="15">
        <v>18.3</v>
      </c>
      <c r="L1534" s="15">
        <v>21.9</v>
      </c>
      <c r="M1534" s="15">
        <v>24</v>
      </c>
      <c r="N1534" s="15">
        <v>23.7</v>
      </c>
      <c r="O1534" s="15">
        <v>20.7</v>
      </c>
      <c r="P1534" s="15">
        <v>16.100000000000001</v>
      </c>
      <c r="Q1534" s="15">
        <v>11.5</v>
      </c>
      <c r="R1534" s="15">
        <v>7.4</v>
      </c>
      <c r="S1534" s="15">
        <v>6</v>
      </c>
      <c r="T1534" s="16">
        <f>+H1534*31/3.6</f>
        <v>56.833333333333329</v>
      </c>
      <c r="U1534" s="16">
        <f>+I1534*28/3.6</f>
        <v>71.555555555555543</v>
      </c>
      <c r="V1534" s="16">
        <f>+J1534*31/3.6</f>
        <v>121.41666666666666</v>
      </c>
      <c r="W1534" s="16">
        <f>+K1534*30/3.6</f>
        <v>152.5</v>
      </c>
      <c r="X1534" s="16">
        <f>+L1534*31/3.6</f>
        <v>188.58333333333331</v>
      </c>
      <c r="Y1534" s="16">
        <f>+M1534*30/3.6</f>
        <v>200</v>
      </c>
      <c r="Z1534" s="16">
        <f>+N1534*31/3.6</f>
        <v>204.08333333333331</v>
      </c>
      <c r="AA1534" s="16">
        <f>+O1534*31/3.6</f>
        <v>178.24999999999997</v>
      </c>
      <c r="AB1534" s="16">
        <f>+P1534*30/3.6</f>
        <v>134.16666666666669</v>
      </c>
      <c r="AC1534" s="16">
        <f>+Q1534*31/3.6</f>
        <v>99.027777777777771</v>
      </c>
      <c r="AD1534" s="16">
        <f>+R1534*30/3.6</f>
        <v>61.666666666666664</v>
      </c>
      <c r="AE1534" s="16">
        <f>+S1534*31/3.6</f>
        <v>51.666666666666664</v>
      </c>
      <c r="AF1534" s="17">
        <f>+SUM(T1534:AE1534)</f>
        <v>1519.7500000000002</v>
      </c>
      <c r="AG1534" s="18">
        <f t="shared" si="23"/>
        <v>1261.3925000000002</v>
      </c>
      <c r="AJ1534" s="19"/>
      <c r="AK1534" s="19"/>
      <c r="AL1534" s="19"/>
    </row>
    <row r="1535" spans="1:38" s="11" customFormat="1" ht="12.75" customHeight="1" x14ac:dyDescent="0.25">
      <c r="A1535" s="14">
        <v>1</v>
      </c>
      <c r="B1535" s="14" t="str">
        <f>+VLOOKUP(A1535,COD_REG_PROV!$G$1:$J$21,4,FALSE)</f>
        <v>PIEMONTE</v>
      </c>
      <c r="C1535" s="3">
        <v>2</v>
      </c>
      <c r="D1535" s="3" t="str">
        <f>+VLOOKUP(A1535,COD_REG_PROV!$A$1:$E$111,4,FALSE)</f>
        <v>Torino</v>
      </c>
      <c r="E1535" s="3">
        <v>148</v>
      </c>
      <c r="F1535" s="3" t="s">
        <v>120</v>
      </c>
      <c r="G1535" s="4" t="s">
        <v>126</v>
      </c>
      <c r="H1535" s="15">
        <v>5.3</v>
      </c>
      <c r="I1535" s="15">
        <v>8.3000000000000007</v>
      </c>
      <c r="J1535" s="15">
        <v>13.7</v>
      </c>
      <c r="K1535" s="15">
        <v>17.399999999999999</v>
      </c>
      <c r="L1535" s="15">
        <v>20.399999999999999</v>
      </c>
      <c r="M1535" s="15">
        <v>22.8</v>
      </c>
      <c r="N1535" s="15">
        <v>22.7</v>
      </c>
      <c r="O1535" s="15">
        <v>19.3</v>
      </c>
      <c r="P1535" s="15">
        <v>14.3</v>
      </c>
      <c r="Q1535" s="15">
        <v>9.6999999999999993</v>
      </c>
      <c r="R1535" s="15">
        <v>6</v>
      </c>
      <c r="S1535" s="15">
        <v>4.5</v>
      </c>
      <c r="T1535" s="16">
        <f>+H1535*31/3.6</f>
        <v>45.638888888888886</v>
      </c>
      <c r="U1535" s="16">
        <f>+I1535*28/3.6</f>
        <v>64.555555555555557</v>
      </c>
      <c r="V1535" s="16">
        <f>+J1535*31/3.6</f>
        <v>117.97222222222221</v>
      </c>
      <c r="W1535" s="16">
        <f>+K1535*30/3.6</f>
        <v>145</v>
      </c>
      <c r="X1535" s="16">
        <f>+L1535*31/3.6</f>
        <v>175.66666666666666</v>
      </c>
      <c r="Y1535" s="16">
        <f>+M1535*30/3.6</f>
        <v>190</v>
      </c>
      <c r="Z1535" s="16">
        <f>+N1535*31/3.6</f>
        <v>195.4722222222222</v>
      </c>
      <c r="AA1535" s="16">
        <f>+O1535*31/3.6</f>
        <v>166.19444444444446</v>
      </c>
      <c r="AB1535" s="16">
        <f>+P1535*30/3.6</f>
        <v>119.16666666666666</v>
      </c>
      <c r="AC1535" s="16">
        <f>+Q1535*31/3.6</f>
        <v>83.527777777777771</v>
      </c>
      <c r="AD1535" s="16">
        <f>+R1535*30/3.6</f>
        <v>50</v>
      </c>
      <c r="AE1535" s="16">
        <f>+S1535*31/3.6</f>
        <v>38.75</v>
      </c>
      <c r="AF1535" s="17">
        <f>+SUM(T1535:AE1535)</f>
        <v>1391.9444444444446</v>
      </c>
      <c r="AG1535" s="18">
        <f t="shared" si="23"/>
        <v>1155.3138888888889</v>
      </c>
      <c r="AJ1535" s="19"/>
      <c r="AK1535" s="19"/>
      <c r="AL1535" s="19"/>
    </row>
    <row r="1536" spans="1:38" s="11" customFormat="1" ht="12.75" customHeight="1" x14ac:dyDescent="0.25">
      <c r="A1536" s="14">
        <v>14</v>
      </c>
      <c r="B1536" s="14" t="str">
        <f>+VLOOKUP(A1536,COD_REG_PROV!$G$1:$J$21,4,FALSE)</f>
        <v>MOLISE</v>
      </c>
      <c r="C1536" s="3">
        <v>70</v>
      </c>
      <c r="D1536" s="3" t="str">
        <f>+VLOOKUP(A1536,COD_REG_PROV!$A$1:$E$111,4,FALSE)</f>
        <v>Sondrio</v>
      </c>
      <c r="E1536" s="3">
        <v>81</v>
      </c>
      <c r="F1536" s="3" t="s">
        <v>1101</v>
      </c>
      <c r="G1536" s="4" t="s">
        <v>1111</v>
      </c>
      <c r="H1536" s="15">
        <v>6.3</v>
      </c>
      <c r="I1536" s="15">
        <v>8.9</v>
      </c>
      <c r="J1536" s="15">
        <v>13.7</v>
      </c>
      <c r="K1536" s="15">
        <v>18</v>
      </c>
      <c r="L1536" s="15">
        <v>21.6</v>
      </c>
      <c r="M1536" s="15">
        <v>23.6</v>
      </c>
      <c r="N1536" s="15">
        <v>23.3</v>
      </c>
      <c r="O1536" s="15">
        <v>20.3</v>
      </c>
      <c r="P1536" s="15">
        <v>15.7</v>
      </c>
      <c r="Q1536" s="15">
        <v>11.1</v>
      </c>
      <c r="R1536" s="15">
        <v>7.2</v>
      </c>
      <c r="S1536" s="15">
        <v>5.6</v>
      </c>
      <c r="T1536" s="16">
        <f>+H1536*31/3.6</f>
        <v>54.249999999999993</v>
      </c>
      <c r="U1536" s="16">
        <f>+I1536*28/3.6</f>
        <v>69.222222222222229</v>
      </c>
      <c r="V1536" s="16">
        <f>+J1536*31/3.6</f>
        <v>117.97222222222221</v>
      </c>
      <c r="W1536" s="16">
        <f>+K1536*30/3.6</f>
        <v>150</v>
      </c>
      <c r="X1536" s="16">
        <f>+L1536*31/3.6</f>
        <v>186</v>
      </c>
      <c r="Y1536" s="16">
        <f>+M1536*30/3.6</f>
        <v>196.66666666666666</v>
      </c>
      <c r="Z1536" s="16">
        <f>+N1536*31/3.6</f>
        <v>200.63888888888891</v>
      </c>
      <c r="AA1536" s="16">
        <f>+O1536*31/3.6</f>
        <v>174.80555555555557</v>
      </c>
      <c r="AB1536" s="16">
        <f>+P1536*30/3.6</f>
        <v>130.83333333333334</v>
      </c>
      <c r="AC1536" s="16">
        <f>+Q1536*31/3.6</f>
        <v>95.583333333333329</v>
      </c>
      <c r="AD1536" s="16">
        <f>+R1536*30/3.6</f>
        <v>60</v>
      </c>
      <c r="AE1536" s="16">
        <f>+S1536*31/3.6</f>
        <v>48.222222222222221</v>
      </c>
      <c r="AF1536" s="17">
        <f>+SUM(T1536:AE1536)</f>
        <v>1484.1944444444443</v>
      </c>
      <c r="AG1536" s="18">
        <f t="shared" si="23"/>
        <v>1231.8813888888888</v>
      </c>
      <c r="AJ1536" s="19"/>
      <c r="AK1536" s="19"/>
      <c r="AL1536" s="19"/>
    </row>
    <row r="1537" spans="1:38" s="11" customFormat="1" ht="12.75" customHeight="1" x14ac:dyDescent="0.25">
      <c r="A1537" s="14">
        <v>16</v>
      </c>
      <c r="B1537" s="14" t="str">
        <f>+VLOOKUP(A1537,COD_REG_PROV!$G$1:$J$21,4,FALSE)</f>
        <v>PUGLIA</v>
      </c>
      <c r="C1537" s="3">
        <v>71</v>
      </c>
      <c r="D1537" s="3" t="str">
        <f>+VLOOKUP(A1537,COD_REG_PROV!$A$1:$E$111,4,FALSE)</f>
        <v>Bergamo</v>
      </c>
      <c r="E1537" s="3">
        <v>58</v>
      </c>
      <c r="F1537" s="3" t="s">
        <v>1333</v>
      </c>
      <c r="G1537" s="4" t="s">
        <v>1356</v>
      </c>
      <c r="H1537" s="15">
        <v>6.5</v>
      </c>
      <c r="I1537" s="15">
        <v>9.1</v>
      </c>
      <c r="J1537" s="15">
        <v>13.9</v>
      </c>
      <c r="K1537" s="15">
        <v>18.2</v>
      </c>
      <c r="L1537" s="15">
        <v>21.8</v>
      </c>
      <c r="M1537" s="15">
        <v>23.8</v>
      </c>
      <c r="N1537" s="15">
        <v>23.5</v>
      </c>
      <c r="O1537" s="15">
        <v>20.6</v>
      </c>
      <c r="P1537" s="15">
        <v>15.9</v>
      </c>
      <c r="Q1537" s="15">
        <v>11.4</v>
      </c>
      <c r="R1537" s="15">
        <v>7.4</v>
      </c>
      <c r="S1537" s="15">
        <v>5.9</v>
      </c>
      <c r="T1537" s="16">
        <f>+H1537*31/3.6</f>
        <v>55.972222222222221</v>
      </c>
      <c r="U1537" s="16">
        <f>+I1537*28/3.6</f>
        <v>70.777777777777771</v>
      </c>
      <c r="V1537" s="16">
        <f>+J1537*31/3.6</f>
        <v>119.69444444444446</v>
      </c>
      <c r="W1537" s="16">
        <f>+K1537*30/3.6</f>
        <v>151.66666666666666</v>
      </c>
      <c r="X1537" s="16">
        <f>+L1537*31/3.6</f>
        <v>187.72222222222223</v>
      </c>
      <c r="Y1537" s="16">
        <f>+M1537*30/3.6</f>
        <v>198.33333333333331</v>
      </c>
      <c r="Z1537" s="16">
        <f>+N1537*31/3.6</f>
        <v>202.36111111111111</v>
      </c>
      <c r="AA1537" s="16">
        <f>+O1537*31/3.6</f>
        <v>177.38888888888889</v>
      </c>
      <c r="AB1537" s="16">
        <f>+P1537*30/3.6</f>
        <v>132.5</v>
      </c>
      <c r="AC1537" s="16">
        <f>+Q1537*31/3.6</f>
        <v>98.166666666666671</v>
      </c>
      <c r="AD1537" s="16">
        <f>+R1537*30/3.6</f>
        <v>61.666666666666664</v>
      </c>
      <c r="AE1537" s="16">
        <f>+S1537*31/3.6</f>
        <v>50.805555555555557</v>
      </c>
      <c r="AF1537" s="17">
        <f>+SUM(T1537:AE1537)</f>
        <v>1507.0555555555557</v>
      </c>
      <c r="AG1537" s="18">
        <f t="shared" si="23"/>
        <v>1250.8561111111112</v>
      </c>
      <c r="AJ1537" s="19"/>
      <c r="AK1537" s="19"/>
      <c r="AL1537" s="19"/>
    </row>
    <row r="1538" spans="1:38" s="11" customFormat="1" ht="12.75" customHeight="1" x14ac:dyDescent="0.25">
      <c r="A1538" s="14">
        <v>19</v>
      </c>
      <c r="B1538" s="14" t="str">
        <f>+VLOOKUP(A1538,COD_REG_PROV!$G$1:$J$21,4,FALSE)</f>
        <v>SICILIA</v>
      </c>
      <c r="C1538" s="3">
        <v>86</v>
      </c>
      <c r="D1538" s="3" t="str">
        <f>+VLOOKUP(A1538,COD_REG_PROV!$A$1:$E$111,4,FALSE)</f>
        <v>Cremona</v>
      </c>
      <c r="E1538" s="3">
        <v>18</v>
      </c>
      <c r="F1538" s="3" t="s">
        <v>1596</v>
      </c>
      <c r="G1538" s="4" t="s">
        <v>1608</v>
      </c>
      <c r="H1538" s="15">
        <v>7.9</v>
      </c>
      <c r="I1538" s="15">
        <v>10.8</v>
      </c>
      <c r="J1538" s="15">
        <v>15.2</v>
      </c>
      <c r="K1538" s="15">
        <v>18.8</v>
      </c>
      <c r="L1538" s="15">
        <v>22.6</v>
      </c>
      <c r="M1538" s="15">
        <v>24.2</v>
      </c>
      <c r="N1538" s="15">
        <v>24</v>
      </c>
      <c r="O1538" s="15">
        <v>21.1</v>
      </c>
      <c r="P1538" s="15">
        <v>16.8</v>
      </c>
      <c r="Q1538" s="15">
        <v>12.8</v>
      </c>
      <c r="R1538" s="15">
        <v>8.6999999999999993</v>
      </c>
      <c r="S1538" s="15">
        <v>7.3</v>
      </c>
      <c r="T1538" s="16">
        <f>+H1538*31/3.6</f>
        <v>68.027777777777771</v>
      </c>
      <c r="U1538" s="16">
        <f>+I1538*28/3.6</f>
        <v>84.000000000000014</v>
      </c>
      <c r="V1538" s="16">
        <f>+J1538*31/3.6</f>
        <v>130.88888888888889</v>
      </c>
      <c r="W1538" s="16">
        <f>+K1538*30/3.6</f>
        <v>156.66666666666666</v>
      </c>
      <c r="X1538" s="16">
        <f>+L1538*31/3.6</f>
        <v>194.61111111111111</v>
      </c>
      <c r="Y1538" s="16">
        <f>+M1538*30/3.6</f>
        <v>201.66666666666666</v>
      </c>
      <c r="Z1538" s="16">
        <f>+N1538*31/3.6</f>
        <v>206.66666666666666</v>
      </c>
      <c r="AA1538" s="16">
        <f>+O1538*31/3.6</f>
        <v>181.69444444444446</v>
      </c>
      <c r="AB1538" s="16">
        <f>+P1538*30/3.6</f>
        <v>140</v>
      </c>
      <c r="AC1538" s="16">
        <f>+Q1538*31/3.6</f>
        <v>110.22222222222223</v>
      </c>
      <c r="AD1538" s="16">
        <f>+R1538*30/3.6</f>
        <v>72.5</v>
      </c>
      <c r="AE1538" s="16">
        <f>+S1538*31/3.6</f>
        <v>62.861111111111107</v>
      </c>
      <c r="AF1538" s="17">
        <f>+SUM(T1538:AE1538)</f>
        <v>1609.8055555555554</v>
      </c>
      <c r="AG1538" s="18">
        <f t="shared" si="23"/>
        <v>1336.138611111111</v>
      </c>
      <c r="AJ1538" s="19"/>
      <c r="AK1538" s="19"/>
      <c r="AL1538" s="19"/>
    </row>
    <row r="1539" spans="1:38" s="11" customFormat="1" ht="12.75" customHeight="1" x14ac:dyDescent="0.25">
      <c r="A1539" s="14">
        <v>18</v>
      </c>
      <c r="B1539" s="14" t="str">
        <f>+VLOOKUP(A1539,COD_REG_PROV!$G$1:$J$21,4,FALSE)</f>
        <v>CALABRIA</v>
      </c>
      <c r="C1539" s="3">
        <v>102</v>
      </c>
      <c r="D1539" s="3" t="str">
        <f>+VLOOKUP(A1539,COD_REG_PROV!$A$1:$E$111,4,FALSE)</f>
        <v>Pavia</v>
      </c>
      <c r="E1539" s="3">
        <v>44</v>
      </c>
      <c r="F1539" s="3" t="s">
        <v>1520</v>
      </c>
      <c r="G1539" s="4" t="s">
        <v>1525</v>
      </c>
      <c r="H1539" s="15">
        <v>7.3</v>
      </c>
      <c r="I1539" s="15">
        <v>10.199999999999999</v>
      </c>
      <c r="J1539" s="15">
        <v>14.9</v>
      </c>
      <c r="K1539" s="15">
        <v>18.5</v>
      </c>
      <c r="L1539" s="15">
        <v>22.3</v>
      </c>
      <c r="M1539" s="15">
        <v>24.1</v>
      </c>
      <c r="N1539" s="15">
        <v>23.9</v>
      </c>
      <c r="O1539" s="15">
        <v>21.1</v>
      </c>
      <c r="P1539" s="15">
        <v>16.600000000000001</v>
      </c>
      <c r="Q1539" s="15">
        <v>12.5</v>
      </c>
      <c r="R1539" s="15">
        <v>8.4</v>
      </c>
      <c r="S1539" s="15">
        <v>6.7</v>
      </c>
      <c r="T1539" s="16">
        <f>+H1539*31/3.6</f>
        <v>62.861111111111107</v>
      </c>
      <c r="U1539" s="16">
        <f>+I1539*28/3.6</f>
        <v>79.333333333333329</v>
      </c>
      <c r="V1539" s="16">
        <f>+J1539*31/3.6</f>
        <v>128.30555555555557</v>
      </c>
      <c r="W1539" s="16">
        <f>+K1539*30/3.6</f>
        <v>154.16666666666666</v>
      </c>
      <c r="X1539" s="16">
        <f>+L1539*31/3.6</f>
        <v>192.0277777777778</v>
      </c>
      <c r="Y1539" s="16">
        <f>+M1539*30/3.6</f>
        <v>200.83333333333331</v>
      </c>
      <c r="Z1539" s="16">
        <f>+N1539*31/3.6</f>
        <v>205.80555555555554</v>
      </c>
      <c r="AA1539" s="16">
        <f>+O1539*31/3.6</f>
        <v>181.69444444444446</v>
      </c>
      <c r="AB1539" s="16">
        <f>+P1539*30/3.6</f>
        <v>138.33333333333334</v>
      </c>
      <c r="AC1539" s="16">
        <f>+Q1539*31/3.6</f>
        <v>107.63888888888889</v>
      </c>
      <c r="AD1539" s="16">
        <f>+R1539*30/3.6</f>
        <v>70</v>
      </c>
      <c r="AE1539" s="16">
        <f>+S1539*31/3.6</f>
        <v>57.69444444444445</v>
      </c>
      <c r="AF1539" s="17">
        <f>+SUM(T1539:AE1539)</f>
        <v>1578.6944444444443</v>
      </c>
      <c r="AG1539" s="18">
        <f t="shared" si="23"/>
        <v>1310.3163888888887</v>
      </c>
      <c r="AJ1539" s="19"/>
      <c r="AK1539" s="19"/>
      <c r="AL1539" s="19"/>
    </row>
    <row r="1540" spans="1:38" s="11" customFormat="1" ht="12.75" customHeight="1" x14ac:dyDescent="0.25">
      <c r="A1540" s="14">
        <v>16</v>
      </c>
      <c r="B1540" s="14" t="str">
        <f>+VLOOKUP(A1540,COD_REG_PROV!$G$1:$J$21,4,FALSE)</f>
        <v>PUGLIA</v>
      </c>
      <c r="C1540" s="3">
        <v>72</v>
      </c>
      <c r="D1540" s="3" t="str">
        <f>+VLOOKUP(A1540,COD_REG_PROV!$A$1:$E$111,4,FALSE)</f>
        <v>Bergamo</v>
      </c>
      <c r="E1540" s="3">
        <v>47</v>
      </c>
      <c r="F1540" s="3" t="s">
        <v>1272</v>
      </c>
      <c r="G1540" s="4" t="s">
        <v>1314</v>
      </c>
      <c r="H1540" s="15">
        <v>6.7</v>
      </c>
      <c r="I1540" s="15">
        <v>9.4</v>
      </c>
      <c r="J1540" s="15">
        <v>14.3</v>
      </c>
      <c r="K1540" s="15">
        <v>18.3</v>
      </c>
      <c r="L1540" s="15">
        <v>21.9</v>
      </c>
      <c r="M1540" s="15">
        <v>24.1</v>
      </c>
      <c r="N1540" s="15">
        <v>23.9</v>
      </c>
      <c r="O1540" s="15">
        <v>20.8</v>
      </c>
      <c r="P1540" s="15">
        <v>16.3</v>
      </c>
      <c r="Q1540" s="15">
        <v>11.7</v>
      </c>
      <c r="R1540" s="15">
        <v>7.5</v>
      </c>
      <c r="S1540" s="15">
        <v>6.2</v>
      </c>
      <c r="T1540" s="16">
        <f>+H1540*31/3.6</f>
        <v>57.69444444444445</v>
      </c>
      <c r="U1540" s="16">
        <f>+I1540*28/3.6</f>
        <v>73.1111111111111</v>
      </c>
      <c r="V1540" s="16">
        <f>+J1540*31/3.6</f>
        <v>123.13888888888889</v>
      </c>
      <c r="W1540" s="16">
        <f>+K1540*30/3.6</f>
        <v>152.5</v>
      </c>
      <c r="X1540" s="16">
        <f>+L1540*31/3.6</f>
        <v>188.58333333333331</v>
      </c>
      <c r="Y1540" s="16">
        <f>+M1540*30/3.6</f>
        <v>200.83333333333331</v>
      </c>
      <c r="Z1540" s="16">
        <f>+N1540*31/3.6</f>
        <v>205.80555555555554</v>
      </c>
      <c r="AA1540" s="16">
        <f>+O1540*31/3.6</f>
        <v>179.11111111111111</v>
      </c>
      <c r="AB1540" s="16">
        <f>+P1540*30/3.6</f>
        <v>135.83333333333334</v>
      </c>
      <c r="AC1540" s="16">
        <f>+Q1540*31/3.6</f>
        <v>100.75</v>
      </c>
      <c r="AD1540" s="16">
        <f>+R1540*30/3.6</f>
        <v>62.5</v>
      </c>
      <c r="AE1540" s="16">
        <f>+S1540*31/3.6</f>
        <v>53.388888888888893</v>
      </c>
      <c r="AF1540" s="17">
        <f>+SUM(T1540:AE1540)</f>
        <v>1533.25</v>
      </c>
      <c r="AG1540" s="18">
        <f t="shared" ref="AG1540:AG1603" si="24">+AF1540*0.83</f>
        <v>1272.5974999999999</v>
      </c>
      <c r="AJ1540" s="19"/>
      <c r="AK1540" s="19"/>
      <c r="AL1540" s="19"/>
    </row>
    <row r="1541" spans="1:38" s="11" customFormat="1" ht="12.75" customHeight="1" x14ac:dyDescent="0.25">
      <c r="A1541" s="14">
        <v>17</v>
      </c>
      <c r="B1541" s="14" t="str">
        <f>+VLOOKUP(A1541,COD_REG_PROV!$G$1:$J$21,4,FALSE)</f>
        <v>BASILICATA</v>
      </c>
      <c r="C1541" s="3">
        <v>77</v>
      </c>
      <c r="D1541" s="3" t="str">
        <f>+VLOOKUP(A1541,COD_REG_PROV!$A$1:$E$111,4,FALSE)</f>
        <v>Brescia</v>
      </c>
      <c r="E1541" s="3">
        <v>29</v>
      </c>
      <c r="F1541" s="3" t="s">
        <v>1411</v>
      </c>
      <c r="G1541" s="4" t="s">
        <v>1425</v>
      </c>
      <c r="H1541" s="15">
        <v>7</v>
      </c>
      <c r="I1541" s="15">
        <v>9.5</v>
      </c>
      <c r="J1541" s="15">
        <v>14.3</v>
      </c>
      <c r="K1541" s="15">
        <v>18.2</v>
      </c>
      <c r="L1541" s="15">
        <v>21.8</v>
      </c>
      <c r="M1541" s="15">
        <v>23.9</v>
      </c>
      <c r="N1541" s="15">
        <v>23.5</v>
      </c>
      <c r="O1541" s="15">
        <v>20.6</v>
      </c>
      <c r="P1541" s="15">
        <v>16.2</v>
      </c>
      <c r="Q1541" s="15">
        <v>11.9</v>
      </c>
      <c r="R1541" s="15">
        <v>7.9</v>
      </c>
      <c r="S1541" s="15">
        <v>6.5</v>
      </c>
      <c r="T1541" s="16">
        <f>+H1541*31/3.6</f>
        <v>60.277777777777779</v>
      </c>
      <c r="U1541" s="16">
        <f>+I1541*28/3.6</f>
        <v>73.888888888888886</v>
      </c>
      <c r="V1541" s="16">
        <f>+J1541*31/3.6</f>
        <v>123.13888888888889</v>
      </c>
      <c r="W1541" s="16">
        <f>+K1541*30/3.6</f>
        <v>151.66666666666666</v>
      </c>
      <c r="X1541" s="16">
        <f>+L1541*31/3.6</f>
        <v>187.72222222222223</v>
      </c>
      <c r="Y1541" s="16">
        <f>+M1541*30/3.6</f>
        <v>199.16666666666666</v>
      </c>
      <c r="Z1541" s="16">
        <f>+N1541*31/3.6</f>
        <v>202.36111111111111</v>
      </c>
      <c r="AA1541" s="16">
        <f>+O1541*31/3.6</f>
        <v>177.38888888888889</v>
      </c>
      <c r="AB1541" s="16">
        <f>+P1541*30/3.6</f>
        <v>135</v>
      </c>
      <c r="AC1541" s="16">
        <f>+Q1541*31/3.6</f>
        <v>102.47222222222223</v>
      </c>
      <c r="AD1541" s="16">
        <f>+R1541*30/3.6</f>
        <v>65.833333333333329</v>
      </c>
      <c r="AE1541" s="16">
        <f>+S1541*31/3.6</f>
        <v>55.972222222222221</v>
      </c>
      <c r="AF1541" s="17">
        <f>+SUM(T1541:AE1541)</f>
        <v>1534.8888888888885</v>
      </c>
      <c r="AG1541" s="18">
        <f t="shared" si="24"/>
        <v>1273.9577777777774</v>
      </c>
      <c r="AJ1541" s="19"/>
      <c r="AK1541" s="19"/>
      <c r="AL1541" s="19"/>
    </row>
    <row r="1542" spans="1:38" s="11" customFormat="1" ht="12.75" customHeight="1" x14ac:dyDescent="0.25">
      <c r="A1542" s="14">
        <v>12</v>
      </c>
      <c r="B1542" s="14" t="str">
        <f>+VLOOKUP(A1542,COD_REG_PROV!$G$1:$J$21,4,FALSE)</f>
        <v>LAZIO</v>
      </c>
      <c r="C1542" s="3">
        <v>56</v>
      </c>
      <c r="D1542" s="3" t="str">
        <f>+VLOOKUP(A1542,COD_REG_PROV!$A$1:$E$111,4,FALSE)</f>
        <v>Varese</v>
      </c>
      <c r="E1542" s="3">
        <v>52</v>
      </c>
      <c r="F1542" s="3" t="s">
        <v>1039</v>
      </c>
      <c r="G1542" s="4" t="s">
        <v>1051</v>
      </c>
      <c r="H1542" s="15">
        <v>6.7</v>
      </c>
      <c r="I1542" s="15">
        <v>9.3000000000000007</v>
      </c>
      <c r="J1542" s="15">
        <v>14.1</v>
      </c>
      <c r="K1542" s="15">
        <v>17.7</v>
      </c>
      <c r="L1542" s="15">
        <v>21.9</v>
      </c>
      <c r="M1542" s="15">
        <v>23.6</v>
      </c>
      <c r="N1542" s="15">
        <v>23.6</v>
      </c>
      <c r="O1542" s="15">
        <v>20.399999999999999</v>
      </c>
      <c r="P1542" s="15">
        <v>15.7</v>
      </c>
      <c r="Q1542" s="15">
        <v>11.2</v>
      </c>
      <c r="R1542" s="15">
        <v>7.4</v>
      </c>
      <c r="S1542" s="15">
        <v>5.6</v>
      </c>
      <c r="T1542" s="16">
        <f>+H1542*31/3.6</f>
        <v>57.69444444444445</v>
      </c>
      <c r="U1542" s="16">
        <f>+I1542*28/3.6</f>
        <v>72.333333333333343</v>
      </c>
      <c r="V1542" s="16">
        <f>+J1542*31/3.6</f>
        <v>121.41666666666666</v>
      </c>
      <c r="W1542" s="16">
        <f>+K1542*30/3.6</f>
        <v>147.5</v>
      </c>
      <c r="X1542" s="16">
        <f>+L1542*31/3.6</f>
        <v>188.58333333333331</v>
      </c>
      <c r="Y1542" s="16">
        <f>+M1542*30/3.6</f>
        <v>196.66666666666666</v>
      </c>
      <c r="Z1542" s="16">
        <f>+N1542*31/3.6</f>
        <v>203.22222222222223</v>
      </c>
      <c r="AA1542" s="16">
        <f>+O1542*31/3.6</f>
        <v>175.66666666666666</v>
      </c>
      <c r="AB1542" s="16">
        <f>+P1542*30/3.6</f>
        <v>130.83333333333334</v>
      </c>
      <c r="AC1542" s="16">
        <f>+Q1542*31/3.6</f>
        <v>96.444444444444443</v>
      </c>
      <c r="AD1542" s="16">
        <f>+R1542*30/3.6</f>
        <v>61.666666666666664</v>
      </c>
      <c r="AE1542" s="16">
        <f>+S1542*31/3.6</f>
        <v>48.222222222222221</v>
      </c>
      <c r="AF1542" s="17">
        <f>+SUM(T1542:AE1542)</f>
        <v>1500.25</v>
      </c>
      <c r="AG1542" s="18">
        <f t="shared" si="24"/>
        <v>1245.2075</v>
      </c>
      <c r="AJ1542" s="19"/>
      <c r="AK1542" s="19"/>
      <c r="AL1542" s="19"/>
    </row>
    <row r="1543" spans="1:38" s="11" customFormat="1" ht="12.75" customHeight="1" x14ac:dyDescent="0.25">
      <c r="A1543" s="14">
        <v>6</v>
      </c>
      <c r="B1543" s="14" t="str">
        <f>+VLOOKUP(A1543,COD_REG_PROV!$G$1:$J$21,4,FALSE)</f>
        <v>FRIULI-VENEZIA GIULIA</v>
      </c>
      <c r="C1543" s="3">
        <v>30</v>
      </c>
      <c r="D1543" s="3" t="str">
        <f>+VLOOKUP(A1543,COD_REG_PROV!$A$1:$E$111,4,FALSE)</f>
        <v>Alessandria</v>
      </c>
      <c r="E1543" s="3">
        <v>129</v>
      </c>
      <c r="F1543" s="3" t="s">
        <v>558</v>
      </c>
      <c r="G1543" s="4" t="s">
        <v>578</v>
      </c>
      <c r="H1543" s="15">
        <v>4.8</v>
      </c>
      <c r="I1543" s="15">
        <v>7.7</v>
      </c>
      <c r="J1543" s="15">
        <v>12.4</v>
      </c>
      <c r="K1543" s="15">
        <v>16.2</v>
      </c>
      <c r="L1543" s="15">
        <v>19.8</v>
      </c>
      <c r="M1543" s="15">
        <v>21.5</v>
      </c>
      <c r="N1543" s="15">
        <v>21.7</v>
      </c>
      <c r="O1543" s="15">
        <v>18.399999999999999</v>
      </c>
      <c r="P1543" s="15">
        <v>13.7</v>
      </c>
      <c r="Q1543" s="15">
        <v>9.3000000000000007</v>
      </c>
      <c r="R1543" s="15">
        <v>5.6</v>
      </c>
      <c r="S1543" s="15">
        <v>3.9</v>
      </c>
      <c r="T1543" s="16">
        <f>+H1543*31/3.6</f>
        <v>41.333333333333329</v>
      </c>
      <c r="U1543" s="16">
        <f>+I1543*28/3.6</f>
        <v>59.888888888888886</v>
      </c>
      <c r="V1543" s="16">
        <f>+J1543*31/3.6</f>
        <v>106.77777777777779</v>
      </c>
      <c r="W1543" s="16">
        <f>+K1543*30/3.6</f>
        <v>135</v>
      </c>
      <c r="X1543" s="16">
        <f>+L1543*31/3.6</f>
        <v>170.50000000000003</v>
      </c>
      <c r="Y1543" s="16">
        <f>+M1543*30/3.6</f>
        <v>179.16666666666666</v>
      </c>
      <c r="Z1543" s="16">
        <f>+N1543*31/3.6</f>
        <v>186.86111111111109</v>
      </c>
      <c r="AA1543" s="16">
        <f>+O1543*31/3.6</f>
        <v>158.44444444444443</v>
      </c>
      <c r="AB1543" s="16">
        <f>+P1543*30/3.6</f>
        <v>114.16666666666666</v>
      </c>
      <c r="AC1543" s="16">
        <f>+Q1543*31/3.6</f>
        <v>80.083333333333329</v>
      </c>
      <c r="AD1543" s="16">
        <f>+R1543*30/3.6</f>
        <v>46.666666666666664</v>
      </c>
      <c r="AE1543" s="16">
        <f>+S1543*31/3.6</f>
        <v>33.583333333333329</v>
      </c>
      <c r="AF1543" s="17">
        <f>+SUM(T1543:AE1543)</f>
        <v>1312.4722222222222</v>
      </c>
      <c r="AG1543" s="18">
        <f t="shared" si="24"/>
        <v>1089.3519444444444</v>
      </c>
      <c r="AJ1543" s="19"/>
      <c r="AK1543" s="19"/>
      <c r="AL1543" s="19"/>
    </row>
    <row r="1544" spans="1:38" s="11" customFormat="1" ht="12.75" customHeight="1" x14ac:dyDescent="0.25">
      <c r="A1544" s="14">
        <v>16</v>
      </c>
      <c r="B1544" s="14" t="str">
        <f>+VLOOKUP(A1544,COD_REG_PROV!$G$1:$J$21,4,FALSE)</f>
        <v>PUGLIA</v>
      </c>
      <c r="C1544" s="3">
        <v>75</v>
      </c>
      <c r="D1544" s="3" t="str">
        <f>+VLOOKUP(A1544,COD_REG_PROV!$A$1:$E$111,4,FALSE)</f>
        <v>Bergamo</v>
      </c>
      <c r="E1544" s="3">
        <v>90</v>
      </c>
      <c r="F1544" s="3" t="s">
        <v>1359</v>
      </c>
      <c r="G1544" s="4" t="s">
        <v>1390</v>
      </c>
      <c r="H1544" s="15">
        <v>7.2</v>
      </c>
      <c r="I1544" s="15">
        <v>10</v>
      </c>
      <c r="J1544" s="15">
        <v>14.8</v>
      </c>
      <c r="K1544" s="15">
        <v>18.7</v>
      </c>
      <c r="L1544" s="15">
        <v>22.2</v>
      </c>
      <c r="M1544" s="15">
        <v>24.4</v>
      </c>
      <c r="N1544" s="15">
        <v>24.2</v>
      </c>
      <c r="O1544" s="15">
        <v>21.1</v>
      </c>
      <c r="P1544" s="15">
        <v>16.8</v>
      </c>
      <c r="Q1544" s="15">
        <v>12.3</v>
      </c>
      <c r="R1544" s="15">
        <v>8.1</v>
      </c>
      <c r="S1544" s="15">
        <v>6.4</v>
      </c>
      <c r="T1544" s="16">
        <f>+H1544*31/3.6</f>
        <v>62</v>
      </c>
      <c r="U1544" s="16">
        <f>+I1544*28/3.6</f>
        <v>77.777777777777771</v>
      </c>
      <c r="V1544" s="16">
        <f>+J1544*31/3.6</f>
        <v>127.44444444444444</v>
      </c>
      <c r="W1544" s="16">
        <f>+K1544*30/3.6</f>
        <v>155.83333333333334</v>
      </c>
      <c r="X1544" s="16">
        <f>+L1544*31/3.6</f>
        <v>191.16666666666666</v>
      </c>
      <c r="Y1544" s="16">
        <f>+M1544*30/3.6</f>
        <v>203.33333333333331</v>
      </c>
      <c r="Z1544" s="16">
        <f>+N1544*31/3.6</f>
        <v>208.38888888888886</v>
      </c>
      <c r="AA1544" s="16">
        <f>+O1544*31/3.6</f>
        <v>181.69444444444446</v>
      </c>
      <c r="AB1544" s="16">
        <f>+P1544*30/3.6</f>
        <v>140</v>
      </c>
      <c r="AC1544" s="16">
        <f>+Q1544*31/3.6</f>
        <v>105.91666666666667</v>
      </c>
      <c r="AD1544" s="16">
        <f>+R1544*30/3.6</f>
        <v>67.5</v>
      </c>
      <c r="AE1544" s="16">
        <f>+S1544*31/3.6</f>
        <v>55.111111111111114</v>
      </c>
      <c r="AF1544" s="17">
        <f>+SUM(T1544:AE1544)</f>
        <v>1576.1666666666665</v>
      </c>
      <c r="AG1544" s="18">
        <f t="shared" si="24"/>
        <v>1308.2183333333332</v>
      </c>
      <c r="AJ1544" s="19"/>
      <c r="AK1544" s="19"/>
      <c r="AL1544" s="19"/>
    </row>
    <row r="1545" spans="1:38" s="11" customFormat="1" ht="12.75" customHeight="1" x14ac:dyDescent="0.25">
      <c r="A1545" s="14">
        <v>10</v>
      </c>
      <c r="B1545" s="14" t="str">
        <f>+VLOOKUP(A1545,COD_REG_PROV!$G$1:$J$21,4,FALSE)</f>
        <v>UMBRIA</v>
      </c>
      <c r="C1545" s="3">
        <v>54</v>
      </c>
      <c r="D1545" s="3" t="str">
        <f>+VLOOKUP(A1545,COD_REG_PROV!$A$1:$E$111,4,FALSE)</f>
        <v>Genova</v>
      </c>
      <c r="E1545" s="3">
        <v>56</v>
      </c>
      <c r="F1545" s="3" t="s">
        <v>871</v>
      </c>
      <c r="G1545" s="4" t="s">
        <v>893</v>
      </c>
      <c r="H1545" s="15">
        <v>5.8</v>
      </c>
      <c r="I1545" s="15">
        <v>8.5</v>
      </c>
      <c r="J1545" s="15">
        <v>13.5</v>
      </c>
      <c r="K1545" s="15">
        <v>17.100000000000001</v>
      </c>
      <c r="L1545" s="15">
        <v>21.3</v>
      </c>
      <c r="M1545" s="15">
        <v>23</v>
      </c>
      <c r="N1545" s="15">
        <v>23.2</v>
      </c>
      <c r="O1545" s="15">
        <v>19.899999999999999</v>
      </c>
      <c r="P1545" s="15">
        <v>15.2</v>
      </c>
      <c r="Q1545" s="15">
        <v>10.5</v>
      </c>
      <c r="R1545" s="15">
        <v>6.8</v>
      </c>
      <c r="S1545" s="15">
        <v>5.0999999999999996</v>
      </c>
      <c r="T1545" s="16">
        <f>+H1545*31/3.6</f>
        <v>49.944444444444436</v>
      </c>
      <c r="U1545" s="16">
        <f>+I1545*28/3.6</f>
        <v>66.111111111111114</v>
      </c>
      <c r="V1545" s="16">
        <f>+J1545*31/3.6</f>
        <v>116.25</v>
      </c>
      <c r="W1545" s="16">
        <f>+K1545*30/3.6</f>
        <v>142.5</v>
      </c>
      <c r="X1545" s="16">
        <f>+L1545*31/3.6</f>
        <v>183.41666666666669</v>
      </c>
      <c r="Y1545" s="16">
        <f>+M1545*30/3.6</f>
        <v>191.66666666666666</v>
      </c>
      <c r="Z1545" s="16">
        <f>+N1545*31/3.6</f>
        <v>199.77777777777774</v>
      </c>
      <c r="AA1545" s="16">
        <f>+O1545*31/3.6</f>
        <v>171.36111111111111</v>
      </c>
      <c r="AB1545" s="16">
        <f>+P1545*30/3.6</f>
        <v>126.66666666666666</v>
      </c>
      <c r="AC1545" s="16">
        <f>+Q1545*31/3.6</f>
        <v>90.416666666666671</v>
      </c>
      <c r="AD1545" s="16">
        <f>+R1545*30/3.6</f>
        <v>56.666666666666664</v>
      </c>
      <c r="AE1545" s="16">
        <f>+S1545*31/3.6</f>
        <v>43.916666666666664</v>
      </c>
      <c r="AF1545" s="17">
        <f>+SUM(T1545:AE1545)</f>
        <v>1438.6944444444446</v>
      </c>
      <c r="AG1545" s="18">
        <f t="shared" si="24"/>
        <v>1194.1163888888889</v>
      </c>
      <c r="AJ1545" s="19"/>
      <c r="AK1545" s="19"/>
      <c r="AL1545" s="19"/>
    </row>
    <row r="1546" spans="1:38" s="11" customFormat="1" ht="12.75" customHeight="1" x14ac:dyDescent="0.25">
      <c r="A1546" s="14">
        <v>11</v>
      </c>
      <c r="B1546" s="14" t="str">
        <f>+VLOOKUP(A1546,COD_REG_PROV!$G$1:$J$21,4,FALSE)</f>
        <v>MARCHE</v>
      </c>
      <c r="C1546" s="3">
        <v>41</v>
      </c>
      <c r="D1546" s="3" t="str">
        <f>+VLOOKUP(A1546,COD_REG_PROV!$A$1:$E$111,4,FALSE)</f>
        <v>La Spezia</v>
      </c>
      <c r="E1546" s="3">
        <v>66</v>
      </c>
      <c r="F1546" s="3" t="s">
        <v>943</v>
      </c>
      <c r="G1546" s="4" t="s">
        <v>955</v>
      </c>
      <c r="H1546" s="15">
        <v>5.5</v>
      </c>
      <c r="I1546" s="15">
        <v>8.1999999999999993</v>
      </c>
      <c r="J1546" s="15">
        <v>13.5</v>
      </c>
      <c r="K1546" s="15">
        <v>17.2</v>
      </c>
      <c r="L1546" s="15">
        <v>21.3</v>
      </c>
      <c r="M1546" s="15">
        <v>23.1</v>
      </c>
      <c r="N1546" s="15">
        <v>23.2</v>
      </c>
      <c r="O1546" s="15">
        <v>19.8</v>
      </c>
      <c r="P1546" s="15">
        <v>15.1</v>
      </c>
      <c r="Q1546" s="15">
        <v>10.3</v>
      </c>
      <c r="R1546" s="15">
        <v>6.4</v>
      </c>
      <c r="S1546" s="15">
        <v>4.7</v>
      </c>
      <c r="T1546" s="16">
        <f>+H1546*31/3.6</f>
        <v>47.361111111111107</v>
      </c>
      <c r="U1546" s="16">
        <f>+I1546*28/3.6</f>
        <v>63.777777777777764</v>
      </c>
      <c r="V1546" s="16">
        <f>+J1546*31/3.6</f>
        <v>116.25</v>
      </c>
      <c r="W1546" s="16">
        <f>+K1546*30/3.6</f>
        <v>143.33333333333334</v>
      </c>
      <c r="X1546" s="16">
        <f>+L1546*31/3.6</f>
        <v>183.41666666666669</v>
      </c>
      <c r="Y1546" s="16">
        <f>+M1546*30/3.6</f>
        <v>192.5</v>
      </c>
      <c r="Z1546" s="16">
        <f>+N1546*31/3.6</f>
        <v>199.77777777777774</v>
      </c>
      <c r="AA1546" s="16">
        <f>+O1546*31/3.6</f>
        <v>170.50000000000003</v>
      </c>
      <c r="AB1546" s="16">
        <f>+P1546*30/3.6</f>
        <v>125.83333333333333</v>
      </c>
      <c r="AC1546" s="16">
        <f>+Q1546*31/3.6</f>
        <v>88.694444444444443</v>
      </c>
      <c r="AD1546" s="16">
        <f>+R1546*30/3.6</f>
        <v>53.333333333333329</v>
      </c>
      <c r="AE1546" s="16">
        <f>+S1546*31/3.6</f>
        <v>40.472222222222229</v>
      </c>
      <c r="AF1546" s="17">
        <f>+SUM(T1546:AE1546)</f>
        <v>1425.2499999999998</v>
      </c>
      <c r="AG1546" s="18">
        <f t="shared" si="24"/>
        <v>1182.9574999999998</v>
      </c>
      <c r="AJ1546" s="19"/>
      <c r="AK1546" s="19"/>
      <c r="AL1546" s="19"/>
    </row>
    <row r="1547" spans="1:38" s="11" customFormat="1" ht="12.75" customHeight="1" x14ac:dyDescent="0.25">
      <c r="A1547" s="14">
        <v>11</v>
      </c>
      <c r="B1547" s="14" t="str">
        <f>+VLOOKUP(A1547,COD_REG_PROV!$G$1:$J$21,4,FALSE)</f>
        <v>MARCHE</v>
      </c>
      <c r="C1547" s="3">
        <v>41</v>
      </c>
      <c r="D1547" s="3" t="str">
        <f>+VLOOKUP(A1547,COD_REG_PROV!$A$1:$E$111,4,FALSE)</f>
        <v>La Spezia</v>
      </c>
      <c r="E1547" s="3">
        <v>67</v>
      </c>
      <c r="F1547" s="3" t="s">
        <v>943</v>
      </c>
      <c r="G1547" s="4" t="s">
        <v>956</v>
      </c>
      <c r="H1547" s="15">
        <v>5.5</v>
      </c>
      <c r="I1547" s="15">
        <v>8.1</v>
      </c>
      <c r="J1547" s="15">
        <v>13.5</v>
      </c>
      <c r="K1547" s="15">
        <v>17.2</v>
      </c>
      <c r="L1547" s="15">
        <v>21.3</v>
      </c>
      <c r="M1547" s="15">
        <v>23.1</v>
      </c>
      <c r="N1547" s="15">
        <v>23.3</v>
      </c>
      <c r="O1547" s="15">
        <v>19.8</v>
      </c>
      <c r="P1547" s="15">
        <v>15.1</v>
      </c>
      <c r="Q1547" s="15">
        <v>10.3</v>
      </c>
      <c r="R1547" s="15">
        <v>6.3</v>
      </c>
      <c r="S1547" s="15">
        <v>4.7</v>
      </c>
      <c r="T1547" s="16">
        <f>+H1547*31/3.6</f>
        <v>47.361111111111107</v>
      </c>
      <c r="U1547" s="16">
        <f>+I1547*28/3.6</f>
        <v>62.999999999999993</v>
      </c>
      <c r="V1547" s="16">
        <f>+J1547*31/3.6</f>
        <v>116.25</v>
      </c>
      <c r="W1547" s="16">
        <f>+K1547*30/3.6</f>
        <v>143.33333333333334</v>
      </c>
      <c r="X1547" s="16">
        <f>+L1547*31/3.6</f>
        <v>183.41666666666669</v>
      </c>
      <c r="Y1547" s="16">
        <f>+M1547*30/3.6</f>
        <v>192.5</v>
      </c>
      <c r="Z1547" s="16">
        <f>+N1547*31/3.6</f>
        <v>200.63888888888891</v>
      </c>
      <c r="AA1547" s="16">
        <f>+O1547*31/3.6</f>
        <v>170.50000000000003</v>
      </c>
      <c r="AB1547" s="16">
        <f>+P1547*30/3.6</f>
        <v>125.83333333333333</v>
      </c>
      <c r="AC1547" s="16">
        <f>+Q1547*31/3.6</f>
        <v>88.694444444444443</v>
      </c>
      <c r="AD1547" s="16">
        <f>+R1547*30/3.6</f>
        <v>52.5</v>
      </c>
      <c r="AE1547" s="16">
        <f>+S1547*31/3.6</f>
        <v>40.472222222222229</v>
      </c>
      <c r="AF1547" s="17">
        <f>+SUM(T1547:AE1547)</f>
        <v>1424.4999999999998</v>
      </c>
      <c r="AG1547" s="18">
        <f t="shared" si="24"/>
        <v>1182.3349999999998</v>
      </c>
      <c r="AJ1547" s="19"/>
      <c r="AK1547" s="19"/>
      <c r="AL1547" s="19"/>
    </row>
    <row r="1548" spans="1:38" s="11" customFormat="1" ht="12.75" customHeight="1" x14ac:dyDescent="0.25">
      <c r="A1548" s="14">
        <v>3</v>
      </c>
      <c r="B1548" s="14" t="str">
        <f>+VLOOKUP(A1548,COD_REG_PROV!$G$1:$J$21,4,FALSE)</f>
        <v>LOMBARDIA</v>
      </c>
      <c r="C1548" s="3">
        <v>16</v>
      </c>
      <c r="D1548" s="3" t="str">
        <f>+VLOOKUP(A1548,COD_REG_PROV!$A$1:$E$111,4,FALSE)</f>
        <v>Novara</v>
      </c>
      <c r="E1548" s="3">
        <v>222</v>
      </c>
      <c r="F1548" s="3" t="s">
        <v>131</v>
      </c>
      <c r="G1548" s="4" t="s">
        <v>147</v>
      </c>
      <c r="H1548" s="15">
        <v>5.0999999999999996</v>
      </c>
      <c r="I1548" s="15">
        <v>7.8</v>
      </c>
      <c r="J1548" s="15">
        <v>13.3</v>
      </c>
      <c r="K1548" s="15">
        <v>17.100000000000001</v>
      </c>
      <c r="L1548" s="15">
        <v>20.100000000000001</v>
      </c>
      <c r="M1548" s="15">
        <v>22.2</v>
      </c>
      <c r="N1548" s="15">
        <v>22.4</v>
      </c>
      <c r="O1548" s="15">
        <v>19</v>
      </c>
      <c r="P1548" s="15">
        <v>14.2</v>
      </c>
      <c r="Q1548" s="15">
        <v>9.6</v>
      </c>
      <c r="R1548" s="15">
        <v>5.8</v>
      </c>
      <c r="S1548" s="15">
        <v>4.2</v>
      </c>
      <c r="T1548" s="16">
        <f>+H1548*31/3.6</f>
        <v>43.916666666666664</v>
      </c>
      <c r="U1548" s="16">
        <f>+I1548*28/3.6</f>
        <v>60.666666666666664</v>
      </c>
      <c r="V1548" s="16">
        <f>+J1548*31/3.6</f>
        <v>114.52777777777777</v>
      </c>
      <c r="W1548" s="16">
        <f>+K1548*30/3.6</f>
        <v>142.5</v>
      </c>
      <c r="X1548" s="16">
        <f>+L1548*31/3.6</f>
        <v>173.08333333333334</v>
      </c>
      <c r="Y1548" s="16">
        <f>+M1548*30/3.6</f>
        <v>185</v>
      </c>
      <c r="Z1548" s="16">
        <f>+N1548*31/3.6</f>
        <v>192.88888888888889</v>
      </c>
      <c r="AA1548" s="16">
        <f>+O1548*31/3.6</f>
        <v>163.61111111111111</v>
      </c>
      <c r="AB1548" s="16">
        <f>+P1548*30/3.6</f>
        <v>118.33333333333333</v>
      </c>
      <c r="AC1548" s="16">
        <f>+Q1548*31/3.6</f>
        <v>82.666666666666657</v>
      </c>
      <c r="AD1548" s="16">
        <f>+R1548*30/3.6</f>
        <v>48.333333333333329</v>
      </c>
      <c r="AE1548" s="16">
        <f>+S1548*31/3.6</f>
        <v>36.166666666666671</v>
      </c>
      <c r="AF1548" s="17">
        <f>+SUM(T1548:AE1548)</f>
        <v>1361.6944444444446</v>
      </c>
      <c r="AG1548" s="18">
        <f t="shared" si="24"/>
        <v>1130.206388888889</v>
      </c>
      <c r="AJ1548" s="19"/>
      <c r="AK1548" s="19"/>
      <c r="AL1548" s="19"/>
    </row>
    <row r="1549" spans="1:38" s="11" customFormat="1" ht="12.75" customHeight="1" x14ac:dyDescent="0.25">
      <c r="A1549" s="14">
        <v>7</v>
      </c>
      <c r="B1549" s="14" t="str">
        <f>+VLOOKUP(A1549,COD_REG_PROV!$G$1:$J$21,4,FALSE)</f>
        <v>LIGURIA</v>
      </c>
      <c r="C1549" s="3">
        <v>9</v>
      </c>
      <c r="D1549" s="3" t="str">
        <f>+VLOOKUP(A1549,COD_REG_PROV!$A$1:$E$111,4,FALSE)</f>
        <v>Valle d'Aosta/Vallée d'Aoste</v>
      </c>
      <c r="E1549" s="3">
        <v>64</v>
      </c>
      <c r="F1549" s="3" t="s">
        <v>602</v>
      </c>
      <c r="G1549" s="4" t="s">
        <v>612</v>
      </c>
      <c r="H1549" s="15">
        <v>5.6</v>
      </c>
      <c r="I1549" s="15">
        <v>8.6</v>
      </c>
      <c r="J1549" s="15">
        <v>13.7</v>
      </c>
      <c r="K1549" s="15">
        <v>17.5</v>
      </c>
      <c r="L1549" s="15">
        <v>20.7</v>
      </c>
      <c r="M1549" s="15">
        <v>23</v>
      </c>
      <c r="N1549" s="15">
        <v>23</v>
      </c>
      <c r="O1549" s="15">
        <v>19.5</v>
      </c>
      <c r="P1549" s="15">
        <v>14.7</v>
      </c>
      <c r="Q1549" s="15">
        <v>9.9</v>
      </c>
      <c r="R1549" s="15">
        <v>6.4</v>
      </c>
      <c r="S1549" s="15">
        <v>4.7</v>
      </c>
      <c r="T1549" s="16">
        <f>+H1549*31/3.6</f>
        <v>48.222222222222221</v>
      </c>
      <c r="U1549" s="16">
        <f>+I1549*28/3.6</f>
        <v>66.888888888888886</v>
      </c>
      <c r="V1549" s="16">
        <f>+J1549*31/3.6</f>
        <v>117.97222222222221</v>
      </c>
      <c r="W1549" s="16">
        <f>+K1549*30/3.6</f>
        <v>145.83333333333334</v>
      </c>
      <c r="X1549" s="16">
        <f>+L1549*31/3.6</f>
        <v>178.24999999999997</v>
      </c>
      <c r="Y1549" s="16">
        <f>+M1549*30/3.6</f>
        <v>191.66666666666666</v>
      </c>
      <c r="Z1549" s="16">
        <f>+N1549*31/3.6</f>
        <v>198.05555555555554</v>
      </c>
      <c r="AA1549" s="16">
        <f>+O1549*31/3.6</f>
        <v>167.91666666666666</v>
      </c>
      <c r="AB1549" s="16">
        <f>+P1549*30/3.6</f>
        <v>122.5</v>
      </c>
      <c r="AC1549" s="16">
        <f>+Q1549*31/3.6</f>
        <v>85.250000000000014</v>
      </c>
      <c r="AD1549" s="16">
        <f>+R1549*30/3.6</f>
        <v>53.333333333333329</v>
      </c>
      <c r="AE1549" s="16">
        <f>+S1549*31/3.6</f>
        <v>40.472222222222229</v>
      </c>
      <c r="AF1549" s="17">
        <f>+SUM(T1549:AE1549)</f>
        <v>1416.3611111111109</v>
      </c>
      <c r="AG1549" s="18">
        <f t="shared" si="24"/>
        <v>1175.579722222222</v>
      </c>
      <c r="AJ1549" s="19"/>
      <c r="AK1549" s="19"/>
      <c r="AL1549" s="19"/>
    </row>
    <row r="1550" spans="1:38" s="11" customFormat="1" ht="12.75" customHeight="1" x14ac:dyDescent="0.25">
      <c r="A1550" s="14">
        <v>15</v>
      </c>
      <c r="B1550" s="14" t="str">
        <f>+VLOOKUP(A1550,COD_REG_PROV!$G$1:$J$21,4,FALSE)</f>
        <v>CAMPANIA</v>
      </c>
      <c r="C1550" s="3">
        <v>61</v>
      </c>
      <c r="D1550" s="3" t="str">
        <f>+VLOOKUP(A1550,COD_REG_PROV!$A$1:$E$111,4,FALSE)</f>
        <v>Milano</v>
      </c>
      <c r="E1550" s="3">
        <v>95</v>
      </c>
      <c r="F1550" s="3" t="s">
        <v>1141</v>
      </c>
      <c r="G1550" s="4" t="s">
        <v>1171</v>
      </c>
      <c r="H1550" s="15">
        <v>6.6</v>
      </c>
      <c r="I1550" s="15">
        <v>9.1999999999999993</v>
      </c>
      <c r="J1550" s="15">
        <v>13.8</v>
      </c>
      <c r="K1550" s="15">
        <v>17.8</v>
      </c>
      <c r="L1550" s="15">
        <v>21.6</v>
      </c>
      <c r="M1550" s="15">
        <v>23.6</v>
      </c>
      <c r="N1550" s="15">
        <v>23.3</v>
      </c>
      <c r="O1550" s="15">
        <v>20.5</v>
      </c>
      <c r="P1550" s="15">
        <v>15.8</v>
      </c>
      <c r="Q1550" s="15">
        <v>11.4</v>
      </c>
      <c r="R1550" s="15">
        <v>7.6</v>
      </c>
      <c r="S1550" s="15">
        <v>5.9</v>
      </c>
      <c r="T1550" s="16">
        <f>+H1550*31/3.6</f>
        <v>56.833333333333329</v>
      </c>
      <c r="U1550" s="16">
        <f>+I1550*28/3.6</f>
        <v>71.555555555555543</v>
      </c>
      <c r="V1550" s="16">
        <f>+J1550*31/3.6</f>
        <v>118.83333333333333</v>
      </c>
      <c r="W1550" s="16">
        <f>+K1550*30/3.6</f>
        <v>148.33333333333334</v>
      </c>
      <c r="X1550" s="16">
        <f>+L1550*31/3.6</f>
        <v>186</v>
      </c>
      <c r="Y1550" s="16">
        <f>+M1550*30/3.6</f>
        <v>196.66666666666666</v>
      </c>
      <c r="Z1550" s="16">
        <f>+N1550*31/3.6</f>
        <v>200.63888888888891</v>
      </c>
      <c r="AA1550" s="16">
        <f>+O1550*31/3.6</f>
        <v>176.52777777777777</v>
      </c>
      <c r="AB1550" s="16">
        <f>+P1550*30/3.6</f>
        <v>131.66666666666666</v>
      </c>
      <c r="AC1550" s="16">
        <f>+Q1550*31/3.6</f>
        <v>98.166666666666671</v>
      </c>
      <c r="AD1550" s="16">
        <f>+R1550*30/3.6</f>
        <v>63.333333333333329</v>
      </c>
      <c r="AE1550" s="16">
        <f>+S1550*31/3.6</f>
        <v>50.805555555555557</v>
      </c>
      <c r="AF1550" s="17">
        <f>+SUM(T1550:AE1550)</f>
        <v>1499.3611111111113</v>
      </c>
      <c r="AG1550" s="18">
        <f t="shared" si="24"/>
        <v>1244.4697222222223</v>
      </c>
      <c r="AJ1550" s="19"/>
      <c r="AK1550" s="19"/>
      <c r="AL1550" s="19"/>
    </row>
    <row r="1551" spans="1:38" s="11" customFormat="1" ht="12.75" customHeight="1" x14ac:dyDescent="0.25">
      <c r="A1551" s="14">
        <v>5</v>
      </c>
      <c r="B1551" s="14" t="str">
        <f>+VLOOKUP(A1551,COD_REG_PROV!$G$1:$J$21,4,FALSE)</f>
        <v>VENETO</v>
      </c>
      <c r="C1551" s="3">
        <v>24</v>
      </c>
      <c r="D1551" s="3" t="str">
        <f>+VLOOKUP(A1551,COD_REG_PROV!$A$1:$E$111,4,FALSE)</f>
        <v>Asti</v>
      </c>
      <c r="E1551" s="3">
        <v>111</v>
      </c>
      <c r="F1551" s="3" t="s">
        <v>482</v>
      </c>
      <c r="G1551" s="4" t="s">
        <v>504</v>
      </c>
      <c r="H1551" s="15">
        <v>5.3</v>
      </c>
      <c r="I1551" s="15">
        <v>8.1999999999999993</v>
      </c>
      <c r="J1551" s="15">
        <v>13.2</v>
      </c>
      <c r="K1551" s="15">
        <v>16.8</v>
      </c>
      <c r="L1551" s="15">
        <v>20.100000000000001</v>
      </c>
      <c r="M1551" s="15">
        <v>22</v>
      </c>
      <c r="N1551" s="15">
        <v>22.4</v>
      </c>
      <c r="O1551" s="15">
        <v>18.899999999999999</v>
      </c>
      <c r="P1551" s="15">
        <v>14.3</v>
      </c>
      <c r="Q1551" s="15">
        <v>9.6999999999999993</v>
      </c>
      <c r="R1551" s="15">
        <v>5.9</v>
      </c>
      <c r="S1551" s="15">
        <v>4.3</v>
      </c>
      <c r="T1551" s="16">
        <f>+H1551*31/3.6</f>
        <v>45.638888888888886</v>
      </c>
      <c r="U1551" s="16">
        <f>+I1551*28/3.6</f>
        <v>63.777777777777764</v>
      </c>
      <c r="V1551" s="16">
        <f>+J1551*31/3.6</f>
        <v>113.66666666666666</v>
      </c>
      <c r="W1551" s="16">
        <f>+K1551*30/3.6</f>
        <v>140</v>
      </c>
      <c r="X1551" s="16">
        <f>+L1551*31/3.6</f>
        <v>173.08333333333334</v>
      </c>
      <c r="Y1551" s="16">
        <f>+M1551*30/3.6</f>
        <v>183.33333333333334</v>
      </c>
      <c r="Z1551" s="16">
        <f>+N1551*31/3.6</f>
        <v>192.88888888888889</v>
      </c>
      <c r="AA1551" s="16">
        <f>+O1551*31/3.6</f>
        <v>162.75</v>
      </c>
      <c r="AB1551" s="16">
        <f>+P1551*30/3.6</f>
        <v>119.16666666666666</v>
      </c>
      <c r="AC1551" s="16">
        <f>+Q1551*31/3.6</f>
        <v>83.527777777777771</v>
      </c>
      <c r="AD1551" s="16">
        <f>+R1551*30/3.6</f>
        <v>49.166666666666664</v>
      </c>
      <c r="AE1551" s="16">
        <f>+S1551*31/3.6</f>
        <v>37.027777777777771</v>
      </c>
      <c r="AF1551" s="17">
        <f>+SUM(T1551:AE1551)</f>
        <v>1364.0277777777781</v>
      </c>
      <c r="AG1551" s="18">
        <f t="shared" si="24"/>
        <v>1132.1430555555557</v>
      </c>
      <c r="AJ1551" s="19"/>
      <c r="AK1551" s="19"/>
      <c r="AL1551" s="19"/>
    </row>
    <row r="1552" spans="1:38" s="11" customFormat="1" ht="12.75" customHeight="1" x14ac:dyDescent="0.25">
      <c r="A1552" s="14">
        <v>19</v>
      </c>
      <c r="B1552" s="14" t="str">
        <f>+VLOOKUP(A1552,COD_REG_PROV!$G$1:$J$21,4,FALSE)</f>
        <v>SICILIA</v>
      </c>
      <c r="C1552" s="3">
        <v>81</v>
      </c>
      <c r="D1552" s="3" t="str">
        <f>+VLOOKUP(A1552,COD_REG_PROV!$A$1:$E$111,4,FALSE)</f>
        <v>Cremona</v>
      </c>
      <c r="E1552" s="3">
        <v>22</v>
      </c>
      <c r="F1552" s="3" t="s">
        <v>1681</v>
      </c>
      <c r="G1552" s="4" t="s">
        <v>1696</v>
      </c>
      <c r="H1552" s="15">
        <v>8.3000000000000007</v>
      </c>
      <c r="I1552" s="15">
        <v>11.1</v>
      </c>
      <c r="J1552" s="15">
        <v>15.6</v>
      </c>
      <c r="K1552" s="15">
        <v>19.399999999999999</v>
      </c>
      <c r="L1552" s="15">
        <v>22.8</v>
      </c>
      <c r="M1552" s="15">
        <v>24.2</v>
      </c>
      <c r="N1552" s="15">
        <v>24.4</v>
      </c>
      <c r="O1552" s="15">
        <v>21.5</v>
      </c>
      <c r="P1552" s="15">
        <v>17.100000000000001</v>
      </c>
      <c r="Q1552" s="15">
        <v>13</v>
      </c>
      <c r="R1552" s="15">
        <v>8.9</v>
      </c>
      <c r="S1552" s="15">
        <v>7.5</v>
      </c>
      <c r="T1552" s="16">
        <f>+H1552*31/3.6</f>
        <v>71.472222222222229</v>
      </c>
      <c r="U1552" s="16">
        <f>+I1552*28/3.6</f>
        <v>86.333333333333329</v>
      </c>
      <c r="V1552" s="16">
        <f>+J1552*31/3.6</f>
        <v>134.33333333333331</v>
      </c>
      <c r="W1552" s="16">
        <f>+K1552*30/3.6</f>
        <v>161.66666666666666</v>
      </c>
      <c r="X1552" s="16">
        <f>+L1552*31/3.6</f>
        <v>196.33333333333334</v>
      </c>
      <c r="Y1552" s="16">
        <f>+M1552*30/3.6</f>
        <v>201.66666666666666</v>
      </c>
      <c r="Z1552" s="16">
        <f>+N1552*31/3.6</f>
        <v>210.11111111111109</v>
      </c>
      <c r="AA1552" s="16">
        <f>+O1552*31/3.6</f>
        <v>185.13888888888889</v>
      </c>
      <c r="AB1552" s="16">
        <f>+P1552*30/3.6</f>
        <v>142.5</v>
      </c>
      <c r="AC1552" s="16">
        <f>+Q1552*31/3.6</f>
        <v>111.94444444444444</v>
      </c>
      <c r="AD1552" s="16">
        <f>+R1552*30/3.6</f>
        <v>74.166666666666671</v>
      </c>
      <c r="AE1552" s="16">
        <f>+S1552*31/3.6</f>
        <v>64.583333333333329</v>
      </c>
      <c r="AF1552" s="17">
        <f>+SUM(T1552:AE1552)</f>
        <v>1640.2499999999998</v>
      </c>
      <c r="AG1552" s="18">
        <f t="shared" si="24"/>
        <v>1361.4074999999998</v>
      </c>
      <c r="AJ1552" s="19"/>
      <c r="AK1552" s="19"/>
      <c r="AL1552" s="19"/>
    </row>
    <row r="1553" spans="1:38" s="11" customFormat="1" ht="12.75" customHeight="1" x14ac:dyDescent="0.25">
      <c r="A1553" s="14">
        <v>5</v>
      </c>
      <c r="B1553" s="14" t="str">
        <f>+VLOOKUP(A1553,COD_REG_PROV!$G$1:$J$21,4,FALSE)</f>
        <v>VENETO</v>
      </c>
      <c r="C1553" s="3">
        <v>26</v>
      </c>
      <c r="D1553" s="3" t="str">
        <f>+VLOOKUP(A1553,COD_REG_PROV!$A$1:$E$111,4,FALSE)</f>
        <v>Asti</v>
      </c>
      <c r="E1553" s="3">
        <v>87</v>
      </c>
      <c r="F1553" s="3" t="s">
        <v>432</v>
      </c>
      <c r="G1553" s="4" t="s">
        <v>453</v>
      </c>
      <c r="H1553" s="15">
        <v>5.0999999999999996</v>
      </c>
      <c r="I1553" s="15">
        <v>8</v>
      </c>
      <c r="J1553" s="15">
        <v>12.8</v>
      </c>
      <c r="K1553" s="15">
        <v>16.5</v>
      </c>
      <c r="L1553" s="15">
        <v>19.8</v>
      </c>
      <c r="M1553" s="15">
        <v>21.6</v>
      </c>
      <c r="N1553" s="15">
        <v>21.9</v>
      </c>
      <c r="O1553" s="15">
        <v>18.600000000000001</v>
      </c>
      <c r="P1553" s="15">
        <v>14</v>
      </c>
      <c r="Q1553" s="15">
        <v>9.6</v>
      </c>
      <c r="R1553" s="15">
        <v>5.8</v>
      </c>
      <c r="S1553" s="15">
        <v>4.2</v>
      </c>
      <c r="T1553" s="16">
        <f>+H1553*31/3.6</f>
        <v>43.916666666666664</v>
      </c>
      <c r="U1553" s="16">
        <f>+I1553*28/3.6</f>
        <v>62.222222222222221</v>
      </c>
      <c r="V1553" s="16">
        <f>+J1553*31/3.6</f>
        <v>110.22222222222223</v>
      </c>
      <c r="W1553" s="16">
        <f>+K1553*30/3.6</f>
        <v>137.5</v>
      </c>
      <c r="X1553" s="16">
        <f>+L1553*31/3.6</f>
        <v>170.50000000000003</v>
      </c>
      <c r="Y1553" s="16">
        <f>+M1553*30/3.6</f>
        <v>180</v>
      </c>
      <c r="Z1553" s="16">
        <f>+N1553*31/3.6</f>
        <v>188.58333333333331</v>
      </c>
      <c r="AA1553" s="16">
        <f>+O1553*31/3.6</f>
        <v>160.16666666666666</v>
      </c>
      <c r="AB1553" s="16">
        <f>+P1553*30/3.6</f>
        <v>116.66666666666666</v>
      </c>
      <c r="AC1553" s="16">
        <f>+Q1553*31/3.6</f>
        <v>82.666666666666657</v>
      </c>
      <c r="AD1553" s="16">
        <f>+R1553*30/3.6</f>
        <v>48.333333333333329</v>
      </c>
      <c r="AE1553" s="16">
        <f>+S1553*31/3.6</f>
        <v>36.166666666666671</v>
      </c>
      <c r="AF1553" s="17">
        <f>+SUM(T1553:AE1553)</f>
        <v>1336.9444444444446</v>
      </c>
      <c r="AG1553" s="18">
        <f t="shared" si="24"/>
        <v>1109.663888888889</v>
      </c>
      <c r="AJ1553" s="19"/>
      <c r="AK1553" s="19"/>
      <c r="AL1553" s="19"/>
    </row>
    <row r="1554" spans="1:38" s="11" customFormat="1" ht="12.75" customHeight="1" x14ac:dyDescent="0.25">
      <c r="A1554" s="14">
        <v>1</v>
      </c>
      <c r="B1554" s="14" t="str">
        <f>+VLOOKUP(A1554,COD_REG_PROV!$G$1:$J$21,4,FALSE)</f>
        <v>PIEMONTE</v>
      </c>
      <c r="C1554" s="3">
        <v>6</v>
      </c>
      <c r="D1554" s="3" t="str">
        <f>+VLOOKUP(A1554,COD_REG_PROV!$A$1:$E$111,4,FALSE)</f>
        <v>Torino</v>
      </c>
      <c r="E1554" s="3">
        <v>177</v>
      </c>
      <c r="F1554" s="3" t="s">
        <v>24</v>
      </c>
      <c r="G1554" s="4" t="s">
        <v>33</v>
      </c>
      <c r="H1554" s="15">
        <v>5.4</v>
      </c>
      <c r="I1554" s="15">
        <v>8.4</v>
      </c>
      <c r="J1554" s="15">
        <v>13.8</v>
      </c>
      <c r="K1554" s="15">
        <v>17.5</v>
      </c>
      <c r="L1554" s="15">
        <v>20.7</v>
      </c>
      <c r="M1554" s="15">
        <v>23</v>
      </c>
      <c r="N1554" s="15">
        <v>23</v>
      </c>
      <c r="O1554" s="15">
        <v>19.5</v>
      </c>
      <c r="P1554" s="15">
        <v>14.5</v>
      </c>
      <c r="Q1554" s="15">
        <v>9.6999999999999993</v>
      </c>
      <c r="R1554" s="15">
        <v>6</v>
      </c>
      <c r="S1554" s="15">
        <v>4.5</v>
      </c>
      <c r="T1554" s="16">
        <f>+H1554*31/3.6</f>
        <v>46.5</v>
      </c>
      <c r="U1554" s="16">
        <f>+I1554*28/3.6</f>
        <v>65.333333333333343</v>
      </c>
      <c r="V1554" s="16">
        <f>+J1554*31/3.6</f>
        <v>118.83333333333333</v>
      </c>
      <c r="W1554" s="16">
        <f>+K1554*30/3.6</f>
        <v>145.83333333333334</v>
      </c>
      <c r="X1554" s="16">
        <f>+L1554*31/3.6</f>
        <v>178.24999999999997</v>
      </c>
      <c r="Y1554" s="16">
        <f>+M1554*30/3.6</f>
        <v>191.66666666666666</v>
      </c>
      <c r="Z1554" s="16">
        <f>+N1554*31/3.6</f>
        <v>198.05555555555554</v>
      </c>
      <c r="AA1554" s="16">
        <f>+O1554*31/3.6</f>
        <v>167.91666666666666</v>
      </c>
      <c r="AB1554" s="16">
        <f>+P1554*30/3.6</f>
        <v>120.83333333333333</v>
      </c>
      <c r="AC1554" s="16">
        <f>+Q1554*31/3.6</f>
        <v>83.527777777777771</v>
      </c>
      <c r="AD1554" s="16">
        <f>+R1554*30/3.6</f>
        <v>50</v>
      </c>
      <c r="AE1554" s="16">
        <f>+S1554*31/3.6</f>
        <v>38.75</v>
      </c>
      <c r="AF1554" s="17">
        <f>+SUM(T1554:AE1554)</f>
        <v>1405.5</v>
      </c>
      <c r="AG1554" s="18">
        <f t="shared" si="24"/>
        <v>1166.5650000000001</v>
      </c>
      <c r="AJ1554" s="19"/>
      <c r="AK1554" s="19"/>
      <c r="AL1554" s="19"/>
    </row>
    <row r="1555" spans="1:38" s="11" customFormat="1" ht="12.75" customHeight="1" x14ac:dyDescent="0.25">
      <c r="A1555" s="14">
        <v>16</v>
      </c>
      <c r="B1555" s="14" t="str">
        <f>+VLOOKUP(A1555,COD_REG_PROV!$G$1:$J$21,4,FALSE)</f>
        <v>PUGLIA</v>
      </c>
      <c r="C1555" s="3">
        <v>72</v>
      </c>
      <c r="D1555" s="3" t="str">
        <f>+VLOOKUP(A1555,COD_REG_PROV!$A$1:$E$111,4,FALSE)</f>
        <v>Bergamo</v>
      </c>
      <c r="E1555" s="3">
        <v>48</v>
      </c>
      <c r="F1555" s="3" t="s">
        <v>1272</v>
      </c>
      <c r="G1555" s="4" t="s">
        <v>1315</v>
      </c>
      <c r="H1555" s="15">
        <v>6.7</v>
      </c>
      <c r="I1555" s="15">
        <v>9.4</v>
      </c>
      <c r="J1555" s="15">
        <v>14.3</v>
      </c>
      <c r="K1555" s="15">
        <v>18.3</v>
      </c>
      <c r="L1555" s="15">
        <v>21.9</v>
      </c>
      <c r="M1555" s="15">
        <v>24.1</v>
      </c>
      <c r="N1555" s="15">
        <v>23.9</v>
      </c>
      <c r="O1555" s="15">
        <v>20.8</v>
      </c>
      <c r="P1555" s="15">
        <v>16.3</v>
      </c>
      <c r="Q1555" s="15">
        <v>11.7</v>
      </c>
      <c r="R1555" s="15">
        <v>7.5</v>
      </c>
      <c r="S1555" s="15">
        <v>6.2</v>
      </c>
      <c r="T1555" s="16">
        <f>+H1555*31/3.6</f>
        <v>57.69444444444445</v>
      </c>
      <c r="U1555" s="16">
        <f>+I1555*28/3.6</f>
        <v>73.1111111111111</v>
      </c>
      <c r="V1555" s="16">
        <f>+J1555*31/3.6</f>
        <v>123.13888888888889</v>
      </c>
      <c r="W1555" s="16">
        <f>+K1555*30/3.6</f>
        <v>152.5</v>
      </c>
      <c r="X1555" s="16">
        <f>+L1555*31/3.6</f>
        <v>188.58333333333331</v>
      </c>
      <c r="Y1555" s="16">
        <f>+M1555*30/3.6</f>
        <v>200.83333333333331</v>
      </c>
      <c r="Z1555" s="16">
        <f>+N1555*31/3.6</f>
        <v>205.80555555555554</v>
      </c>
      <c r="AA1555" s="16">
        <f>+O1555*31/3.6</f>
        <v>179.11111111111111</v>
      </c>
      <c r="AB1555" s="16">
        <f>+P1555*30/3.6</f>
        <v>135.83333333333334</v>
      </c>
      <c r="AC1555" s="16">
        <f>+Q1555*31/3.6</f>
        <v>100.75</v>
      </c>
      <c r="AD1555" s="16">
        <f>+R1555*30/3.6</f>
        <v>62.5</v>
      </c>
      <c r="AE1555" s="16">
        <f>+S1555*31/3.6</f>
        <v>53.388888888888893</v>
      </c>
      <c r="AF1555" s="17">
        <f>+SUM(T1555:AE1555)</f>
        <v>1533.25</v>
      </c>
      <c r="AG1555" s="18">
        <f t="shared" si="24"/>
        <v>1272.5974999999999</v>
      </c>
      <c r="AJ1555" s="19"/>
      <c r="AK1555" s="19"/>
      <c r="AL1555" s="19"/>
    </row>
    <row r="1556" spans="1:38" s="11" customFormat="1" ht="12.75" customHeight="1" x14ac:dyDescent="0.25">
      <c r="A1556" s="14">
        <v>19</v>
      </c>
      <c r="B1556" s="14" t="str">
        <f>+VLOOKUP(A1556,COD_REG_PROV!$G$1:$J$21,4,FALSE)</f>
        <v>SICILIA</v>
      </c>
      <c r="C1556" s="3">
        <v>86</v>
      </c>
      <c r="D1556" s="3" t="str">
        <f>+VLOOKUP(A1556,COD_REG_PROV!$A$1:$E$111,4,FALSE)</f>
        <v>Cremona</v>
      </c>
      <c r="E1556" s="3">
        <v>19</v>
      </c>
      <c r="F1556" s="3" t="s">
        <v>1596</v>
      </c>
      <c r="G1556" s="4" t="s">
        <v>1609</v>
      </c>
      <c r="H1556" s="15">
        <v>8.1</v>
      </c>
      <c r="I1556" s="15">
        <v>11.1</v>
      </c>
      <c r="J1556" s="15">
        <v>15.3</v>
      </c>
      <c r="K1556" s="15">
        <v>19</v>
      </c>
      <c r="L1556" s="15">
        <v>22.7</v>
      </c>
      <c r="M1556" s="15">
        <v>24.3</v>
      </c>
      <c r="N1556" s="15">
        <v>24.1</v>
      </c>
      <c r="O1556" s="15">
        <v>21.2</v>
      </c>
      <c r="P1556" s="15">
        <v>17</v>
      </c>
      <c r="Q1556" s="15">
        <v>12.9</v>
      </c>
      <c r="R1556" s="15">
        <v>8.9</v>
      </c>
      <c r="S1556" s="15">
        <v>7.5</v>
      </c>
      <c r="T1556" s="16">
        <f>+H1556*31/3.6</f>
        <v>69.75</v>
      </c>
      <c r="U1556" s="16">
        <f>+I1556*28/3.6</f>
        <v>86.333333333333329</v>
      </c>
      <c r="V1556" s="16">
        <f>+J1556*31/3.6</f>
        <v>131.75</v>
      </c>
      <c r="W1556" s="16">
        <f>+K1556*30/3.6</f>
        <v>158.33333333333334</v>
      </c>
      <c r="X1556" s="16">
        <f>+L1556*31/3.6</f>
        <v>195.4722222222222</v>
      </c>
      <c r="Y1556" s="16">
        <f>+M1556*30/3.6</f>
        <v>202.5</v>
      </c>
      <c r="Z1556" s="16">
        <f>+N1556*31/3.6</f>
        <v>207.52777777777777</v>
      </c>
      <c r="AA1556" s="16">
        <f>+O1556*31/3.6</f>
        <v>182.55555555555554</v>
      </c>
      <c r="AB1556" s="16">
        <f>+P1556*30/3.6</f>
        <v>141.66666666666666</v>
      </c>
      <c r="AC1556" s="16">
        <f>+Q1556*31/3.6</f>
        <v>111.08333333333334</v>
      </c>
      <c r="AD1556" s="16">
        <f>+R1556*30/3.6</f>
        <v>74.166666666666671</v>
      </c>
      <c r="AE1556" s="16">
        <f>+S1556*31/3.6</f>
        <v>64.583333333333329</v>
      </c>
      <c r="AF1556" s="17">
        <f>+SUM(T1556:AE1556)</f>
        <v>1625.7222222222222</v>
      </c>
      <c r="AG1556" s="18">
        <f t="shared" si="24"/>
        <v>1349.3494444444443</v>
      </c>
      <c r="AJ1556" s="19"/>
      <c r="AK1556" s="19"/>
      <c r="AL1556" s="19"/>
    </row>
    <row r="1557" spans="1:38" s="11" customFormat="1" ht="12.75" customHeight="1" x14ac:dyDescent="0.25">
      <c r="A1557" s="14">
        <v>4</v>
      </c>
      <c r="B1557" s="14" t="str">
        <f>+VLOOKUP(A1557,COD_REG_PROV!$G$1:$J$21,4,FALSE)</f>
        <v>TRENTINO-ALTO ADIGE/SÜDTIROL</v>
      </c>
      <c r="C1557" s="3">
        <v>21</v>
      </c>
      <c r="D1557" s="3" t="str">
        <f>+VLOOKUP(A1557,COD_REG_PROV!$A$1:$E$111,4,FALSE)</f>
        <v>Cuneo</v>
      </c>
      <c r="E1557" s="3">
        <v>108</v>
      </c>
      <c r="F1557" s="3" t="s">
        <v>354</v>
      </c>
      <c r="G1557" s="4" t="s">
        <v>377</v>
      </c>
      <c r="H1557" s="15">
        <v>3.7</v>
      </c>
      <c r="I1557" s="15">
        <v>6.2</v>
      </c>
      <c r="J1557" s="15">
        <v>11</v>
      </c>
      <c r="K1557" s="15">
        <v>15.2</v>
      </c>
      <c r="L1557" s="15">
        <v>18.899999999999999</v>
      </c>
      <c r="M1557" s="15">
        <v>20.5</v>
      </c>
      <c r="N1557" s="15">
        <v>20.2</v>
      </c>
      <c r="O1557" s="15">
        <v>17</v>
      </c>
      <c r="P1557" s="15">
        <v>12.9</v>
      </c>
      <c r="Q1557" s="15">
        <v>8.8000000000000007</v>
      </c>
      <c r="R1557" s="15">
        <v>4.7</v>
      </c>
      <c r="S1557" s="15">
        <v>3.4</v>
      </c>
      <c r="T1557" s="16">
        <f>+H1557*31/3.6</f>
        <v>31.861111111111111</v>
      </c>
      <c r="U1557" s="16">
        <f>+I1557*28/3.6</f>
        <v>48.222222222222221</v>
      </c>
      <c r="V1557" s="16">
        <f>+J1557*31/3.6</f>
        <v>94.722222222222214</v>
      </c>
      <c r="W1557" s="16">
        <f>+K1557*30/3.6</f>
        <v>126.66666666666666</v>
      </c>
      <c r="X1557" s="16">
        <f>+L1557*31/3.6</f>
        <v>162.75</v>
      </c>
      <c r="Y1557" s="16">
        <f>+M1557*30/3.6</f>
        <v>170.83333333333334</v>
      </c>
      <c r="Z1557" s="16">
        <f>+N1557*31/3.6</f>
        <v>173.94444444444443</v>
      </c>
      <c r="AA1557" s="16">
        <f>+O1557*31/3.6</f>
        <v>146.38888888888889</v>
      </c>
      <c r="AB1557" s="16">
        <f>+P1557*30/3.6</f>
        <v>107.5</v>
      </c>
      <c r="AC1557" s="16">
        <f>+Q1557*31/3.6</f>
        <v>75.777777777777786</v>
      </c>
      <c r="AD1557" s="16">
        <f>+R1557*30/3.6</f>
        <v>39.166666666666664</v>
      </c>
      <c r="AE1557" s="16">
        <f>+S1557*31/3.6</f>
        <v>29.277777777777775</v>
      </c>
      <c r="AF1557" s="17">
        <f>+SUM(T1557:AE1557)</f>
        <v>1207.1111111111113</v>
      </c>
      <c r="AG1557" s="18">
        <f t="shared" si="24"/>
        <v>1001.9022222222223</v>
      </c>
      <c r="AJ1557" s="19"/>
      <c r="AK1557" s="19"/>
      <c r="AL1557" s="19"/>
    </row>
    <row r="1558" spans="1:38" s="11" customFormat="1" ht="12.75" customHeight="1" x14ac:dyDescent="0.25">
      <c r="A1558" s="14">
        <v>15</v>
      </c>
      <c r="B1558" s="14" t="str">
        <f>+VLOOKUP(A1558,COD_REG_PROV!$G$1:$J$21,4,FALSE)</f>
        <v>CAMPANIA</v>
      </c>
      <c r="C1558" s="3">
        <v>65</v>
      </c>
      <c r="D1558" s="3" t="str">
        <f>+VLOOKUP(A1558,COD_REG_PROV!$A$1:$E$111,4,FALSE)</f>
        <v>Milano</v>
      </c>
      <c r="E1558" s="3">
        <v>154</v>
      </c>
      <c r="F1558" s="3" t="s">
        <v>1237</v>
      </c>
      <c r="G1558" s="4" t="s">
        <v>1271</v>
      </c>
      <c r="H1558" s="15">
        <v>7</v>
      </c>
      <c r="I1558" s="15">
        <v>9.5</v>
      </c>
      <c r="J1558" s="15">
        <v>14.1</v>
      </c>
      <c r="K1558" s="15">
        <v>18</v>
      </c>
      <c r="L1558" s="15">
        <v>21.8</v>
      </c>
      <c r="M1558" s="15">
        <v>23.8</v>
      </c>
      <c r="N1558" s="15">
        <v>23.6</v>
      </c>
      <c r="O1558" s="15">
        <v>20.8</v>
      </c>
      <c r="P1558" s="15">
        <v>16.100000000000001</v>
      </c>
      <c r="Q1558" s="15">
        <v>11.8</v>
      </c>
      <c r="R1558" s="15">
        <v>8</v>
      </c>
      <c r="S1558" s="15">
        <v>6.2</v>
      </c>
      <c r="T1558" s="16">
        <f>+H1558*31/3.6</f>
        <v>60.277777777777779</v>
      </c>
      <c r="U1558" s="16">
        <f>+I1558*28/3.6</f>
        <v>73.888888888888886</v>
      </c>
      <c r="V1558" s="16">
        <f>+J1558*31/3.6</f>
        <v>121.41666666666666</v>
      </c>
      <c r="W1558" s="16">
        <f>+K1558*30/3.6</f>
        <v>150</v>
      </c>
      <c r="X1558" s="16">
        <f>+L1558*31/3.6</f>
        <v>187.72222222222223</v>
      </c>
      <c r="Y1558" s="16">
        <f>+M1558*30/3.6</f>
        <v>198.33333333333331</v>
      </c>
      <c r="Z1558" s="16">
        <f>+N1558*31/3.6</f>
        <v>203.22222222222223</v>
      </c>
      <c r="AA1558" s="16">
        <f>+O1558*31/3.6</f>
        <v>179.11111111111111</v>
      </c>
      <c r="AB1558" s="16">
        <f>+P1558*30/3.6</f>
        <v>134.16666666666669</v>
      </c>
      <c r="AC1558" s="16">
        <f>+Q1558*31/3.6</f>
        <v>101.61111111111111</v>
      </c>
      <c r="AD1558" s="16">
        <f>+R1558*30/3.6</f>
        <v>66.666666666666671</v>
      </c>
      <c r="AE1558" s="16">
        <f>+S1558*31/3.6</f>
        <v>53.388888888888893</v>
      </c>
      <c r="AF1558" s="17">
        <f>+SUM(T1558:AE1558)</f>
        <v>1529.8055555555557</v>
      </c>
      <c r="AG1558" s="18">
        <f t="shared" si="24"/>
        <v>1269.7386111111111</v>
      </c>
      <c r="AJ1558" s="19"/>
      <c r="AK1558" s="19"/>
      <c r="AL1558" s="19"/>
    </row>
    <row r="1559" spans="1:38" s="11" customFormat="1" ht="12.75" customHeight="1" x14ac:dyDescent="0.25">
      <c r="A1559" s="14">
        <v>3</v>
      </c>
      <c r="B1559" s="14" t="str">
        <f>+VLOOKUP(A1559,COD_REG_PROV!$G$1:$J$21,4,FALSE)</f>
        <v>LOMBARDIA</v>
      </c>
      <c r="C1559" s="3">
        <v>97</v>
      </c>
      <c r="D1559" s="3" t="str">
        <f>+VLOOKUP(A1559,COD_REG_PROV!$A$1:$E$111,4,FALSE)</f>
        <v>Novara</v>
      </c>
      <c r="E1559" s="3">
        <v>83</v>
      </c>
      <c r="F1559" s="3" t="s">
        <v>196</v>
      </c>
      <c r="G1559" s="4" t="s">
        <v>204</v>
      </c>
      <c r="H1559" s="15">
        <v>4.8</v>
      </c>
      <c r="I1559" s="15">
        <v>7.6</v>
      </c>
      <c r="J1559" s="15">
        <v>13</v>
      </c>
      <c r="K1559" s="15">
        <v>16.600000000000001</v>
      </c>
      <c r="L1559" s="15">
        <v>19.7</v>
      </c>
      <c r="M1559" s="15">
        <v>21.9</v>
      </c>
      <c r="N1559" s="15">
        <v>22</v>
      </c>
      <c r="O1559" s="15">
        <v>18.7</v>
      </c>
      <c r="P1559" s="15">
        <v>13.9</v>
      </c>
      <c r="Q1559" s="15">
        <v>9.5</v>
      </c>
      <c r="R1559" s="15">
        <v>5.7</v>
      </c>
      <c r="S1559" s="15">
        <v>4.0999999999999996</v>
      </c>
      <c r="T1559" s="16">
        <f>+H1559*31/3.6</f>
        <v>41.333333333333329</v>
      </c>
      <c r="U1559" s="16">
        <f>+I1559*28/3.6</f>
        <v>59.111111111111107</v>
      </c>
      <c r="V1559" s="16">
        <f>+J1559*31/3.6</f>
        <v>111.94444444444444</v>
      </c>
      <c r="W1559" s="16">
        <f>+K1559*30/3.6</f>
        <v>138.33333333333334</v>
      </c>
      <c r="X1559" s="16">
        <f>+L1559*31/3.6</f>
        <v>169.63888888888886</v>
      </c>
      <c r="Y1559" s="16">
        <f>+M1559*30/3.6</f>
        <v>182.5</v>
      </c>
      <c r="Z1559" s="16">
        <f>+N1559*31/3.6</f>
        <v>189.44444444444443</v>
      </c>
      <c r="AA1559" s="16">
        <f>+O1559*31/3.6</f>
        <v>161.02777777777774</v>
      </c>
      <c r="AB1559" s="16">
        <f>+P1559*30/3.6</f>
        <v>115.83333333333333</v>
      </c>
      <c r="AC1559" s="16">
        <f>+Q1559*31/3.6</f>
        <v>81.805555555555557</v>
      </c>
      <c r="AD1559" s="16">
        <f>+R1559*30/3.6</f>
        <v>47.5</v>
      </c>
      <c r="AE1559" s="16">
        <f>+S1559*31/3.6</f>
        <v>35.30555555555555</v>
      </c>
      <c r="AF1559" s="17">
        <f>+SUM(T1559:AE1559)</f>
        <v>1333.7777777777778</v>
      </c>
      <c r="AG1559" s="18">
        <f t="shared" si="24"/>
        <v>1107.0355555555554</v>
      </c>
      <c r="AJ1559" s="19"/>
      <c r="AK1559" s="19"/>
      <c r="AL1559" s="19"/>
    </row>
    <row r="1560" spans="1:38" s="11" customFormat="1" ht="12.75" customHeight="1" x14ac:dyDescent="0.25">
      <c r="A1560" s="14">
        <v>12</v>
      </c>
      <c r="B1560" s="14" t="str">
        <f>+VLOOKUP(A1560,COD_REG_PROV!$G$1:$J$21,4,FALSE)</f>
        <v>LAZIO</v>
      </c>
      <c r="C1560" s="3">
        <v>58</v>
      </c>
      <c r="D1560" s="3" t="str">
        <f>+VLOOKUP(A1560,COD_REG_PROV!$A$1:$E$111,4,FALSE)</f>
        <v>Varese</v>
      </c>
      <c r="E1560" s="3">
        <v>110</v>
      </c>
      <c r="F1560" s="3" t="s">
        <v>997</v>
      </c>
      <c r="G1560" s="4" t="s">
        <v>1036</v>
      </c>
      <c r="H1560" s="15">
        <v>6.8</v>
      </c>
      <c r="I1560" s="15">
        <v>9.1999999999999993</v>
      </c>
      <c r="J1560" s="15">
        <v>14</v>
      </c>
      <c r="K1560" s="15">
        <v>17.5</v>
      </c>
      <c r="L1560" s="15">
        <v>21.6</v>
      </c>
      <c r="M1560" s="15">
        <v>23.4</v>
      </c>
      <c r="N1560" s="15">
        <v>23.5</v>
      </c>
      <c r="O1560" s="15">
        <v>20.399999999999999</v>
      </c>
      <c r="P1560" s="15">
        <v>15.6</v>
      </c>
      <c r="Q1560" s="15">
        <v>11.3</v>
      </c>
      <c r="R1560" s="15">
        <v>7.5</v>
      </c>
      <c r="S1560" s="15">
        <v>5.6</v>
      </c>
      <c r="T1560" s="16">
        <f>+H1560*31/3.6</f>
        <v>58.55555555555555</v>
      </c>
      <c r="U1560" s="16">
        <f>+I1560*28/3.6</f>
        <v>71.555555555555543</v>
      </c>
      <c r="V1560" s="16">
        <f>+J1560*31/3.6</f>
        <v>120.55555555555556</v>
      </c>
      <c r="W1560" s="16">
        <f>+K1560*30/3.6</f>
        <v>145.83333333333334</v>
      </c>
      <c r="X1560" s="16">
        <f>+L1560*31/3.6</f>
        <v>186</v>
      </c>
      <c r="Y1560" s="16">
        <f>+M1560*30/3.6</f>
        <v>195</v>
      </c>
      <c r="Z1560" s="16">
        <f>+N1560*31/3.6</f>
        <v>202.36111111111111</v>
      </c>
      <c r="AA1560" s="16">
        <f>+O1560*31/3.6</f>
        <v>175.66666666666666</v>
      </c>
      <c r="AB1560" s="16">
        <f>+P1560*30/3.6</f>
        <v>130</v>
      </c>
      <c r="AC1560" s="16">
        <f>+Q1560*31/3.6</f>
        <v>97.305555555555557</v>
      </c>
      <c r="AD1560" s="16">
        <f>+R1560*30/3.6</f>
        <v>62.5</v>
      </c>
      <c r="AE1560" s="16">
        <f>+S1560*31/3.6</f>
        <v>48.222222222222221</v>
      </c>
      <c r="AF1560" s="17">
        <f>+SUM(T1560:AE1560)</f>
        <v>1493.5555555555557</v>
      </c>
      <c r="AG1560" s="18">
        <f t="shared" si="24"/>
        <v>1239.651111111111</v>
      </c>
      <c r="AJ1560" s="19"/>
      <c r="AK1560" s="19"/>
      <c r="AL1560" s="19"/>
    </row>
    <row r="1561" spans="1:38" s="11" customFormat="1" ht="12.75" customHeight="1" x14ac:dyDescent="0.25">
      <c r="A1561" s="14">
        <v>1</v>
      </c>
      <c r="B1561" s="14" t="str">
        <f>+VLOOKUP(A1561,COD_REG_PROV!$G$1:$J$21,4,FALSE)</f>
        <v>PIEMONTE</v>
      </c>
      <c r="C1561" s="3">
        <v>2</v>
      </c>
      <c r="D1561" s="3" t="str">
        <f>+VLOOKUP(A1561,COD_REG_PROV!$A$1:$E$111,4,FALSE)</f>
        <v>Torino</v>
      </c>
      <c r="E1561" s="3">
        <v>156</v>
      </c>
      <c r="F1561" s="3" t="s">
        <v>120</v>
      </c>
      <c r="G1561" s="4" t="s">
        <v>127</v>
      </c>
      <c r="H1561" s="15">
        <v>4.4000000000000004</v>
      </c>
      <c r="I1561" s="15">
        <v>7.3</v>
      </c>
      <c r="J1561" s="15">
        <v>12.6</v>
      </c>
      <c r="K1561" s="15">
        <v>16.3</v>
      </c>
      <c r="L1561" s="15">
        <v>19.399999999999999</v>
      </c>
      <c r="M1561" s="15">
        <v>21.9</v>
      </c>
      <c r="N1561" s="15">
        <v>21.8</v>
      </c>
      <c r="O1561" s="15">
        <v>18.5</v>
      </c>
      <c r="P1561" s="15">
        <v>13.6</v>
      </c>
      <c r="Q1561" s="15">
        <v>9.4</v>
      </c>
      <c r="R1561" s="15">
        <v>5.6</v>
      </c>
      <c r="S1561" s="15">
        <v>4.0999999999999996</v>
      </c>
      <c r="T1561" s="16">
        <f>+H1561*31/3.6</f>
        <v>37.888888888888893</v>
      </c>
      <c r="U1561" s="16">
        <f>+I1561*28/3.6</f>
        <v>56.777777777777779</v>
      </c>
      <c r="V1561" s="16">
        <f>+J1561*31/3.6</f>
        <v>108.49999999999999</v>
      </c>
      <c r="W1561" s="16">
        <f>+K1561*30/3.6</f>
        <v>135.83333333333334</v>
      </c>
      <c r="X1561" s="16">
        <f>+L1561*31/3.6</f>
        <v>167.05555555555554</v>
      </c>
      <c r="Y1561" s="16">
        <f>+M1561*30/3.6</f>
        <v>182.5</v>
      </c>
      <c r="Z1561" s="16">
        <f>+N1561*31/3.6</f>
        <v>187.72222222222223</v>
      </c>
      <c r="AA1561" s="16">
        <f>+O1561*31/3.6</f>
        <v>159.30555555555554</v>
      </c>
      <c r="AB1561" s="16">
        <f>+P1561*30/3.6</f>
        <v>113.33333333333333</v>
      </c>
      <c r="AC1561" s="16">
        <f>+Q1561*31/3.6</f>
        <v>80.944444444444457</v>
      </c>
      <c r="AD1561" s="16">
        <f>+R1561*30/3.6</f>
        <v>46.666666666666664</v>
      </c>
      <c r="AE1561" s="16">
        <f>+S1561*31/3.6</f>
        <v>35.30555555555555</v>
      </c>
      <c r="AF1561" s="17">
        <f>+SUM(T1561:AE1561)</f>
        <v>1311.8333333333337</v>
      </c>
      <c r="AG1561" s="18">
        <f t="shared" si="24"/>
        <v>1088.8216666666669</v>
      </c>
      <c r="AJ1561" s="19"/>
      <c r="AK1561" s="19"/>
      <c r="AL1561" s="19"/>
    </row>
    <row r="1562" spans="1:38" s="11" customFormat="1" ht="12.75" customHeight="1" x14ac:dyDescent="0.25">
      <c r="A1562" s="14">
        <v>7</v>
      </c>
      <c r="B1562" s="14" t="str">
        <f>+VLOOKUP(A1562,COD_REG_PROV!$G$1:$J$21,4,FALSE)</f>
        <v>LIGURIA</v>
      </c>
      <c r="C1562" s="3">
        <v>9</v>
      </c>
      <c r="D1562" s="3" t="str">
        <f>+VLOOKUP(A1562,COD_REG_PROV!$A$1:$E$111,4,FALSE)</f>
        <v>Valle d'Aosta/Vallée d'Aoste</v>
      </c>
      <c r="E1562" s="3">
        <v>65</v>
      </c>
      <c r="F1562" s="3" t="s">
        <v>602</v>
      </c>
      <c r="G1562" s="4" t="s">
        <v>613</v>
      </c>
      <c r="H1562" s="15">
        <v>5.6</v>
      </c>
      <c r="I1562" s="15">
        <v>8.5</v>
      </c>
      <c r="J1562" s="15">
        <v>13.7</v>
      </c>
      <c r="K1562" s="15">
        <v>17.399999999999999</v>
      </c>
      <c r="L1562" s="15">
        <v>20.7</v>
      </c>
      <c r="M1562" s="15">
        <v>23</v>
      </c>
      <c r="N1562" s="15">
        <v>23</v>
      </c>
      <c r="O1562" s="15">
        <v>19.5</v>
      </c>
      <c r="P1562" s="15">
        <v>14.6</v>
      </c>
      <c r="Q1562" s="15">
        <v>9.8000000000000007</v>
      </c>
      <c r="R1562" s="15">
        <v>6.3</v>
      </c>
      <c r="S1562" s="15">
        <v>4.5999999999999996</v>
      </c>
      <c r="T1562" s="16">
        <f>+H1562*31/3.6</f>
        <v>48.222222222222221</v>
      </c>
      <c r="U1562" s="16">
        <f>+I1562*28/3.6</f>
        <v>66.111111111111114</v>
      </c>
      <c r="V1562" s="16">
        <f>+J1562*31/3.6</f>
        <v>117.97222222222221</v>
      </c>
      <c r="W1562" s="16">
        <f>+K1562*30/3.6</f>
        <v>145</v>
      </c>
      <c r="X1562" s="16">
        <f>+L1562*31/3.6</f>
        <v>178.24999999999997</v>
      </c>
      <c r="Y1562" s="16">
        <f>+M1562*30/3.6</f>
        <v>191.66666666666666</v>
      </c>
      <c r="Z1562" s="16">
        <f>+N1562*31/3.6</f>
        <v>198.05555555555554</v>
      </c>
      <c r="AA1562" s="16">
        <f>+O1562*31/3.6</f>
        <v>167.91666666666666</v>
      </c>
      <c r="AB1562" s="16">
        <f>+P1562*30/3.6</f>
        <v>121.66666666666666</v>
      </c>
      <c r="AC1562" s="16">
        <f>+Q1562*31/3.6</f>
        <v>84.388888888888886</v>
      </c>
      <c r="AD1562" s="16">
        <f>+R1562*30/3.6</f>
        <v>52.5</v>
      </c>
      <c r="AE1562" s="16">
        <f>+S1562*31/3.6</f>
        <v>39.611111111111107</v>
      </c>
      <c r="AF1562" s="17">
        <f>+SUM(T1562:AE1562)</f>
        <v>1411.3611111111111</v>
      </c>
      <c r="AG1562" s="18">
        <f t="shared" si="24"/>
        <v>1171.4297222222222</v>
      </c>
      <c r="AJ1562" s="19"/>
      <c r="AK1562" s="19"/>
      <c r="AL1562" s="19"/>
    </row>
    <row r="1563" spans="1:38" s="11" customFormat="1" ht="12.75" customHeight="1" x14ac:dyDescent="0.25">
      <c r="A1563" s="14">
        <v>3</v>
      </c>
      <c r="B1563" s="14" t="str">
        <f>+VLOOKUP(A1563,COD_REG_PROV!$G$1:$J$21,4,FALSE)</f>
        <v>LOMBARDIA</v>
      </c>
      <c r="C1563" s="3">
        <v>15</v>
      </c>
      <c r="D1563" s="3" t="str">
        <f>+VLOOKUP(A1563,COD_REG_PROV!$A$1:$E$111,4,FALSE)</f>
        <v>Novara</v>
      </c>
      <c r="E1563" s="3">
        <v>231</v>
      </c>
      <c r="F1563" s="3" t="s">
        <v>210</v>
      </c>
      <c r="G1563" s="4" t="s">
        <v>286</v>
      </c>
      <c r="H1563" s="15">
        <v>5.2</v>
      </c>
      <c r="I1563" s="15">
        <v>8.1</v>
      </c>
      <c r="J1563" s="15">
        <v>13.4</v>
      </c>
      <c r="K1563" s="15">
        <v>17.100000000000001</v>
      </c>
      <c r="L1563" s="15">
        <v>20.2</v>
      </c>
      <c r="M1563" s="15">
        <v>22.4</v>
      </c>
      <c r="N1563" s="15">
        <v>22.5</v>
      </c>
      <c r="O1563" s="15">
        <v>19.2</v>
      </c>
      <c r="P1563" s="15">
        <v>14.2</v>
      </c>
      <c r="Q1563" s="15">
        <v>9.6</v>
      </c>
      <c r="R1563" s="15">
        <v>5.8</v>
      </c>
      <c r="S1563" s="15">
        <v>4.3</v>
      </c>
      <c r="T1563" s="16">
        <f>+H1563*31/3.6</f>
        <v>44.777777777777779</v>
      </c>
      <c r="U1563" s="16">
        <f>+I1563*28/3.6</f>
        <v>62.999999999999993</v>
      </c>
      <c r="V1563" s="16">
        <f>+J1563*31/3.6</f>
        <v>115.3888888888889</v>
      </c>
      <c r="W1563" s="16">
        <f>+K1563*30/3.6</f>
        <v>142.5</v>
      </c>
      <c r="X1563" s="16">
        <f>+L1563*31/3.6</f>
        <v>173.94444444444443</v>
      </c>
      <c r="Y1563" s="16">
        <f>+M1563*30/3.6</f>
        <v>186.66666666666666</v>
      </c>
      <c r="Z1563" s="16">
        <f>+N1563*31/3.6</f>
        <v>193.75</v>
      </c>
      <c r="AA1563" s="16">
        <f>+O1563*31/3.6</f>
        <v>165.33333333333331</v>
      </c>
      <c r="AB1563" s="16">
        <f>+P1563*30/3.6</f>
        <v>118.33333333333333</v>
      </c>
      <c r="AC1563" s="16">
        <f>+Q1563*31/3.6</f>
        <v>82.666666666666657</v>
      </c>
      <c r="AD1563" s="16">
        <f>+R1563*30/3.6</f>
        <v>48.333333333333329</v>
      </c>
      <c r="AE1563" s="16">
        <f>+S1563*31/3.6</f>
        <v>37.027777777777771</v>
      </c>
      <c r="AF1563" s="17">
        <f>+SUM(T1563:AE1563)</f>
        <v>1371.7222222222222</v>
      </c>
      <c r="AG1563" s="18">
        <f t="shared" si="24"/>
        <v>1138.5294444444444</v>
      </c>
      <c r="AJ1563" s="19"/>
      <c r="AK1563" s="19"/>
      <c r="AL1563" s="19"/>
    </row>
    <row r="1564" spans="1:38" s="11" customFormat="1" ht="12.75" customHeight="1" x14ac:dyDescent="0.25">
      <c r="A1564" s="14">
        <v>3</v>
      </c>
      <c r="B1564" s="14" t="str">
        <f>+VLOOKUP(A1564,COD_REG_PROV!$G$1:$J$21,4,FALSE)</f>
        <v>LOMBARDIA</v>
      </c>
      <c r="C1564" s="3">
        <v>12</v>
      </c>
      <c r="D1564" s="3" t="str">
        <f>+VLOOKUP(A1564,COD_REG_PROV!$A$1:$E$111,4,FALSE)</f>
        <v>Novara</v>
      </c>
      <c r="E1564" s="3">
        <v>133</v>
      </c>
      <c r="F1564" s="3" t="s">
        <v>330</v>
      </c>
      <c r="G1564" s="4" t="s">
        <v>353</v>
      </c>
      <c r="H1564" s="15">
        <v>4.9000000000000004</v>
      </c>
      <c r="I1564" s="15">
        <v>7.8</v>
      </c>
      <c r="J1564" s="15">
        <v>13.1</v>
      </c>
      <c r="K1564" s="15">
        <v>16.7</v>
      </c>
      <c r="L1564" s="15">
        <v>19.7</v>
      </c>
      <c r="M1564" s="15">
        <v>22.1</v>
      </c>
      <c r="N1564" s="15">
        <v>22.1</v>
      </c>
      <c r="O1564" s="15">
        <v>18.8</v>
      </c>
      <c r="P1564" s="15">
        <v>13.9</v>
      </c>
      <c r="Q1564" s="15">
        <v>9.5</v>
      </c>
      <c r="R1564" s="15">
        <v>5.7</v>
      </c>
      <c r="S1564" s="15">
        <v>4.2</v>
      </c>
      <c r="T1564" s="16">
        <f>+H1564*31/3.6</f>
        <v>42.194444444444443</v>
      </c>
      <c r="U1564" s="16">
        <f>+I1564*28/3.6</f>
        <v>60.666666666666664</v>
      </c>
      <c r="V1564" s="16">
        <f>+J1564*31/3.6</f>
        <v>112.80555555555554</v>
      </c>
      <c r="W1564" s="16">
        <f>+K1564*30/3.6</f>
        <v>139.16666666666666</v>
      </c>
      <c r="X1564" s="16">
        <f>+L1564*31/3.6</f>
        <v>169.63888888888886</v>
      </c>
      <c r="Y1564" s="16">
        <f>+M1564*30/3.6</f>
        <v>184.16666666666666</v>
      </c>
      <c r="Z1564" s="16">
        <f>+N1564*31/3.6</f>
        <v>190.30555555555557</v>
      </c>
      <c r="AA1564" s="16">
        <f>+O1564*31/3.6</f>
        <v>161.88888888888891</v>
      </c>
      <c r="AB1564" s="16">
        <f>+P1564*30/3.6</f>
        <v>115.83333333333333</v>
      </c>
      <c r="AC1564" s="16">
        <f>+Q1564*31/3.6</f>
        <v>81.805555555555557</v>
      </c>
      <c r="AD1564" s="16">
        <f>+R1564*30/3.6</f>
        <v>47.5</v>
      </c>
      <c r="AE1564" s="16">
        <f>+S1564*31/3.6</f>
        <v>36.166666666666671</v>
      </c>
      <c r="AF1564" s="17">
        <f>+SUM(T1564:AE1564)</f>
        <v>1342.1388888888889</v>
      </c>
      <c r="AG1564" s="18">
        <f t="shared" si="24"/>
        <v>1113.9752777777778</v>
      </c>
      <c r="AJ1564" s="19"/>
      <c r="AK1564" s="19"/>
      <c r="AL1564" s="19"/>
    </row>
    <row r="1565" spans="1:38" s="11" customFormat="1" ht="12.75" customHeight="1" x14ac:dyDescent="0.25">
      <c r="A1565" s="14">
        <v>13</v>
      </c>
      <c r="B1565" s="14" t="str">
        <f>+VLOOKUP(A1565,COD_REG_PROV!$G$1:$J$21,4,FALSE)</f>
        <v>ABRUZZO</v>
      </c>
      <c r="C1565" s="3">
        <v>69</v>
      </c>
      <c r="D1565" s="3" t="str">
        <f>+VLOOKUP(A1565,COD_REG_PROV!$A$1:$E$111,4,FALSE)</f>
        <v>Como</v>
      </c>
      <c r="E1565" s="3">
        <v>99</v>
      </c>
      <c r="F1565" s="3" t="s">
        <v>1065</v>
      </c>
      <c r="G1565" s="4" t="s">
        <v>1076</v>
      </c>
      <c r="H1565" s="15">
        <v>6.3</v>
      </c>
      <c r="I1565" s="15">
        <v>8.9</v>
      </c>
      <c r="J1565" s="15">
        <v>13.9</v>
      </c>
      <c r="K1565" s="15">
        <v>18.2</v>
      </c>
      <c r="L1565" s="15">
        <v>21.7</v>
      </c>
      <c r="M1565" s="15">
        <v>23.8</v>
      </c>
      <c r="N1565" s="15">
        <v>23.5</v>
      </c>
      <c r="O1565" s="15">
        <v>20.399999999999999</v>
      </c>
      <c r="P1565" s="15">
        <v>15.8</v>
      </c>
      <c r="Q1565" s="15">
        <v>11.1</v>
      </c>
      <c r="R1565" s="15">
        <v>7</v>
      </c>
      <c r="S1565" s="15">
        <v>5.5</v>
      </c>
      <c r="T1565" s="16">
        <f>+H1565*31/3.6</f>
        <v>54.249999999999993</v>
      </c>
      <c r="U1565" s="16">
        <f>+I1565*28/3.6</f>
        <v>69.222222222222229</v>
      </c>
      <c r="V1565" s="16">
        <f>+J1565*31/3.6</f>
        <v>119.69444444444446</v>
      </c>
      <c r="W1565" s="16">
        <f>+K1565*30/3.6</f>
        <v>151.66666666666666</v>
      </c>
      <c r="X1565" s="16">
        <f>+L1565*31/3.6</f>
        <v>186.86111111111109</v>
      </c>
      <c r="Y1565" s="16">
        <f>+M1565*30/3.6</f>
        <v>198.33333333333331</v>
      </c>
      <c r="Z1565" s="16">
        <f>+N1565*31/3.6</f>
        <v>202.36111111111111</v>
      </c>
      <c r="AA1565" s="16">
        <f>+O1565*31/3.6</f>
        <v>175.66666666666666</v>
      </c>
      <c r="AB1565" s="16">
        <f>+P1565*30/3.6</f>
        <v>131.66666666666666</v>
      </c>
      <c r="AC1565" s="16">
        <f>+Q1565*31/3.6</f>
        <v>95.583333333333329</v>
      </c>
      <c r="AD1565" s="16">
        <f>+R1565*30/3.6</f>
        <v>58.333333333333329</v>
      </c>
      <c r="AE1565" s="16">
        <f>+S1565*31/3.6</f>
        <v>47.361111111111107</v>
      </c>
      <c r="AF1565" s="17">
        <f>+SUM(T1565:AE1565)</f>
        <v>1491</v>
      </c>
      <c r="AG1565" s="18">
        <f t="shared" si="24"/>
        <v>1237.53</v>
      </c>
      <c r="AJ1565" s="19"/>
      <c r="AK1565" s="19"/>
      <c r="AL1565" s="19"/>
    </row>
    <row r="1566" spans="1:38" s="11" customFormat="1" ht="12.75" customHeight="1" x14ac:dyDescent="0.25">
      <c r="A1566" s="14">
        <v>9</v>
      </c>
      <c r="B1566" s="14" t="str">
        <f>+VLOOKUP(A1566,COD_REG_PROV!$G$1:$J$21,4,FALSE)</f>
        <v>TOSCANA</v>
      </c>
      <c r="C1566" s="3">
        <v>50</v>
      </c>
      <c r="D1566" s="3" t="str">
        <f>+VLOOKUP(A1566,COD_REG_PROV!$A$1:$E$111,4,FALSE)</f>
        <v>Savona</v>
      </c>
      <c r="E1566" s="3">
        <v>37</v>
      </c>
      <c r="F1566" s="3" t="s">
        <v>828</v>
      </c>
      <c r="G1566" s="4" t="s">
        <v>841</v>
      </c>
      <c r="H1566" s="15">
        <v>5.8</v>
      </c>
      <c r="I1566" s="15">
        <v>8.5</v>
      </c>
      <c r="J1566" s="15">
        <v>13.6</v>
      </c>
      <c r="K1566" s="15">
        <v>17.100000000000001</v>
      </c>
      <c r="L1566" s="15">
        <v>21.1</v>
      </c>
      <c r="M1566" s="15">
        <v>23.1</v>
      </c>
      <c r="N1566" s="15">
        <v>23.3</v>
      </c>
      <c r="O1566" s="15">
        <v>19.8</v>
      </c>
      <c r="P1566" s="15">
        <v>15</v>
      </c>
      <c r="Q1566" s="15">
        <v>10.3</v>
      </c>
      <c r="R1566" s="15">
        <v>6.6</v>
      </c>
      <c r="S1566" s="15">
        <v>4.9000000000000004</v>
      </c>
      <c r="T1566" s="16">
        <f>+H1566*31/3.6</f>
        <v>49.944444444444436</v>
      </c>
      <c r="U1566" s="16">
        <f>+I1566*28/3.6</f>
        <v>66.111111111111114</v>
      </c>
      <c r="V1566" s="16">
        <f>+J1566*31/3.6</f>
        <v>117.1111111111111</v>
      </c>
      <c r="W1566" s="16">
        <f>+K1566*30/3.6</f>
        <v>142.5</v>
      </c>
      <c r="X1566" s="16">
        <f>+L1566*31/3.6</f>
        <v>181.69444444444446</v>
      </c>
      <c r="Y1566" s="16">
        <f>+M1566*30/3.6</f>
        <v>192.5</v>
      </c>
      <c r="Z1566" s="16">
        <f>+N1566*31/3.6</f>
        <v>200.63888888888891</v>
      </c>
      <c r="AA1566" s="16">
        <f>+O1566*31/3.6</f>
        <v>170.50000000000003</v>
      </c>
      <c r="AB1566" s="16">
        <f>+P1566*30/3.6</f>
        <v>125</v>
      </c>
      <c r="AC1566" s="16">
        <f>+Q1566*31/3.6</f>
        <v>88.694444444444443</v>
      </c>
      <c r="AD1566" s="16">
        <f>+R1566*30/3.6</f>
        <v>55</v>
      </c>
      <c r="AE1566" s="16">
        <f>+S1566*31/3.6</f>
        <v>42.194444444444443</v>
      </c>
      <c r="AF1566" s="17">
        <f>+SUM(T1566:AE1566)</f>
        <v>1431.8888888888887</v>
      </c>
      <c r="AG1566" s="18">
        <f t="shared" si="24"/>
        <v>1188.4677777777777</v>
      </c>
      <c r="AJ1566" s="19"/>
      <c r="AK1566" s="19"/>
      <c r="AL1566" s="19"/>
    </row>
    <row r="1567" spans="1:38" s="11" customFormat="1" ht="12.75" customHeight="1" x14ac:dyDescent="0.25">
      <c r="A1567" s="14">
        <v>5</v>
      </c>
      <c r="B1567" s="14" t="str">
        <f>+VLOOKUP(A1567,COD_REG_PROV!$G$1:$J$21,4,FALSE)</f>
        <v>VENETO</v>
      </c>
      <c r="C1567" s="3">
        <v>26</v>
      </c>
      <c r="D1567" s="3" t="str">
        <f>+VLOOKUP(A1567,COD_REG_PROV!$A$1:$E$111,4,FALSE)</f>
        <v>Asti</v>
      </c>
      <c r="E1567" s="3">
        <v>89</v>
      </c>
      <c r="F1567" s="3" t="s">
        <v>432</v>
      </c>
      <c r="G1567" s="4" t="s">
        <v>454</v>
      </c>
      <c r="H1567" s="15">
        <v>5.2</v>
      </c>
      <c r="I1567" s="15">
        <v>8.1</v>
      </c>
      <c r="J1567" s="15">
        <v>13</v>
      </c>
      <c r="K1567" s="15">
        <v>16.8</v>
      </c>
      <c r="L1567" s="15">
        <v>20.2</v>
      </c>
      <c r="M1567" s="15">
        <v>22.1</v>
      </c>
      <c r="N1567" s="15">
        <v>22.4</v>
      </c>
      <c r="O1567" s="15">
        <v>19</v>
      </c>
      <c r="P1567" s="15">
        <v>14.4</v>
      </c>
      <c r="Q1567" s="15">
        <v>9.6999999999999993</v>
      </c>
      <c r="R1567" s="15">
        <v>5.9</v>
      </c>
      <c r="S1567" s="15">
        <v>4.2</v>
      </c>
      <c r="T1567" s="16">
        <f>+H1567*31/3.6</f>
        <v>44.777777777777779</v>
      </c>
      <c r="U1567" s="16">
        <f>+I1567*28/3.6</f>
        <v>62.999999999999993</v>
      </c>
      <c r="V1567" s="16">
        <f>+J1567*31/3.6</f>
        <v>111.94444444444444</v>
      </c>
      <c r="W1567" s="16">
        <f>+K1567*30/3.6</f>
        <v>140</v>
      </c>
      <c r="X1567" s="16">
        <f>+L1567*31/3.6</f>
        <v>173.94444444444443</v>
      </c>
      <c r="Y1567" s="16">
        <f>+M1567*30/3.6</f>
        <v>184.16666666666666</v>
      </c>
      <c r="Z1567" s="16">
        <f>+N1567*31/3.6</f>
        <v>192.88888888888889</v>
      </c>
      <c r="AA1567" s="16">
        <f>+O1567*31/3.6</f>
        <v>163.61111111111111</v>
      </c>
      <c r="AB1567" s="16">
        <f>+P1567*30/3.6</f>
        <v>120</v>
      </c>
      <c r="AC1567" s="16">
        <f>+Q1567*31/3.6</f>
        <v>83.527777777777771</v>
      </c>
      <c r="AD1567" s="16">
        <f>+R1567*30/3.6</f>
        <v>49.166666666666664</v>
      </c>
      <c r="AE1567" s="16">
        <f>+S1567*31/3.6</f>
        <v>36.166666666666671</v>
      </c>
      <c r="AF1567" s="17">
        <f>+SUM(T1567:AE1567)</f>
        <v>1363.1944444444446</v>
      </c>
      <c r="AG1567" s="18">
        <f t="shared" si="24"/>
        <v>1131.4513888888889</v>
      </c>
      <c r="AJ1567" s="19"/>
      <c r="AK1567" s="19"/>
      <c r="AL1567" s="19"/>
    </row>
    <row r="1568" spans="1:38" s="11" customFormat="1" ht="12.75" customHeight="1" x14ac:dyDescent="0.25">
      <c r="A1568" s="14">
        <v>16</v>
      </c>
      <c r="B1568" s="14" t="str">
        <f>+VLOOKUP(A1568,COD_REG_PROV!$G$1:$J$21,4,FALSE)</f>
        <v>PUGLIA</v>
      </c>
      <c r="C1568" s="3">
        <v>75</v>
      </c>
      <c r="D1568" s="3" t="str">
        <f>+VLOOKUP(A1568,COD_REG_PROV!$A$1:$E$111,4,FALSE)</f>
        <v>Bergamo</v>
      </c>
      <c r="E1568" s="3">
        <v>92</v>
      </c>
      <c r="F1568" s="3" t="s">
        <v>1359</v>
      </c>
      <c r="G1568" s="4" t="s">
        <v>1391</v>
      </c>
      <c r="H1568" s="15">
        <v>7</v>
      </c>
      <c r="I1568" s="15">
        <v>9.6999999999999993</v>
      </c>
      <c r="J1568" s="15">
        <v>14.6</v>
      </c>
      <c r="K1568" s="15">
        <v>18.5</v>
      </c>
      <c r="L1568" s="15">
        <v>22.1</v>
      </c>
      <c r="M1568" s="15">
        <v>24.3</v>
      </c>
      <c r="N1568" s="15">
        <v>24.2</v>
      </c>
      <c r="O1568" s="15">
        <v>21</v>
      </c>
      <c r="P1568" s="15">
        <v>16.600000000000001</v>
      </c>
      <c r="Q1568" s="15">
        <v>12.1</v>
      </c>
      <c r="R1568" s="15">
        <v>7.9</v>
      </c>
      <c r="S1568" s="15">
        <v>6.2</v>
      </c>
      <c r="T1568" s="16">
        <f>+H1568*31/3.6</f>
        <v>60.277777777777779</v>
      </c>
      <c r="U1568" s="16">
        <f>+I1568*28/3.6</f>
        <v>75.444444444444429</v>
      </c>
      <c r="V1568" s="16">
        <f>+J1568*31/3.6</f>
        <v>125.72222222222221</v>
      </c>
      <c r="W1568" s="16">
        <f>+K1568*30/3.6</f>
        <v>154.16666666666666</v>
      </c>
      <c r="X1568" s="16">
        <f>+L1568*31/3.6</f>
        <v>190.30555555555557</v>
      </c>
      <c r="Y1568" s="16">
        <f>+M1568*30/3.6</f>
        <v>202.5</v>
      </c>
      <c r="Z1568" s="16">
        <f>+N1568*31/3.6</f>
        <v>208.38888888888886</v>
      </c>
      <c r="AA1568" s="16">
        <f>+O1568*31/3.6</f>
        <v>180.83333333333334</v>
      </c>
      <c r="AB1568" s="16">
        <f>+P1568*30/3.6</f>
        <v>138.33333333333334</v>
      </c>
      <c r="AC1568" s="16">
        <f>+Q1568*31/3.6</f>
        <v>104.19444444444443</v>
      </c>
      <c r="AD1568" s="16">
        <f>+R1568*30/3.6</f>
        <v>65.833333333333329</v>
      </c>
      <c r="AE1568" s="16">
        <f>+S1568*31/3.6</f>
        <v>53.388888888888893</v>
      </c>
      <c r="AF1568" s="17">
        <f>+SUM(T1568:AE1568)</f>
        <v>1559.3888888888885</v>
      </c>
      <c r="AG1568" s="18">
        <f t="shared" si="24"/>
        <v>1294.2927777777772</v>
      </c>
      <c r="AJ1568" s="19"/>
      <c r="AK1568" s="19"/>
      <c r="AL1568" s="19"/>
    </row>
    <row r="1569" spans="1:38" s="11" customFormat="1" ht="12.75" customHeight="1" x14ac:dyDescent="0.25">
      <c r="A1569" s="14">
        <v>12</v>
      </c>
      <c r="B1569" s="14" t="str">
        <f>+VLOOKUP(A1569,COD_REG_PROV!$G$1:$J$21,4,FALSE)</f>
        <v>LAZIO</v>
      </c>
      <c r="C1569" s="3">
        <v>58</v>
      </c>
      <c r="D1569" s="3" t="str">
        <f>+VLOOKUP(A1569,COD_REG_PROV!$A$1:$E$111,4,FALSE)</f>
        <v>Varese</v>
      </c>
      <c r="E1569" s="3">
        <v>111</v>
      </c>
      <c r="F1569" s="3" t="s">
        <v>997</v>
      </c>
      <c r="G1569" s="4" t="s">
        <v>1037</v>
      </c>
      <c r="H1569" s="15">
        <v>6.9</v>
      </c>
      <c r="I1569" s="15">
        <v>9.4</v>
      </c>
      <c r="J1569" s="15">
        <v>14.1</v>
      </c>
      <c r="K1569" s="15">
        <v>17.7</v>
      </c>
      <c r="L1569" s="15">
        <v>21.8</v>
      </c>
      <c r="M1569" s="15">
        <v>23.5</v>
      </c>
      <c r="N1569" s="15">
        <v>23.6</v>
      </c>
      <c r="O1569" s="15">
        <v>20.6</v>
      </c>
      <c r="P1569" s="15">
        <v>15.8</v>
      </c>
      <c r="Q1569" s="15">
        <v>11.5</v>
      </c>
      <c r="R1569" s="15">
        <v>7.6</v>
      </c>
      <c r="S1569" s="15">
        <v>5.7</v>
      </c>
      <c r="T1569" s="16">
        <f>+H1569*31/3.6</f>
        <v>59.416666666666664</v>
      </c>
      <c r="U1569" s="16">
        <f>+I1569*28/3.6</f>
        <v>73.1111111111111</v>
      </c>
      <c r="V1569" s="16">
        <f>+J1569*31/3.6</f>
        <v>121.41666666666666</v>
      </c>
      <c r="W1569" s="16">
        <f>+K1569*30/3.6</f>
        <v>147.5</v>
      </c>
      <c r="X1569" s="16">
        <f>+L1569*31/3.6</f>
        <v>187.72222222222223</v>
      </c>
      <c r="Y1569" s="16">
        <f>+M1569*30/3.6</f>
        <v>195.83333333333331</v>
      </c>
      <c r="Z1569" s="16">
        <f>+N1569*31/3.6</f>
        <v>203.22222222222223</v>
      </c>
      <c r="AA1569" s="16">
        <f>+O1569*31/3.6</f>
        <v>177.38888888888889</v>
      </c>
      <c r="AB1569" s="16">
        <f>+P1569*30/3.6</f>
        <v>131.66666666666666</v>
      </c>
      <c r="AC1569" s="16">
        <f>+Q1569*31/3.6</f>
        <v>99.027777777777771</v>
      </c>
      <c r="AD1569" s="16">
        <f>+R1569*30/3.6</f>
        <v>63.333333333333329</v>
      </c>
      <c r="AE1569" s="16">
        <f>+S1569*31/3.6</f>
        <v>49.083333333333336</v>
      </c>
      <c r="AF1569" s="17">
        <f>+SUM(T1569:AE1569)</f>
        <v>1508.7222222222222</v>
      </c>
      <c r="AG1569" s="18">
        <f t="shared" si="24"/>
        <v>1252.2394444444444</v>
      </c>
      <c r="AJ1569" s="19"/>
      <c r="AK1569" s="19"/>
      <c r="AL1569" s="19"/>
    </row>
    <row r="1570" spans="1:38" s="11" customFormat="1" ht="12.75" customHeight="1" x14ac:dyDescent="0.25">
      <c r="A1570" s="14">
        <v>14</v>
      </c>
      <c r="B1570" s="14" t="str">
        <f>+VLOOKUP(A1570,COD_REG_PROV!$G$1:$J$21,4,FALSE)</f>
        <v>MOLISE</v>
      </c>
      <c r="C1570" s="3">
        <v>94</v>
      </c>
      <c r="D1570" s="3" t="str">
        <f>+VLOOKUP(A1570,COD_REG_PROV!$A$1:$E$111,4,FALSE)</f>
        <v>Sondrio</v>
      </c>
      <c r="E1570" s="3">
        <v>52</v>
      </c>
      <c r="F1570" s="3" t="s">
        <v>1112</v>
      </c>
      <c r="G1570" s="4" t="s">
        <v>1115</v>
      </c>
      <c r="H1570" s="15">
        <v>6.6</v>
      </c>
      <c r="I1570" s="15">
        <v>9.1999999999999993</v>
      </c>
      <c r="J1570" s="15">
        <v>13.7</v>
      </c>
      <c r="K1570" s="15">
        <v>17.600000000000001</v>
      </c>
      <c r="L1570" s="15">
        <v>21.5</v>
      </c>
      <c r="M1570" s="15">
        <v>23.4</v>
      </c>
      <c r="N1570" s="15">
        <v>23.2</v>
      </c>
      <c r="O1570" s="15">
        <v>20.399999999999999</v>
      </c>
      <c r="P1570" s="15">
        <v>15.7</v>
      </c>
      <c r="Q1570" s="15">
        <v>11.3</v>
      </c>
      <c r="R1570" s="15">
        <v>7.4</v>
      </c>
      <c r="S1570" s="15">
        <v>5.8</v>
      </c>
      <c r="T1570" s="16">
        <f>+H1570*31/3.6</f>
        <v>56.833333333333329</v>
      </c>
      <c r="U1570" s="16">
        <f>+I1570*28/3.6</f>
        <v>71.555555555555543</v>
      </c>
      <c r="V1570" s="16">
        <f>+J1570*31/3.6</f>
        <v>117.97222222222221</v>
      </c>
      <c r="W1570" s="16">
        <f>+K1570*30/3.6</f>
        <v>146.66666666666666</v>
      </c>
      <c r="X1570" s="16">
        <f>+L1570*31/3.6</f>
        <v>185.13888888888889</v>
      </c>
      <c r="Y1570" s="16">
        <f>+M1570*30/3.6</f>
        <v>195</v>
      </c>
      <c r="Z1570" s="16">
        <f>+N1570*31/3.6</f>
        <v>199.77777777777774</v>
      </c>
      <c r="AA1570" s="16">
        <f>+O1570*31/3.6</f>
        <v>175.66666666666666</v>
      </c>
      <c r="AB1570" s="16">
        <f>+P1570*30/3.6</f>
        <v>130.83333333333334</v>
      </c>
      <c r="AC1570" s="16">
        <f>+Q1570*31/3.6</f>
        <v>97.305555555555557</v>
      </c>
      <c r="AD1570" s="16">
        <f>+R1570*30/3.6</f>
        <v>61.666666666666664</v>
      </c>
      <c r="AE1570" s="16">
        <f>+S1570*31/3.6</f>
        <v>49.944444444444436</v>
      </c>
      <c r="AF1570" s="17">
        <f>+SUM(T1570:AE1570)</f>
        <v>1488.3611111111111</v>
      </c>
      <c r="AG1570" s="18">
        <f t="shared" si="24"/>
        <v>1235.3397222222222</v>
      </c>
      <c r="AJ1570" s="19"/>
      <c r="AK1570" s="19"/>
      <c r="AL1570" s="19"/>
    </row>
    <row r="1571" spans="1:38" s="11" customFormat="1" ht="12.75" customHeight="1" x14ac:dyDescent="0.25">
      <c r="A1571" s="14">
        <v>1</v>
      </c>
      <c r="B1571" s="14" t="str">
        <f>+VLOOKUP(A1571,COD_REG_PROV!$G$1:$J$21,4,FALSE)</f>
        <v>PIEMONTE</v>
      </c>
      <c r="C1571" s="3">
        <v>1</v>
      </c>
      <c r="D1571" s="3" t="str">
        <f>+VLOOKUP(A1571,COD_REG_PROV!$A$1:$E$111,4,FALSE)</f>
        <v>Torino</v>
      </c>
      <c r="E1571" s="3">
        <v>292</v>
      </c>
      <c r="F1571" s="3" t="s">
        <v>69</v>
      </c>
      <c r="G1571" s="4" t="s">
        <v>109</v>
      </c>
      <c r="H1571" s="15">
        <v>4.8</v>
      </c>
      <c r="I1571" s="15">
        <v>7.9</v>
      </c>
      <c r="J1571" s="15">
        <v>13.2</v>
      </c>
      <c r="K1571" s="15">
        <v>17</v>
      </c>
      <c r="L1571" s="15">
        <v>19.899999999999999</v>
      </c>
      <c r="M1571" s="15">
        <v>22.3</v>
      </c>
      <c r="N1571" s="15">
        <v>22.2</v>
      </c>
      <c r="O1571" s="15">
        <v>18.7</v>
      </c>
      <c r="P1571" s="15">
        <v>14</v>
      </c>
      <c r="Q1571" s="15">
        <v>9.8000000000000007</v>
      </c>
      <c r="R1571" s="15">
        <v>6.1</v>
      </c>
      <c r="S1571" s="15">
        <v>4.4000000000000004</v>
      </c>
      <c r="T1571" s="16">
        <f>+H1571*31/3.6</f>
        <v>41.333333333333329</v>
      </c>
      <c r="U1571" s="16">
        <f>+I1571*28/3.6</f>
        <v>61.44444444444445</v>
      </c>
      <c r="V1571" s="16">
        <f>+J1571*31/3.6</f>
        <v>113.66666666666666</v>
      </c>
      <c r="W1571" s="16">
        <f>+K1571*30/3.6</f>
        <v>141.66666666666666</v>
      </c>
      <c r="X1571" s="16">
        <f>+L1571*31/3.6</f>
        <v>171.36111111111111</v>
      </c>
      <c r="Y1571" s="16">
        <f>+M1571*30/3.6</f>
        <v>185.83333333333334</v>
      </c>
      <c r="Z1571" s="16">
        <f>+N1571*31/3.6</f>
        <v>191.16666666666666</v>
      </c>
      <c r="AA1571" s="16">
        <f>+O1571*31/3.6</f>
        <v>161.02777777777774</v>
      </c>
      <c r="AB1571" s="16">
        <f>+P1571*30/3.6</f>
        <v>116.66666666666666</v>
      </c>
      <c r="AC1571" s="16">
        <f>+Q1571*31/3.6</f>
        <v>84.388888888888886</v>
      </c>
      <c r="AD1571" s="16">
        <f>+R1571*30/3.6</f>
        <v>50.833333333333329</v>
      </c>
      <c r="AE1571" s="16">
        <f>+S1571*31/3.6</f>
        <v>37.888888888888893</v>
      </c>
      <c r="AF1571" s="17">
        <f>+SUM(T1571:AE1571)</f>
        <v>1357.2777777777778</v>
      </c>
      <c r="AG1571" s="18">
        <f t="shared" si="24"/>
        <v>1126.5405555555556</v>
      </c>
      <c r="AJ1571" s="19"/>
      <c r="AK1571" s="19"/>
      <c r="AL1571" s="19"/>
    </row>
    <row r="1572" spans="1:38" s="11" customFormat="1" ht="12.75" customHeight="1" x14ac:dyDescent="0.25">
      <c r="A1572" s="14">
        <v>5</v>
      </c>
      <c r="B1572" s="14" t="str">
        <f>+VLOOKUP(A1572,COD_REG_PROV!$G$1:$J$21,4,FALSE)</f>
        <v>VENETO</v>
      </c>
      <c r="C1572" s="3">
        <v>27</v>
      </c>
      <c r="D1572" s="3" t="str">
        <f>+VLOOKUP(A1572,COD_REG_PROV!$A$1:$E$111,4,FALSE)</f>
        <v>Asti</v>
      </c>
      <c r="E1572" s="3">
        <v>42</v>
      </c>
      <c r="F1572" s="3" t="s">
        <v>457</v>
      </c>
      <c r="G1572" s="4" t="s">
        <v>481</v>
      </c>
      <c r="H1572" s="15">
        <v>5.0999999999999996</v>
      </c>
      <c r="I1572" s="15">
        <v>8.1</v>
      </c>
      <c r="J1572" s="15">
        <v>13.2</v>
      </c>
      <c r="K1572" s="15">
        <v>17</v>
      </c>
      <c r="L1572" s="15">
        <v>20.7</v>
      </c>
      <c r="M1572" s="15">
        <v>22.7</v>
      </c>
      <c r="N1572" s="15">
        <v>22.9</v>
      </c>
      <c r="O1572" s="15">
        <v>19.399999999999999</v>
      </c>
      <c r="P1572" s="15">
        <v>14.7</v>
      </c>
      <c r="Q1572" s="15">
        <v>9.8000000000000007</v>
      </c>
      <c r="R1572" s="15">
        <v>5.9</v>
      </c>
      <c r="S1572" s="15">
        <v>4.0999999999999996</v>
      </c>
      <c r="T1572" s="16">
        <f>+H1572*31/3.6</f>
        <v>43.916666666666664</v>
      </c>
      <c r="U1572" s="16">
        <f>+I1572*28/3.6</f>
        <v>62.999999999999993</v>
      </c>
      <c r="V1572" s="16">
        <f>+J1572*31/3.6</f>
        <v>113.66666666666666</v>
      </c>
      <c r="W1572" s="16">
        <f>+K1572*30/3.6</f>
        <v>141.66666666666666</v>
      </c>
      <c r="X1572" s="16">
        <f>+L1572*31/3.6</f>
        <v>178.24999999999997</v>
      </c>
      <c r="Y1572" s="16">
        <f>+M1572*30/3.6</f>
        <v>189.16666666666666</v>
      </c>
      <c r="Z1572" s="16">
        <f>+N1572*31/3.6</f>
        <v>197.19444444444443</v>
      </c>
      <c r="AA1572" s="16">
        <f>+O1572*31/3.6</f>
        <v>167.05555555555554</v>
      </c>
      <c r="AB1572" s="16">
        <f>+P1572*30/3.6</f>
        <v>122.5</v>
      </c>
      <c r="AC1572" s="16">
        <f>+Q1572*31/3.6</f>
        <v>84.388888888888886</v>
      </c>
      <c r="AD1572" s="16">
        <f>+R1572*30/3.6</f>
        <v>49.166666666666664</v>
      </c>
      <c r="AE1572" s="16">
        <f>+S1572*31/3.6</f>
        <v>35.30555555555555</v>
      </c>
      <c r="AF1572" s="17">
        <f>+SUM(T1572:AE1572)</f>
        <v>1385.2777777777778</v>
      </c>
      <c r="AG1572" s="18">
        <f t="shared" si="24"/>
        <v>1149.7805555555556</v>
      </c>
      <c r="AJ1572" s="19"/>
      <c r="AK1572" s="19"/>
      <c r="AL1572" s="19"/>
    </row>
    <row r="1573" spans="1:38" s="11" customFormat="1" ht="12.75" customHeight="1" x14ac:dyDescent="0.25">
      <c r="A1573" s="14">
        <v>17</v>
      </c>
      <c r="B1573" s="14" t="str">
        <f>+VLOOKUP(A1573,COD_REG_PROV!$G$1:$J$21,4,FALSE)</f>
        <v>BASILICATA</v>
      </c>
      <c r="C1573" s="3">
        <v>76</v>
      </c>
      <c r="D1573" s="3" t="str">
        <f>+VLOOKUP(A1573,COD_REG_PROV!$A$1:$E$111,4,FALSE)</f>
        <v>Brescia</v>
      </c>
      <c r="E1573" s="3">
        <v>95</v>
      </c>
      <c r="F1573" s="3" t="s">
        <v>1426</v>
      </c>
      <c r="G1573" s="4" t="s">
        <v>1444</v>
      </c>
      <c r="H1573" s="15">
        <v>6.6</v>
      </c>
      <c r="I1573" s="15">
        <v>9.1</v>
      </c>
      <c r="J1573" s="15">
        <v>14</v>
      </c>
      <c r="K1573" s="15">
        <v>18.100000000000001</v>
      </c>
      <c r="L1573" s="15">
        <v>21.8</v>
      </c>
      <c r="M1573" s="15">
        <v>23.8</v>
      </c>
      <c r="N1573" s="15">
        <v>23.4</v>
      </c>
      <c r="O1573" s="15">
        <v>20.6</v>
      </c>
      <c r="P1573" s="15">
        <v>16</v>
      </c>
      <c r="Q1573" s="15">
        <v>11.5</v>
      </c>
      <c r="R1573" s="15">
        <v>7.5</v>
      </c>
      <c r="S1573" s="15">
        <v>6.1</v>
      </c>
      <c r="T1573" s="16">
        <f>+H1573*31/3.6</f>
        <v>56.833333333333329</v>
      </c>
      <c r="U1573" s="16">
        <f>+I1573*28/3.6</f>
        <v>70.777777777777771</v>
      </c>
      <c r="V1573" s="16">
        <f>+J1573*31/3.6</f>
        <v>120.55555555555556</v>
      </c>
      <c r="W1573" s="16">
        <f>+K1573*30/3.6</f>
        <v>150.83333333333334</v>
      </c>
      <c r="X1573" s="16">
        <f>+L1573*31/3.6</f>
        <v>187.72222222222223</v>
      </c>
      <c r="Y1573" s="16">
        <f>+M1573*30/3.6</f>
        <v>198.33333333333331</v>
      </c>
      <c r="Z1573" s="16">
        <f>+N1573*31/3.6</f>
        <v>201.5</v>
      </c>
      <c r="AA1573" s="16">
        <f>+O1573*31/3.6</f>
        <v>177.38888888888889</v>
      </c>
      <c r="AB1573" s="16">
        <f>+P1573*30/3.6</f>
        <v>133.33333333333334</v>
      </c>
      <c r="AC1573" s="16">
        <f>+Q1573*31/3.6</f>
        <v>99.027777777777771</v>
      </c>
      <c r="AD1573" s="16">
        <f>+R1573*30/3.6</f>
        <v>62.5</v>
      </c>
      <c r="AE1573" s="16">
        <f>+S1573*31/3.6</f>
        <v>52.527777777777771</v>
      </c>
      <c r="AF1573" s="17">
        <f>+SUM(T1573:AE1573)</f>
        <v>1511.3333333333333</v>
      </c>
      <c r="AG1573" s="18">
        <f t="shared" si="24"/>
        <v>1254.4066666666665</v>
      </c>
      <c r="AJ1573" s="19"/>
      <c r="AK1573" s="19"/>
      <c r="AL1573" s="19"/>
    </row>
    <row r="1574" spans="1:38" s="11" customFormat="1" ht="12.75" customHeight="1" x14ac:dyDescent="0.25">
      <c r="A1574" s="14">
        <v>7</v>
      </c>
      <c r="B1574" s="14" t="str">
        <f>+VLOOKUP(A1574,COD_REG_PROV!$G$1:$J$21,4,FALSE)</f>
        <v>LIGURIA</v>
      </c>
      <c r="C1574" s="3">
        <v>8</v>
      </c>
      <c r="D1574" s="3" t="str">
        <f>+VLOOKUP(A1574,COD_REG_PROV!$A$1:$E$111,4,FALSE)</f>
        <v>Valle d'Aosta/Vallée d'Aoste</v>
      </c>
      <c r="E1574" s="3">
        <v>65</v>
      </c>
      <c r="F1574" s="3" t="s">
        <v>589</v>
      </c>
      <c r="G1574" s="4" t="s">
        <v>595</v>
      </c>
      <c r="H1574" s="15">
        <v>6</v>
      </c>
      <c r="I1574" s="15">
        <v>9</v>
      </c>
      <c r="J1574" s="15">
        <v>14</v>
      </c>
      <c r="K1574" s="15">
        <v>17.5</v>
      </c>
      <c r="L1574" s="15">
        <v>20.9</v>
      </c>
      <c r="M1574" s="15">
        <v>23</v>
      </c>
      <c r="N1574" s="15">
        <v>22.9</v>
      </c>
      <c r="O1574" s="15">
        <v>19.600000000000001</v>
      </c>
      <c r="P1574" s="15">
        <v>15.1</v>
      </c>
      <c r="Q1574" s="15">
        <v>10.5</v>
      </c>
      <c r="R1574" s="15">
        <v>7</v>
      </c>
      <c r="S1574" s="15">
        <v>5.0999999999999996</v>
      </c>
      <c r="T1574" s="16">
        <f>+H1574*31/3.6</f>
        <v>51.666666666666664</v>
      </c>
      <c r="U1574" s="16">
        <f>+I1574*28/3.6</f>
        <v>70</v>
      </c>
      <c r="V1574" s="16">
        <f>+J1574*31/3.6</f>
        <v>120.55555555555556</v>
      </c>
      <c r="W1574" s="16">
        <f>+K1574*30/3.6</f>
        <v>145.83333333333334</v>
      </c>
      <c r="X1574" s="16">
        <f>+L1574*31/3.6</f>
        <v>179.9722222222222</v>
      </c>
      <c r="Y1574" s="16">
        <f>+M1574*30/3.6</f>
        <v>191.66666666666666</v>
      </c>
      <c r="Z1574" s="16">
        <f>+N1574*31/3.6</f>
        <v>197.19444444444443</v>
      </c>
      <c r="AA1574" s="16">
        <f>+O1574*31/3.6</f>
        <v>168.77777777777777</v>
      </c>
      <c r="AB1574" s="16">
        <f>+P1574*30/3.6</f>
        <v>125.83333333333333</v>
      </c>
      <c r="AC1574" s="16">
        <f>+Q1574*31/3.6</f>
        <v>90.416666666666671</v>
      </c>
      <c r="AD1574" s="16">
        <f>+R1574*30/3.6</f>
        <v>58.333333333333329</v>
      </c>
      <c r="AE1574" s="16">
        <f>+S1574*31/3.6</f>
        <v>43.916666666666664</v>
      </c>
      <c r="AF1574" s="17">
        <f>+SUM(T1574:AE1574)</f>
        <v>1444.1666666666665</v>
      </c>
      <c r="AG1574" s="18">
        <f t="shared" si="24"/>
        <v>1198.6583333333331</v>
      </c>
      <c r="AJ1574" s="19"/>
      <c r="AK1574" s="19"/>
      <c r="AL1574" s="19"/>
    </row>
    <row r="1575" spans="1:38" s="11" customFormat="1" ht="12.75" customHeight="1" x14ac:dyDescent="0.25">
      <c r="A1575" s="14">
        <v>1</v>
      </c>
      <c r="B1575" s="14" t="str">
        <f>+VLOOKUP(A1575,COD_REG_PROV!$G$1:$J$21,4,FALSE)</f>
        <v>PIEMONTE</v>
      </c>
      <c r="C1575" s="3">
        <v>103</v>
      </c>
      <c r="D1575" s="3" t="str">
        <f>+VLOOKUP(A1575,COD_REG_PROV!$A$1:$E$111,4,FALSE)</f>
        <v>Torino</v>
      </c>
      <c r="E1575" s="3">
        <v>72</v>
      </c>
      <c r="F1575" s="3" t="s">
        <v>113</v>
      </c>
      <c r="G1575" s="4" t="s">
        <v>118</v>
      </c>
      <c r="H1575" s="15">
        <v>4.5</v>
      </c>
      <c r="I1575" s="15">
        <v>7.4</v>
      </c>
      <c r="J1575" s="15">
        <v>12.6</v>
      </c>
      <c r="K1575" s="15">
        <v>16.3</v>
      </c>
      <c r="L1575" s="15">
        <v>19.399999999999999</v>
      </c>
      <c r="M1575" s="15">
        <v>21.9</v>
      </c>
      <c r="N1575" s="15">
        <v>21.8</v>
      </c>
      <c r="O1575" s="15">
        <v>18.5</v>
      </c>
      <c r="P1575" s="15">
        <v>13.6</v>
      </c>
      <c r="Q1575" s="15">
        <v>9.4</v>
      </c>
      <c r="R1575" s="15">
        <v>5.6</v>
      </c>
      <c r="S1575" s="15">
        <v>4.0999999999999996</v>
      </c>
      <c r="T1575" s="16">
        <f>+H1575*31/3.6</f>
        <v>38.75</v>
      </c>
      <c r="U1575" s="16">
        <f>+I1575*28/3.6</f>
        <v>57.555555555555557</v>
      </c>
      <c r="V1575" s="16">
        <f>+J1575*31/3.6</f>
        <v>108.49999999999999</v>
      </c>
      <c r="W1575" s="16">
        <f>+K1575*30/3.6</f>
        <v>135.83333333333334</v>
      </c>
      <c r="X1575" s="16">
        <f>+L1575*31/3.6</f>
        <v>167.05555555555554</v>
      </c>
      <c r="Y1575" s="16">
        <f>+M1575*30/3.6</f>
        <v>182.5</v>
      </c>
      <c r="Z1575" s="16">
        <f>+N1575*31/3.6</f>
        <v>187.72222222222223</v>
      </c>
      <c r="AA1575" s="16">
        <f>+O1575*31/3.6</f>
        <v>159.30555555555554</v>
      </c>
      <c r="AB1575" s="16">
        <f>+P1575*30/3.6</f>
        <v>113.33333333333333</v>
      </c>
      <c r="AC1575" s="16">
        <f>+Q1575*31/3.6</f>
        <v>80.944444444444457</v>
      </c>
      <c r="AD1575" s="16">
        <f>+R1575*30/3.6</f>
        <v>46.666666666666664</v>
      </c>
      <c r="AE1575" s="16">
        <f>+S1575*31/3.6</f>
        <v>35.30555555555555</v>
      </c>
      <c r="AF1575" s="17">
        <f>+SUM(T1575:AE1575)</f>
        <v>1313.4722222222224</v>
      </c>
      <c r="AG1575" s="18">
        <f t="shared" si="24"/>
        <v>1090.1819444444445</v>
      </c>
      <c r="AJ1575" s="19"/>
      <c r="AK1575" s="19"/>
      <c r="AL1575" s="19"/>
    </row>
    <row r="1576" spans="1:38" s="11" customFormat="1" ht="12.75" customHeight="1" x14ac:dyDescent="0.25">
      <c r="A1576" s="14">
        <v>1</v>
      </c>
      <c r="B1576" s="14" t="str">
        <f>+VLOOKUP(A1576,COD_REG_PROV!$G$1:$J$21,4,FALSE)</f>
        <v>PIEMONTE</v>
      </c>
      <c r="C1576" s="3">
        <v>2</v>
      </c>
      <c r="D1576" s="3" t="str">
        <f>+VLOOKUP(A1576,COD_REG_PROV!$A$1:$E$111,4,FALSE)</f>
        <v>Torino</v>
      </c>
      <c r="E1576" s="3">
        <v>158</v>
      </c>
      <c r="F1576" s="3" t="s">
        <v>120</v>
      </c>
      <c r="G1576" s="4" t="s">
        <v>128</v>
      </c>
      <c r="H1576" s="15">
        <v>5.2</v>
      </c>
      <c r="I1576" s="15">
        <v>8.3000000000000007</v>
      </c>
      <c r="J1576" s="15">
        <v>13.6</v>
      </c>
      <c r="K1576" s="15">
        <v>17.3</v>
      </c>
      <c r="L1576" s="15">
        <v>20.3</v>
      </c>
      <c r="M1576" s="15">
        <v>22.7</v>
      </c>
      <c r="N1576" s="15">
        <v>22.7</v>
      </c>
      <c r="O1576" s="15">
        <v>19.3</v>
      </c>
      <c r="P1576" s="15">
        <v>14.3</v>
      </c>
      <c r="Q1576" s="15">
        <v>9.6999999999999993</v>
      </c>
      <c r="R1576" s="15">
        <v>6</v>
      </c>
      <c r="S1576" s="15">
        <v>4.5</v>
      </c>
      <c r="T1576" s="16">
        <f>+H1576*31/3.6</f>
        <v>44.777777777777779</v>
      </c>
      <c r="U1576" s="16">
        <f>+I1576*28/3.6</f>
        <v>64.555555555555557</v>
      </c>
      <c r="V1576" s="16">
        <f>+J1576*31/3.6</f>
        <v>117.1111111111111</v>
      </c>
      <c r="W1576" s="16">
        <f>+K1576*30/3.6</f>
        <v>144.16666666666666</v>
      </c>
      <c r="X1576" s="16">
        <f>+L1576*31/3.6</f>
        <v>174.80555555555557</v>
      </c>
      <c r="Y1576" s="16">
        <f>+M1576*30/3.6</f>
        <v>189.16666666666666</v>
      </c>
      <c r="Z1576" s="16">
        <f>+N1576*31/3.6</f>
        <v>195.4722222222222</v>
      </c>
      <c r="AA1576" s="16">
        <f>+O1576*31/3.6</f>
        <v>166.19444444444446</v>
      </c>
      <c r="AB1576" s="16">
        <f>+P1576*30/3.6</f>
        <v>119.16666666666666</v>
      </c>
      <c r="AC1576" s="16">
        <f>+Q1576*31/3.6</f>
        <v>83.527777777777771</v>
      </c>
      <c r="AD1576" s="16">
        <f>+R1576*30/3.6</f>
        <v>50</v>
      </c>
      <c r="AE1576" s="16">
        <f>+S1576*31/3.6</f>
        <v>38.75</v>
      </c>
      <c r="AF1576" s="17">
        <f>+SUM(T1576:AE1576)</f>
        <v>1387.6944444444446</v>
      </c>
      <c r="AG1576" s="18">
        <f t="shared" si="24"/>
        <v>1151.786388888889</v>
      </c>
      <c r="AJ1576" s="19"/>
      <c r="AK1576" s="19"/>
      <c r="AL1576" s="19"/>
    </row>
    <row r="1577" spans="1:38" s="11" customFormat="1" ht="12.75" customHeight="1" x14ac:dyDescent="0.25">
      <c r="A1577" s="14">
        <v>8</v>
      </c>
      <c r="B1577" s="14" t="str">
        <f>+VLOOKUP(A1577,COD_REG_PROV!$G$1:$J$21,4,FALSE)</f>
        <v>EMILIA-ROMAGNA</v>
      </c>
      <c r="C1577" s="3">
        <v>37</v>
      </c>
      <c r="D1577" s="3" t="str">
        <f>+VLOOKUP(A1577,COD_REG_PROV!$A$1:$E$111,4,FALSE)</f>
        <v>Imperia</v>
      </c>
      <c r="E1577" s="3">
        <v>59</v>
      </c>
      <c r="F1577" s="3" t="s">
        <v>614</v>
      </c>
      <c r="G1577" s="4" t="s">
        <v>636</v>
      </c>
      <c r="H1577" s="15">
        <v>5.5</v>
      </c>
      <c r="I1577" s="15">
        <v>8.1999999999999993</v>
      </c>
      <c r="J1577" s="15">
        <v>13.6</v>
      </c>
      <c r="K1577" s="15">
        <v>17.100000000000001</v>
      </c>
      <c r="L1577" s="15">
        <v>21</v>
      </c>
      <c r="M1577" s="15">
        <v>23</v>
      </c>
      <c r="N1577" s="15">
        <v>23.3</v>
      </c>
      <c r="O1577" s="15">
        <v>19.7</v>
      </c>
      <c r="P1577" s="15">
        <v>15</v>
      </c>
      <c r="Q1577" s="15">
        <v>10.199999999999999</v>
      </c>
      <c r="R1577" s="15">
        <v>6.3</v>
      </c>
      <c r="S1577" s="15">
        <v>4.7</v>
      </c>
      <c r="T1577" s="16">
        <f>+H1577*31/3.6</f>
        <v>47.361111111111107</v>
      </c>
      <c r="U1577" s="16">
        <f>+I1577*28/3.6</f>
        <v>63.777777777777764</v>
      </c>
      <c r="V1577" s="16">
        <f>+J1577*31/3.6</f>
        <v>117.1111111111111</v>
      </c>
      <c r="W1577" s="16">
        <f>+K1577*30/3.6</f>
        <v>142.5</v>
      </c>
      <c r="X1577" s="16">
        <f>+L1577*31/3.6</f>
        <v>180.83333333333334</v>
      </c>
      <c r="Y1577" s="16">
        <f>+M1577*30/3.6</f>
        <v>191.66666666666666</v>
      </c>
      <c r="Z1577" s="16">
        <f>+N1577*31/3.6</f>
        <v>200.63888888888891</v>
      </c>
      <c r="AA1577" s="16">
        <f>+O1577*31/3.6</f>
        <v>169.63888888888886</v>
      </c>
      <c r="AB1577" s="16">
        <f>+P1577*30/3.6</f>
        <v>125</v>
      </c>
      <c r="AC1577" s="16">
        <f>+Q1577*31/3.6</f>
        <v>87.833333333333329</v>
      </c>
      <c r="AD1577" s="16">
        <f>+R1577*30/3.6</f>
        <v>52.5</v>
      </c>
      <c r="AE1577" s="16">
        <f>+S1577*31/3.6</f>
        <v>40.472222222222229</v>
      </c>
      <c r="AF1577" s="17">
        <f>+SUM(T1577:AE1577)</f>
        <v>1419.3333333333333</v>
      </c>
      <c r="AG1577" s="18">
        <f t="shared" si="24"/>
        <v>1178.0466666666666</v>
      </c>
      <c r="AJ1577" s="19"/>
      <c r="AK1577" s="19"/>
      <c r="AL1577" s="19"/>
    </row>
    <row r="1578" spans="1:38" s="11" customFormat="1" ht="12.75" customHeight="1" x14ac:dyDescent="0.25">
      <c r="A1578" s="14">
        <v>3</v>
      </c>
      <c r="B1578" s="14" t="str">
        <f>+VLOOKUP(A1578,COD_REG_PROV!$G$1:$J$21,4,FALSE)</f>
        <v>LOMBARDIA</v>
      </c>
      <c r="C1578" s="3">
        <v>17</v>
      </c>
      <c r="D1578" s="3" t="str">
        <f>+VLOOKUP(A1578,COD_REG_PROV!$A$1:$E$111,4,FALSE)</f>
        <v>Novara</v>
      </c>
      <c r="E1578" s="3">
        <v>195</v>
      </c>
      <c r="F1578" s="3" t="s">
        <v>149</v>
      </c>
      <c r="G1578" s="4" t="s">
        <v>178</v>
      </c>
      <c r="H1578" s="15">
        <v>5.3</v>
      </c>
      <c r="I1578" s="15">
        <v>8</v>
      </c>
      <c r="J1578" s="15">
        <v>13.6</v>
      </c>
      <c r="K1578" s="15">
        <v>17.3</v>
      </c>
      <c r="L1578" s="15">
        <v>20.6</v>
      </c>
      <c r="M1578" s="15">
        <v>22.6</v>
      </c>
      <c r="N1578" s="15">
        <v>22.9</v>
      </c>
      <c r="O1578" s="15">
        <v>19.3</v>
      </c>
      <c r="P1578" s="15">
        <v>14.6</v>
      </c>
      <c r="Q1578" s="15">
        <v>9.8000000000000007</v>
      </c>
      <c r="R1578" s="15">
        <v>5.9</v>
      </c>
      <c r="S1578" s="15">
        <v>4.3</v>
      </c>
      <c r="T1578" s="16">
        <f>+H1578*31/3.6</f>
        <v>45.638888888888886</v>
      </c>
      <c r="U1578" s="16">
        <f>+I1578*28/3.6</f>
        <v>62.222222222222221</v>
      </c>
      <c r="V1578" s="16">
        <f>+J1578*31/3.6</f>
        <v>117.1111111111111</v>
      </c>
      <c r="W1578" s="16">
        <f>+K1578*30/3.6</f>
        <v>144.16666666666666</v>
      </c>
      <c r="X1578" s="16">
        <f>+L1578*31/3.6</f>
        <v>177.38888888888889</v>
      </c>
      <c r="Y1578" s="16">
        <f>+M1578*30/3.6</f>
        <v>188.33333333333334</v>
      </c>
      <c r="Z1578" s="16">
        <f>+N1578*31/3.6</f>
        <v>197.19444444444443</v>
      </c>
      <c r="AA1578" s="16">
        <f>+O1578*31/3.6</f>
        <v>166.19444444444446</v>
      </c>
      <c r="AB1578" s="16">
        <f>+P1578*30/3.6</f>
        <v>121.66666666666666</v>
      </c>
      <c r="AC1578" s="16">
        <f>+Q1578*31/3.6</f>
        <v>84.388888888888886</v>
      </c>
      <c r="AD1578" s="16">
        <f>+R1578*30/3.6</f>
        <v>49.166666666666664</v>
      </c>
      <c r="AE1578" s="16">
        <f>+S1578*31/3.6</f>
        <v>37.027777777777771</v>
      </c>
      <c r="AF1578" s="17">
        <f>+SUM(T1578:AE1578)</f>
        <v>1390.5000000000002</v>
      </c>
      <c r="AG1578" s="18">
        <f t="shared" si="24"/>
        <v>1154.1150000000002</v>
      </c>
      <c r="AJ1578" s="19"/>
      <c r="AK1578" s="19"/>
      <c r="AL1578" s="19"/>
    </row>
    <row r="1579" spans="1:38" s="11" customFormat="1" ht="12.75" customHeight="1" x14ac:dyDescent="0.25">
      <c r="A1579" s="14">
        <v>12</v>
      </c>
      <c r="B1579" s="14" t="str">
        <f>+VLOOKUP(A1579,COD_REG_PROV!$G$1:$J$21,4,FALSE)</f>
        <v>LAZIO</v>
      </c>
      <c r="C1579" s="3">
        <v>60</v>
      </c>
      <c r="D1579" s="3" t="str">
        <f>+VLOOKUP(A1579,COD_REG_PROV!$A$1:$E$111,4,FALSE)</f>
        <v>Varese</v>
      </c>
      <c r="E1579" s="3">
        <v>85</v>
      </c>
      <c r="F1579" s="3" t="s">
        <v>957</v>
      </c>
      <c r="G1579" s="4" t="s">
        <v>974</v>
      </c>
      <c r="H1579" s="15">
        <v>6.6</v>
      </c>
      <c r="I1579" s="15">
        <v>9.1</v>
      </c>
      <c r="J1579" s="15">
        <v>13.8</v>
      </c>
      <c r="K1579" s="15">
        <v>17.399999999999999</v>
      </c>
      <c r="L1579" s="15">
        <v>21.4</v>
      </c>
      <c r="M1579" s="15">
        <v>23.2</v>
      </c>
      <c r="N1579" s="15">
        <v>23.1</v>
      </c>
      <c r="O1579" s="15">
        <v>20.2</v>
      </c>
      <c r="P1579" s="15">
        <v>15.5</v>
      </c>
      <c r="Q1579" s="15">
        <v>11.2</v>
      </c>
      <c r="R1579" s="15">
        <v>7.4</v>
      </c>
      <c r="S1579" s="15">
        <v>5.6</v>
      </c>
      <c r="T1579" s="16">
        <f>+H1579*31/3.6</f>
        <v>56.833333333333329</v>
      </c>
      <c r="U1579" s="16">
        <f>+I1579*28/3.6</f>
        <v>70.777777777777771</v>
      </c>
      <c r="V1579" s="16">
        <f>+J1579*31/3.6</f>
        <v>118.83333333333333</v>
      </c>
      <c r="W1579" s="16">
        <f>+K1579*30/3.6</f>
        <v>145</v>
      </c>
      <c r="X1579" s="16">
        <f>+L1579*31/3.6</f>
        <v>184.27777777777777</v>
      </c>
      <c r="Y1579" s="16">
        <f>+M1579*30/3.6</f>
        <v>193.33333333333331</v>
      </c>
      <c r="Z1579" s="16">
        <f>+N1579*31/3.6</f>
        <v>198.91666666666666</v>
      </c>
      <c r="AA1579" s="16">
        <f>+O1579*31/3.6</f>
        <v>173.94444444444443</v>
      </c>
      <c r="AB1579" s="16">
        <f>+P1579*30/3.6</f>
        <v>129.16666666666666</v>
      </c>
      <c r="AC1579" s="16">
        <f>+Q1579*31/3.6</f>
        <v>96.444444444444443</v>
      </c>
      <c r="AD1579" s="16">
        <f>+R1579*30/3.6</f>
        <v>61.666666666666664</v>
      </c>
      <c r="AE1579" s="16">
        <f>+S1579*31/3.6</f>
        <v>48.222222222222221</v>
      </c>
      <c r="AF1579" s="17">
        <f>+SUM(T1579:AE1579)</f>
        <v>1477.4166666666665</v>
      </c>
      <c r="AG1579" s="18">
        <f t="shared" si="24"/>
        <v>1226.2558333333332</v>
      </c>
      <c r="AJ1579" s="19"/>
      <c r="AK1579" s="19"/>
      <c r="AL1579" s="19"/>
    </row>
    <row r="1580" spans="1:38" s="11" customFormat="1" ht="12.75" customHeight="1" x14ac:dyDescent="0.25">
      <c r="A1580" s="14">
        <v>5</v>
      </c>
      <c r="B1580" s="14" t="str">
        <f>+VLOOKUP(A1580,COD_REG_PROV!$G$1:$J$21,4,FALSE)</f>
        <v>VENETO</v>
      </c>
      <c r="C1580" s="3">
        <v>23</v>
      </c>
      <c r="D1580" s="3" t="str">
        <f>+VLOOKUP(A1580,COD_REG_PROV!$A$1:$E$111,4,FALSE)</f>
        <v>Asti</v>
      </c>
      <c r="E1580" s="3">
        <v>91</v>
      </c>
      <c r="F1580" s="3" t="s">
        <v>506</v>
      </c>
      <c r="G1580" s="4" t="s">
        <v>529</v>
      </c>
      <c r="H1580" s="15">
        <v>5.3</v>
      </c>
      <c r="I1580" s="15">
        <v>8.1999999999999993</v>
      </c>
      <c r="J1580" s="15">
        <v>13.4</v>
      </c>
      <c r="K1580" s="15">
        <v>17</v>
      </c>
      <c r="L1580" s="15">
        <v>20.399999999999999</v>
      </c>
      <c r="M1580" s="15">
        <v>22.3</v>
      </c>
      <c r="N1580" s="15">
        <v>22.7</v>
      </c>
      <c r="O1580" s="15">
        <v>19.2</v>
      </c>
      <c r="P1580" s="15">
        <v>14.6</v>
      </c>
      <c r="Q1580" s="15">
        <v>9.8000000000000007</v>
      </c>
      <c r="R1580" s="15">
        <v>5.9</v>
      </c>
      <c r="S1580" s="15">
        <v>4.3</v>
      </c>
      <c r="T1580" s="16">
        <f>+H1580*31/3.6</f>
        <v>45.638888888888886</v>
      </c>
      <c r="U1580" s="16">
        <f>+I1580*28/3.6</f>
        <v>63.777777777777764</v>
      </c>
      <c r="V1580" s="16">
        <f>+J1580*31/3.6</f>
        <v>115.3888888888889</v>
      </c>
      <c r="W1580" s="16">
        <f>+K1580*30/3.6</f>
        <v>141.66666666666666</v>
      </c>
      <c r="X1580" s="16">
        <f>+L1580*31/3.6</f>
        <v>175.66666666666666</v>
      </c>
      <c r="Y1580" s="16">
        <f>+M1580*30/3.6</f>
        <v>185.83333333333334</v>
      </c>
      <c r="Z1580" s="16">
        <f>+N1580*31/3.6</f>
        <v>195.4722222222222</v>
      </c>
      <c r="AA1580" s="16">
        <f>+O1580*31/3.6</f>
        <v>165.33333333333331</v>
      </c>
      <c r="AB1580" s="16">
        <f>+P1580*30/3.6</f>
        <v>121.66666666666666</v>
      </c>
      <c r="AC1580" s="16">
        <f>+Q1580*31/3.6</f>
        <v>84.388888888888886</v>
      </c>
      <c r="AD1580" s="16">
        <f>+R1580*30/3.6</f>
        <v>49.166666666666664</v>
      </c>
      <c r="AE1580" s="16">
        <f>+S1580*31/3.6</f>
        <v>37.027777777777771</v>
      </c>
      <c r="AF1580" s="17">
        <f>+SUM(T1580:AE1580)</f>
        <v>1381.0277777777778</v>
      </c>
      <c r="AG1580" s="18">
        <f t="shared" si="24"/>
        <v>1146.2530555555556</v>
      </c>
      <c r="AJ1580" s="19"/>
      <c r="AK1580" s="19"/>
      <c r="AL1580" s="19"/>
    </row>
    <row r="1581" spans="1:38" s="11" customFormat="1" ht="12.75" customHeight="1" x14ac:dyDescent="0.25">
      <c r="A1581" s="14">
        <v>1</v>
      </c>
      <c r="B1581" s="14" t="str">
        <f>+VLOOKUP(A1581,COD_REG_PROV!$G$1:$J$21,4,FALSE)</f>
        <v>PIEMONTE</v>
      </c>
      <c r="C1581" s="3">
        <v>4</v>
      </c>
      <c r="D1581" s="3" t="str">
        <f>+VLOOKUP(A1581,COD_REG_PROV!$A$1:$E$111,4,FALSE)</f>
        <v>Torino</v>
      </c>
      <c r="E1581" s="3">
        <v>240</v>
      </c>
      <c r="F1581" s="3" t="s">
        <v>43</v>
      </c>
      <c r="G1581" s="4" t="s">
        <v>59</v>
      </c>
      <c r="H1581" s="15">
        <v>5.0999999999999996</v>
      </c>
      <c r="I1581" s="15">
        <v>8.1999999999999993</v>
      </c>
      <c r="J1581" s="15">
        <v>13.5</v>
      </c>
      <c r="K1581" s="15">
        <v>17.2</v>
      </c>
      <c r="L1581" s="15">
        <v>20.100000000000001</v>
      </c>
      <c r="M1581" s="15">
        <v>22.3</v>
      </c>
      <c r="N1581" s="15">
        <v>22.2</v>
      </c>
      <c r="O1581" s="15">
        <v>18.8</v>
      </c>
      <c r="P1581" s="15">
        <v>14.3</v>
      </c>
      <c r="Q1581" s="15">
        <v>10</v>
      </c>
      <c r="R1581" s="15">
        <v>6.4</v>
      </c>
      <c r="S1581" s="15">
        <v>4.5999999999999996</v>
      </c>
      <c r="T1581" s="16">
        <f>+H1581*31/3.6</f>
        <v>43.916666666666664</v>
      </c>
      <c r="U1581" s="16">
        <f>+I1581*28/3.6</f>
        <v>63.777777777777764</v>
      </c>
      <c r="V1581" s="16">
        <f>+J1581*31/3.6</f>
        <v>116.25</v>
      </c>
      <c r="W1581" s="16">
        <f>+K1581*30/3.6</f>
        <v>143.33333333333334</v>
      </c>
      <c r="X1581" s="16">
        <f>+L1581*31/3.6</f>
        <v>173.08333333333334</v>
      </c>
      <c r="Y1581" s="16">
        <f>+M1581*30/3.6</f>
        <v>185.83333333333334</v>
      </c>
      <c r="Z1581" s="16">
        <f>+N1581*31/3.6</f>
        <v>191.16666666666666</v>
      </c>
      <c r="AA1581" s="16">
        <f>+O1581*31/3.6</f>
        <v>161.88888888888891</v>
      </c>
      <c r="AB1581" s="16">
        <f>+P1581*30/3.6</f>
        <v>119.16666666666666</v>
      </c>
      <c r="AC1581" s="16">
        <f>+Q1581*31/3.6</f>
        <v>86.111111111111114</v>
      </c>
      <c r="AD1581" s="16">
        <f>+R1581*30/3.6</f>
        <v>53.333333333333329</v>
      </c>
      <c r="AE1581" s="16">
        <f>+S1581*31/3.6</f>
        <v>39.611111111111107</v>
      </c>
      <c r="AF1581" s="17">
        <f>+SUM(T1581:AE1581)</f>
        <v>1377.4722222222222</v>
      </c>
      <c r="AG1581" s="18">
        <f t="shared" si="24"/>
        <v>1143.3019444444444</v>
      </c>
      <c r="AJ1581" s="19"/>
      <c r="AK1581" s="19"/>
      <c r="AL1581" s="19"/>
    </row>
    <row r="1582" spans="1:38" s="11" customFormat="1" ht="12.75" customHeight="1" x14ac:dyDescent="0.25">
      <c r="A1582" s="14">
        <v>12</v>
      </c>
      <c r="B1582" s="14" t="str">
        <f>+VLOOKUP(A1582,COD_REG_PROV!$G$1:$J$21,4,FALSE)</f>
        <v>LAZIO</v>
      </c>
      <c r="C1582" s="3">
        <v>56</v>
      </c>
      <c r="D1582" s="3" t="str">
        <f>+VLOOKUP(A1582,COD_REG_PROV!$A$1:$E$111,4,FALSE)</f>
        <v>Varese</v>
      </c>
      <c r="E1582" s="3">
        <v>57</v>
      </c>
      <c r="F1582" s="3" t="s">
        <v>1039</v>
      </c>
      <c r="G1582" s="4" t="s">
        <v>1052</v>
      </c>
      <c r="H1582" s="15">
        <v>6.7</v>
      </c>
      <c r="I1582" s="15">
        <v>9.3000000000000007</v>
      </c>
      <c r="J1582" s="15">
        <v>14.1</v>
      </c>
      <c r="K1582" s="15">
        <v>17.7</v>
      </c>
      <c r="L1582" s="15">
        <v>21.9</v>
      </c>
      <c r="M1582" s="15">
        <v>23.6</v>
      </c>
      <c r="N1582" s="15">
        <v>23.6</v>
      </c>
      <c r="O1582" s="15">
        <v>20.5</v>
      </c>
      <c r="P1582" s="15">
        <v>15.7</v>
      </c>
      <c r="Q1582" s="15">
        <v>11.3</v>
      </c>
      <c r="R1582" s="15">
        <v>7.5</v>
      </c>
      <c r="S1582" s="15">
        <v>5.7</v>
      </c>
      <c r="T1582" s="16">
        <f>+H1582*31/3.6</f>
        <v>57.69444444444445</v>
      </c>
      <c r="U1582" s="16">
        <f>+I1582*28/3.6</f>
        <v>72.333333333333343</v>
      </c>
      <c r="V1582" s="16">
        <f>+J1582*31/3.6</f>
        <v>121.41666666666666</v>
      </c>
      <c r="W1582" s="16">
        <f>+K1582*30/3.6</f>
        <v>147.5</v>
      </c>
      <c r="X1582" s="16">
        <f>+L1582*31/3.6</f>
        <v>188.58333333333331</v>
      </c>
      <c r="Y1582" s="16">
        <f>+M1582*30/3.6</f>
        <v>196.66666666666666</v>
      </c>
      <c r="Z1582" s="16">
        <f>+N1582*31/3.6</f>
        <v>203.22222222222223</v>
      </c>
      <c r="AA1582" s="16">
        <f>+O1582*31/3.6</f>
        <v>176.52777777777777</v>
      </c>
      <c r="AB1582" s="16">
        <f>+P1582*30/3.6</f>
        <v>130.83333333333334</v>
      </c>
      <c r="AC1582" s="16">
        <f>+Q1582*31/3.6</f>
        <v>97.305555555555557</v>
      </c>
      <c r="AD1582" s="16">
        <f>+R1582*30/3.6</f>
        <v>62.5</v>
      </c>
      <c r="AE1582" s="16">
        <f>+S1582*31/3.6</f>
        <v>49.083333333333336</v>
      </c>
      <c r="AF1582" s="17">
        <f>+SUM(T1582:AE1582)</f>
        <v>1503.6666666666667</v>
      </c>
      <c r="AG1582" s="18">
        <f t="shared" si="24"/>
        <v>1248.0433333333333</v>
      </c>
      <c r="AJ1582" s="19"/>
      <c r="AK1582" s="19"/>
      <c r="AL1582" s="19"/>
    </row>
    <row r="1583" spans="1:38" s="11" customFormat="1" ht="12.75" customHeight="1" x14ac:dyDescent="0.25">
      <c r="A1583" s="14">
        <v>3</v>
      </c>
      <c r="B1583" s="14" t="str">
        <f>+VLOOKUP(A1583,COD_REG_PROV!$G$1:$J$21,4,FALSE)</f>
        <v>LOMBARDIA</v>
      </c>
      <c r="C1583" s="3">
        <v>20</v>
      </c>
      <c r="D1583" s="3" t="str">
        <f>+VLOOKUP(A1583,COD_REG_PROV!$A$1:$E$111,4,FALSE)</f>
        <v>Novara</v>
      </c>
      <c r="E1583" s="3">
        <v>66</v>
      </c>
      <c r="F1583" s="3" t="s">
        <v>290</v>
      </c>
      <c r="G1583" s="4" t="s">
        <v>308</v>
      </c>
      <c r="H1583" s="15">
        <v>5.4</v>
      </c>
      <c r="I1583" s="15">
        <v>8.1999999999999993</v>
      </c>
      <c r="J1583" s="15">
        <v>13.7</v>
      </c>
      <c r="K1583" s="15">
        <v>17.399999999999999</v>
      </c>
      <c r="L1583" s="15">
        <v>20.9</v>
      </c>
      <c r="M1583" s="15">
        <v>22.9</v>
      </c>
      <c r="N1583" s="15">
        <v>23.3</v>
      </c>
      <c r="O1583" s="15">
        <v>19.7</v>
      </c>
      <c r="P1583" s="15">
        <v>14.9</v>
      </c>
      <c r="Q1583" s="15">
        <v>10</v>
      </c>
      <c r="R1583" s="15">
        <v>5.9</v>
      </c>
      <c r="S1583" s="15">
        <v>4.4000000000000004</v>
      </c>
      <c r="T1583" s="16">
        <f>+H1583*31/3.6</f>
        <v>46.5</v>
      </c>
      <c r="U1583" s="16">
        <f>+I1583*28/3.6</f>
        <v>63.777777777777764</v>
      </c>
      <c r="V1583" s="16">
        <f>+J1583*31/3.6</f>
        <v>117.97222222222221</v>
      </c>
      <c r="W1583" s="16">
        <f>+K1583*30/3.6</f>
        <v>145</v>
      </c>
      <c r="X1583" s="16">
        <f>+L1583*31/3.6</f>
        <v>179.9722222222222</v>
      </c>
      <c r="Y1583" s="16">
        <f>+M1583*30/3.6</f>
        <v>190.83333333333334</v>
      </c>
      <c r="Z1583" s="16">
        <f>+N1583*31/3.6</f>
        <v>200.63888888888891</v>
      </c>
      <c r="AA1583" s="16">
        <f>+O1583*31/3.6</f>
        <v>169.63888888888886</v>
      </c>
      <c r="AB1583" s="16">
        <f>+P1583*30/3.6</f>
        <v>124.16666666666666</v>
      </c>
      <c r="AC1583" s="16">
        <f>+Q1583*31/3.6</f>
        <v>86.111111111111114</v>
      </c>
      <c r="AD1583" s="16">
        <f>+R1583*30/3.6</f>
        <v>49.166666666666664</v>
      </c>
      <c r="AE1583" s="16">
        <f>+S1583*31/3.6</f>
        <v>37.888888888888893</v>
      </c>
      <c r="AF1583" s="17">
        <f>+SUM(T1583:AE1583)</f>
        <v>1411.6666666666667</v>
      </c>
      <c r="AG1583" s="18">
        <f t="shared" si="24"/>
        <v>1171.6833333333334</v>
      </c>
      <c r="AJ1583" s="19"/>
      <c r="AK1583" s="19"/>
      <c r="AL1583" s="19"/>
    </row>
    <row r="1584" spans="1:38" s="11" customFormat="1" ht="12.75" customHeight="1" x14ac:dyDescent="0.25">
      <c r="A1584" s="14">
        <v>9</v>
      </c>
      <c r="B1584" s="14" t="str">
        <f>+VLOOKUP(A1584,COD_REG_PROV!$G$1:$J$21,4,FALSE)</f>
        <v>TOSCANA</v>
      </c>
      <c r="C1584" s="3">
        <v>46</v>
      </c>
      <c r="D1584" s="3" t="str">
        <f>+VLOOKUP(A1584,COD_REG_PROV!$A$1:$E$111,4,FALSE)</f>
        <v>Savona</v>
      </c>
      <c r="E1584" s="3">
        <v>33</v>
      </c>
      <c r="F1584" s="3" t="s">
        <v>811</v>
      </c>
      <c r="G1584" s="4" t="s">
        <v>821</v>
      </c>
      <c r="H1584" s="15">
        <v>5.8</v>
      </c>
      <c r="I1584" s="15">
        <v>8.4</v>
      </c>
      <c r="J1584" s="15">
        <v>13.5</v>
      </c>
      <c r="K1584" s="15">
        <v>17.100000000000001</v>
      </c>
      <c r="L1584" s="15">
        <v>21.1</v>
      </c>
      <c r="M1584" s="15">
        <v>23</v>
      </c>
      <c r="N1584" s="15">
        <v>23.2</v>
      </c>
      <c r="O1584" s="15">
        <v>19.7</v>
      </c>
      <c r="P1584" s="15">
        <v>15</v>
      </c>
      <c r="Q1584" s="15">
        <v>10.3</v>
      </c>
      <c r="R1584" s="15">
        <v>6.5</v>
      </c>
      <c r="S1584" s="15">
        <v>4.8</v>
      </c>
      <c r="T1584" s="16">
        <f>+H1584*31/3.6</f>
        <v>49.944444444444436</v>
      </c>
      <c r="U1584" s="16">
        <f>+I1584*28/3.6</f>
        <v>65.333333333333343</v>
      </c>
      <c r="V1584" s="16">
        <f>+J1584*31/3.6</f>
        <v>116.25</v>
      </c>
      <c r="W1584" s="16">
        <f>+K1584*30/3.6</f>
        <v>142.5</v>
      </c>
      <c r="X1584" s="16">
        <f>+L1584*31/3.6</f>
        <v>181.69444444444446</v>
      </c>
      <c r="Y1584" s="16">
        <f>+M1584*30/3.6</f>
        <v>191.66666666666666</v>
      </c>
      <c r="Z1584" s="16">
        <f>+N1584*31/3.6</f>
        <v>199.77777777777774</v>
      </c>
      <c r="AA1584" s="16">
        <f>+O1584*31/3.6</f>
        <v>169.63888888888886</v>
      </c>
      <c r="AB1584" s="16">
        <f>+P1584*30/3.6</f>
        <v>125</v>
      </c>
      <c r="AC1584" s="16">
        <f>+Q1584*31/3.6</f>
        <v>88.694444444444443</v>
      </c>
      <c r="AD1584" s="16">
        <f>+R1584*30/3.6</f>
        <v>54.166666666666664</v>
      </c>
      <c r="AE1584" s="16">
        <f>+S1584*31/3.6</f>
        <v>41.333333333333329</v>
      </c>
      <c r="AF1584" s="17">
        <f>+SUM(T1584:AE1584)</f>
        <v>1425.9999999999998</v>
      </c>
      <c r="AG1584" s="18">
        <f t="shared" si="24"/>
        <v>1183.5799999999997</v>
      </c>
      <c r="AJ1584" s="19"/>
      <c r="AK1584" s="19"/>
      <c r="AL1584" s="19"/>
    </row>
    <row r="1585" spans="1:38" s="11" customFormat="1" ht="12.75" customHeight="1" x14ac:dyDescent="0.25">
      <c r="A1585" s="14">
        <v>18</v>
      </c>
      <c r="B1585" s="14" t="str">
        <f>+VLOOKUP(A1585,COD_REG_PROV!$G$1:$J$21,4,FALSE)</f>
        <v>CALABRIA</v>
      </c>
      <c r="C1585" s="3">
        <v>102</v>
      </c>
      <c r="D1585" s="3" t="str">
        <f>+VLOOKUP(A1585,COD_REG_PROV!$A$1:$E$111,4,FALSE)</f>
        <v>Pavia</v>
      </c>
      <c r="E1585" s="3">
        <v>47</v>
      </c>
      <c r="F1585" s="3" t="s">
        <v>1520</v>
      </c>
      <c r="G1585" s="4" t="s">
        <v>1526</v>
      </c>
      <c r="H1585" s="15">
        <v>7.3</v>
      </c>
      <c r="I1585" s="15">
        <v>10.1</v>
      </c>
      <c r="J1585" s="15">
        <v>14.8</v>
      </c>
      <c r="K1585" s="15">
        <v>18.5</v>
      </c>
      <c r="L1585" s="15">
        <v>22.2</v>
      </c>
      <c r="M1585" s="15">
        <v>24.1</v>
      </c>
      <c r="N1585" s="15">
        <v>23.9</v>
      </c>
      <c r="O1585" s="15">
        <v>21.1</v>
      </c>
      <c r="P1585" s="15">
        <v>16.5</v>
      </c>
      <c r="Q1585" s="15">
        <v>12.4</v>
      </c>
      <c r="R1585" s="15">
        <v>8.3000000000000007</v>
      </c>
      <c r="S1585" s="15">
        <v>6.7</v>
      </c>
      <c r="T1585" s="16">
        <f>+H1585*31/3.6</f>
        <v>62.861111111111107</v>
      </c>
      <c r="U1585" s="16">
        <f>+I1585*28/3.6</f>
        <v>78.555555555555557</v>
      </c>
      <c r="V1585" s="16">
        <f>+J1585*31/3.6</f>
        <v>127.44444444444444</v>
      </c>
      <c r="W1585" s="16">
        <f>+K1585*30/3.6</f>
        <v>154.16666666666666</v>
      </c>
      <c r="X1585" s="16">
        <f>+L1585*31/3.6</f>
        <v>191.16666666666666</v>
      </c>
      <c r="Y1585" s="16">
        <f>+M1585*30/3.6</f>
        <v>200.83333333333331</v>
      </c>
      <c r="Z1585" s="16">
        <f>+N1585*31/3.6</f>
        <v>205.80555555555554</v>
      </c>
      <c r="AA1585" s="16">
        <f>+O1585*31/3.6</f>
        <v>181.69444444444446</v>
      </c>
      <c r="AB1585" s="16">
        <f>+P1585*30/3.6</f>
        <v>137.5</v>
      </c>
      <c r="AC1585" s="16">
        <f>+Q1585*31/3.6</f>
        <v>106.77777777777779</v>
      </c>
      <c r="AD1585" s="16">
        <f>+R1585*30/3.6</f>
        <v>69.166666666666671</v>
      </c>
      <c r="AE1585" s="16">
        <f>+S1585*31/3.6</f>
        <v>57.69444444444445</v>
      </c>
      <c r="AF1585" s="17">
        <f>+SUM(T1585:AE1585)</f>
        <v>1573.6666666666665</v>
      </c>
      <c r="AG1585" s="18">
        <f t="shared" si="24"/>
        <v>1306.1433333333332</v>
      </c>
      <c r="AJ1585" s="19"/>
      <c r="AK1585" s="19"/>
      <c r="AL1585" s="19"/>
    </row>
    <row r="1586" spans="1:38" s="11" customFormat="1" ht="12.75" customHeight="1" x14ac:dyDescent="0.25">
      <c r="A1586" s="14">
        <v>5</v>
      </c>
      <c r="B1586" s="14" t="str">
        <f>+VLOOKUP(A1586,COD_REG_PROV!$G$1:$J$21,4,FALSE)</f>
        <v>VENETO</v>
      </c>
      <c r="C1586" s="3">
        <v>24</v>
      </c>
      <c r="D1586" s="3" t="str">
        <f>+VLOOKUP(A1586,COD_REG_PROV!$A$1:$E$111,4,FALSE)</f>
        <v>Asti</v>
      </c>
      <c r="E1586" s="3">
        <v>116</v>
      </c>
      <c r="F1586" s="3" t="s">
        <v>482</v>
      </c>
      <c r="G1586" s="4" t="s">
        <v>505</v>
      </c>
      <c r="H1586" s="15">
        <v>5.3</v>
      </c>
      <c r="I1586" s="15">
        <v>8.1999999999999993</v>
      </c>
      <c r="J1586" s="15">
        <v>13.2</v>
      </c>
      <c r="K1586" s="15">
        <v>16.899999999999999</v>
      </c>
      <c r="L1586" s="15">
        <v>20.3</v>
      </c>
      <c r="M1586" s="15">
        <v>22.2</v>
      </c>
      <c r="N1586" s="15">
        <v>22.6</v>
      </c>
      <c r="O1586" s="15">
        <v>19.2</v>
      </c>
      <c r="P1586" s="15">
        <v>14.5</v>
      </c>
      <c r="Q1586" s="15">
        <v>9.8000000000000007</v>
      </c>
      <c r="R1586" s="15">
        <v>5.9</v>
      </c>
      <c r="S1586" s="15">
        <v>4.3</v>
      </c>
      <c r="T1586" s="16">
        <f>+H1586*31/3.6</f>
        <v>45.638888888888886</v>
      </c>
      <c r="U1586" s="16">
        <f>+I1586*28/3.6</f>
        <v>63.777777777777764</v>
      </c>
      <c r="V1586" s="16">
        <f>+J1586*31/3.6</f>
        <v>113.66666666666666</v>
      </c>
      <c r="W1586" s="16">
        <f>+K1586*30/3.6</f>
        <v>140.83333333333331</v>
      </c>
      <c r="X1586" s="16">
        <f>+L1586*31/3.6</f>
        <v>174.80555555555557</v>
      </c>
      <c r="Y1586" s="16">
        <f>+M1586*30/3.6</f>
        <v>185</v>
      </c>
      <c r="Z1586" s="16">
        <f>+N1586*31/3.6</f>
        <v>194.61111111111111</v>
      </c>
      <c r="AA1586" s="16">
        <f>+O1586*31/3.6</f>
        <v>165.33333333333331</v>
      </c>
      <c r="AB1586" s="16">
        <f>+P1586*30/3.6</f>
        <v>120.83333333333333</v>
      </c>
      <c r="AC1586" s="16">
        <f>+Q1586*31/3.6</f>
        <v>84.388888888888886</v>
      </c>
      <c r="AD1586" s="16">
        <f>+R1586*30/3.6</f>
        <v>49.166666666666664</v>
      </c>
      <c r="AE1586" s="16">
        <f>+S1586*31/3.6</f>
        <v>37.027777777777771</v>
      </c>
      <c r="AF1586" s="17">
        <f>+SUM(T1586:AE1586)</f>
        <v>1375.0833333333333</v>
      </c>
      <c r="AG1586" s="18">
        <f t="shared" si="24"/>
        <v>1141.3191666666667</v>
      </c>
      <c r="AJ1586" s="19"/>
      <c r="AK1586" s="19"/>
      <c r="AL1586" s="19"/>
    </row>
    <row r="1587" spans="1:38" s="11" customFormat="1" ht="12.75" customHeight="1" x14ac:dyDescent="0.25">
      <c r="A1587" s="14">
        <v>16</v>
      </c>
      <c r="B1587" s="14" t="str">
        <f>+VLOOKUP(A1587,COD_REG_PROV!$G$1:$J$21,4,FALSE)</f>
        <v>PUGLIA</v>
      </c>
      <c r="C1587" s="3">
        <v>71</v>
      </c>
      <c r="D1587" s="3" t="str">
        <f>+VLOOKUP(A1587,COD_REG_PROV!$A$1:$E$111,4,FALSE)</f>
        <v>Bergamo</v>
      </c>
      <c r="E1587" s="3">
        <v>59</v>
      </c>
      <c r="F1587" s="3" t="s">
        <v>1333</v>
      </c>
      <c r="G1587" s="4" t="s">
        <v>1357</v>
      </c>
      <c r="H1587" s="15">
        <v>6.5</v>
      </c>
      <c r="I1587" s="15">
        <v>9.1</v>
      </c>
      <c r="J1587" s="15">
        <v>14.1</v>
      </c>
      <c r="K1587" s="15">
        <v>18.399999999999999</v>
      </c>
      <c r="L1587" s="15">
        <v>22</v>
      </c>
      <c r="M1587" s="15">
        <v>24.2</v>
      </c>
      <c r="N1587" s="15">
        <v>23.9</v>
      </c>
      <c r="O1587" s="15">
        <v>20.7</v>
      </c>
      <c r="P1587" s="15">
        <v>16.100000000000001</v>
      </c>
      <c r="Q1587" s="15">
        <v>11.5</v>
      </c>
      <c r="R1587" s="15">
        <v>7.2</v>
      </c>
      <c r="S1587" s="15">
        <v>5.7</v>
      </c>
      <c r="T1587" s="16">
        <f>+H1587*31/3.6</f>
        <v>55.972222222222221</v>
      </c>
      <c r="U1587" s="16">
        <f>+I1587*28/3.6</f>
        <v>70.777777777777771</v>
      </c>
      <c r="V1587" s="16">
        <f>+J1587*31/3.6</f>
        <v>121.41666666666666</v>
      </c>
      <c r="W1587" s="16">
        <f>+K1587*30/3.6</f>
        <v>153.33333333333334</v>
      </c>
      <c r="X1587" s="16">
        <f>+L1587*31/3.6</f>
        <v>189.44444444444443</v>
      </c>
      <c r="Y1587" s="16">
        <f>+M1587*30/3.6</f>
        <v>201.66666666666666</v>
      </c>
      <c r="Z1587" s="16">
        <f>+N1587*31/3.6</f>
        <v>205.80555555555554</v>
      </c>
      <c r="AA1587" s="16">
        <f>+O1587*31/3.6</f>
        <v>178.24999999999997</v>
      </c>
      <c r="AB1587" s="16">
        <f>+P1587*30/3.6</f>
        <v>134.16666666666669</v>
      </c>
      <c r="AC1587" s="16">
        <f>+Q1587*31/3.6</f>
        <v>99.027777777777771</v>
      </c>
      <c r="AD1587" s="16">
        <f>+R1587*30/3.6</f>
        <v>60</v>
      </c>
      <c r="AE1587" s="16">
        <f>+S1587*31/3.6</f>
        <v>49.083333333333336</v>
      </c>
      <c r="AF1587" s="17">
        <f>+SUM(T1587:AE1587)</f>
        <v>1518.9444444444443</v>
      </c>
      <c r="AG1587" s="18">
        <f t="shared" si="24"/>
        <v>1260.7238888888887</v>
      </c>
      <c r="AJ1587" s="19"/>
      <c r="AK1587" s="19"/>
      <c r="AL1587" s="19"/>
    </row>
    <row r="1588" spans="1:38" s="11" customFormat="1" ht="12.75" customHeight="1" x14ac:dyDescent="0.25">
      <c r="A1588" s="14">
        <v>15</v>
      </c>
      <c r="B1588" s="14" t="str">
        <f>+VLOOKUP(A1588,COD_REG_PROV!$G$1:$J$21,4,FALSE)</f>
        <v>CAMPANIA</v>
      </c>
      <c r="C1588" s="3">
        <v>63</v>
      </c>
      <c r="D1588" s="3" t="str">
        <f>+VLOOKUP(A1588,COD_REG_PROV!$A$1:$E$111,4,FALSE)</f>
        <v>Milano</v>
      </c>
      <c r="E1588" s="3">
        <v>86</v>
      </c>
      <c r="F1588" s="3" t="s">
        <v>1173</v>
      </c>
      <c r="G1588" s="4" t="s">
        <v>1234</v>
      </c>
      <c r="H1588" s="15">
        <v>7</v>
      </c>
      <c r="I1588" s="15">
        <v>9.6999999999999993</v>
      </c>
      <c r="J1588" s="15">
        <v>14.2</v>
      </c>
      <c r="K1588" s="15">
        <v>18.2</v>
      </c>
      <c r="L1588" s="15">
        <v>22</v>
      </c>
      <c r="M1588" s="15">
        <v>23.9</v>
      </c>
      <c r="N1588" s="15">
        <v>23.8</v>
      </c>
      <c r="O1588" s="15">
        <v>20.9</v>
      </c>
      <c r="P1588" s="15">
        <v>16.2</v>
      </c>
      <c r="Q1588" s="15">
        <v>11.9</v>
      </c>
      <c r="R1588" s="15">
        <v>7.9</v>
      </c>
      <c r="S1588" s="15">
        <v>6.2</v>
      </c>
      <c r="T1588" s="16">
        <f>+H1588*31/3.6</f>
        <v>60.277777777777779</v>
      </c>
      <c r="U1588" s="16">
        <f>+I1588*28/3.6</f>
        <v>75.444444444444429</v>
      </c>
      <c r="V1588" s="16">
        <f>+J1588*31/3.6</f>
        <v>122.27777777777777</v>
      </c>
      <c r="W1588" s="16">
        <f>+K1588*30/3.6</f>
        <v>151.66666666666666</v>
      </c>
      <c r="X1588" s="16">
        <f>+L1588*31/3.6</f>
        <v>189.44444444444443</v>
      </c>
      <c r="Y1588" s="16">
        <f>+M1588*30/3.6</f>
        <v>199.16666666666666</v>
      </c>
      <c r="Z1588" s="16">
        <f>+N1588*31/3.6</f>
        <v>204.94444444444446</v>
      </c>
      <c r="AA1588" s="16">
        <f>+O1588*31/3.6</f>
        <v>179.9722222222222</v>
      </c>
      <c r="AB1588" s="16">
        <f>+P1588*30/3.6</f>
        <v>135</v>
      </c>
      <c r="AC1588" s="16">
        <f>+Q1588*31/3.6</f>
        <v>102.47222222222223</v>
      </c>
      <c r="AD1588" s="16">
        <f>+R1588*30/3.6</f>
        <v>65.833333333333329</v>
      </c>
      <c r="AE1588" s="16">
        <f>+S1588*31/3.6</f>
        <v>53.388888888888893</v>
      </c>
      <c r="AF1588" s="17">
        <f>+SUM(T1588:AE1588)</f>
        <v>1539.8888888888887</v>
      </c>
      <c r="AG1588" s="18">
        <f t="shared" si="24"/>
        <v>1278.1077777777775</v>
      </c>
      <c r="AJ1588" s="19"/>
      <c r="AK1588" s="19"/>
      <c r="AL1588" s="19"/>
    </row>
    <row r="1589" spans="1:38" s="11" customFormat="1" ht="12.75" customHeight="1" x14ac:dyDescent="0.25">
      <c r="A1589" s="14">
        <v>16</v>
      </c>
      <c r="B1589" s="14" t="str">
        <f>+VLOOKUP(A1589,COD_REG_PROV!$G$1:$J$21,4,FALSE)</f>
        <v>PUGLIA</v>
      </c>
      <c r="C1589" s="3">
        <v>71</v>
      </c>
      <c r="D1589" s="3" t="str">
        <f>+VLOOKUP(A1589,COD_REG_PROV!$A$1:$E$111,4,FALSE)</f>
        <v>Bergamo</v>
      </c>
      <c r="E1589" s="3">
        <v>60</v>
      </c>
      <c r="F1589" s="3" t="s">
        <v>1333</v>
      </c>
      <c r="G1589" s="4" t="s">
        <v>1358</v>
      </c>
      <c r="H1589" s="15">
        <v>6.5</v>
      </c>
      <c r="I1589" s="15">
        <v>9.1999999999999993</v>
      </c>
      <c r="J1589" s="15">
        <v>14.2</v>
      </c>
      <c r="K1589" s="15">
        <v>18.399999999999999</v>
      </c>
      <c r="L1589" s="15">
        <v>22</v>
      </c>
      <c r="M1589" s="15">
        <v>24.2</v>
      </c>
      <c r="N1589" s="15">
        <v>23.9</v>
      </c>
      <c r="O1589" s="15">
        <v>20.8</v>
      </c>
      <c r="P1589" s="15">
        <v>16.100000000000001</v>
      </c>
      <c r="Q1589" s="15">
        <v>11.5</v>
      </c>
      <c r="R1589" s="15">
        <v>7.2</v>
      </c>
      <c r="S1589" s="15">
        <v>5.7</v>
      </c>
      <c r="T1589" s="16">
        <f>+H1589*31/3.6</f>
        <v>55.972222222222221</v>
      </c>
      <c r="U1589" s="16">
        <f>+I1589*28/3.6</f>
        <v>71.555555555555543</v>
      </c>
      <c r="V1589" s="16">
        <f>+J1589*31/3.6</f>
        <v>122.27777777777777</v>
      </c>
      <c r="W1589" s="16">
        <f>+K1589*30/3.6</f>
        <v>153.33333333333334</v>
      </c>
      <c r="X1589" s="16">
        <f>+L1589*31/3.6</f>
        <v>189.44444444444443</v>
      </c>
      <c r="Y1589" s="16">
        <f>+M1589*30/3.6</f>
        <v>201.66666666666666</v>
      </c>
      <c r="Z1589" s="16">
        <f>+N1589*31/3.6</f>
        <v>205.80555555555554</v>
      </c>
      <c r="AA1589" s="16">
        <f>+O1589*31/3.6</f>
        <v>179.11111111111111</v>
      </c>
      <c r="AB1589" s="16">
        <f>+P1589*30/3.6</f>
        <v>134.16666666666669</v>
      </c>
      <c r="AC1589" s="16">
        <f>+Q1589*31/3.6</f>
        <v>99.027777777777771</v>
      </c>
      <c r="AD1589" s="16">
        <f>+R1589*30/3.6</f>
        <v>60</v>
      </c>
      <c r="AE1589" s="16">
        <f>+S1589*31/3.6</f>
        <v>49.083333333333336</v>
      </c>
      <c r="AF1589" s="17">
        <f>+SUM(T1589:AE1589)</f>
        <v>1521.4444444444446</v>
      </c>
      <c r="AG1589" s="18">
        <f t="shared" si="24"/>
        <v>1262.798888888889</v>
      </c>
      <c r="AJ1589" s="19"/>
      <c r="AK1589" s="19"/>
      <c r="AL1589" s="19"/>
    </row>
    <row r="1590" spans="1:38" s="11" customFormat="1" ht="12.75" customHeight="1" x14ac:dyDescent="0.25">
      <c r="A1590" s="14">
        <v>5</v>
      </c>
      <c r="B1590" s="14" t="str">
        <f>+VLOOKUP(A1590,COD_REG_PROV!$G$1:$J$21,4,FALSE)</f>
        <v>VENETO</v>
      </c>
      <c r="C1590" s="3">
        <v>23</v>
      </c>
      <c r="D1590" s="3" t="str">
        <f>+VLOOKUP(A1590,COD_REG_PROV!$A$1:$E$111,4,FALSE)</f>
        <v>Asti</v>
      </c>
      <c r="E1590" s="3">
        <v>94</v>
      </c>
      <c r="F1590" s="3" t="s">
        <v>506</v>
      </c>
      <c r="G1590" s="4" t="s">
        <v>530</v>
      </c>
      <c r="H1590" s="15">
        <v>5.3</v>
      </c>
      <c r="I1590" s="15">
        <v>8.1999999999999993</v>
      </c>
      <c r="J1590" s="15">
        <v>13.5</v>
      </c>
      <c r="K1590" s="15">
        <v>17.2</v>
      </c>
      <c r="L1590" s="15">
        <v>20.6</v>
      </c>
      <c r="M1590" s="15">
        <v>22.5</v>
      </c>
      <c r="N1590" s="15">
        <v>22.9</v>
      </c>
      <c r="O1590" s="15">
        <v>19.399999999999999</v>
      </c>
      <c r="P1590" s="15">
        <v>14.7</v>
      </c>
      <c r="Q1590" s="15">
        <v>9.9</v>
      </c>
      <c r="R1590" s="15">
        <v>5.9</v>
      </c>
      <c r="S1590" s="15">
        <v>4.3</v>
      </c>
      <c r="T1590" s="16">
        <f>+H1590*31/3.6</f>
        <v>45.638888888888886</v>
      </c>
      <c r="U1590" s="16">
        <f>+I1590*28/3.6</f>
        <v>63.777777777777764</v>
      </c>
      <c r="V1590" s="16">
        <f>+J1590*31/3.6</f>
        <v>116.25</v>
      </c>
      <c r="W1590" s="16">
        <f>+K1590*30/3.6</f>
        <v>143.33333333333334</v>
      </c>
      <c r="X1590" s="16">
        <f>+L1590*31/3.6</f>
        <v>177.38888888888889</v>
      </c>
      <c r="Y1590" s="16">
        <f>+M1590*30/3.6</f>
        <v>187.5</v>
      </c>
      <c r="Z1590" s="16">
        <f>+N1590*31/3.6</f>
        <v>197.19444444444443</v>
      </c>
      <c r="AA1590" s="16">
        <f>+O1590*31/3.6</f>
        <v>167.05555555555554</v>
      </c>
      <c r="AB1590" s="16">
        <f>+P1590*30/3.6</f>
        <v>122.5</v>
      </c>
      <c r="AC1590" s="16">
        <f>+Q1590*31/3.6</f>
        <v>85.250000000000014</v>
      </c>
      <c r="AD1590" s="16">
        <f>+R1590*30/3.6</f>
        <v>49.166666666666664</v>
      </c>
      <c r="AE1590" s="16">
        <f>+S1590*31/3.6</f>
        <v>37.027777777777771</v>
      </c>
      <c r="AF1590" s="17">
        <f>+SUM(T1590:AE1590)</f>
        <v>1392.0833333333335</v>
      </c>
      <c r="AG1590" s="18">
        <f t="shared" si="24"/>
        <v>1155.4291666666668</v>
      </c>
      <c r="AJ1590" s="19"/>
      <c r="AK1590" s="19"/>
      <c r="AL1590" s="19"/>
    </row>
    <row r="1591" spans="1:38" s="11" customFormat="1" ht="12.75" customHeight="1" x14ac:dyDescent="0.25">
      <c r="A1591" s="14">
        <v>3</v>
      </c>
      <c r="B1591" s="14" t="str">
        <f>+VLOOKUP(A1591,COD_REG_PROV!$G$1:$J$21,4,FALSE)</f>
        <v>LOMBARDIA</v>
      </c>
      <c r="C1591" s="3">
        <v>18</v>
      </c>
      <c r="D1591" s="3" t="str">
        <f>+VLOOKUP(A1591,COD_REG_PROV!$A$1:$E$111,4,FALSE)</f>
        <v>Novara</v>
      </c>
      <c r="E1591" s="3">
        <v>177</v>
      </c>
      <c r="F1591" s="3" t="s">
        <v>310</v>
      </c>
      <c r="G1591" s="4" t="s">
        <v>323</v>
      </c>
      <c r="H1591" s="15">
        <v>5.3</v>
      </c>
      <c r="I1591" s="15">
        <v>8.3000000000000007</v>
      </c>
      <c r="J1591" s="15">
        <v>13.7</v>
      </c>
      <c r="K1591" s="15">
        <v>17.399999999999999</v>
      </c>
      <c r="L1591" s="15">
        <v>20.5</v>
      </c>
      <c r="M1591" s="15">
        <v>22.8</v>
      </c>
      <c r="N1591" s="15">
        <v>22.9</v>
      </c>
      <c r="O1591" s="15">
        <v>19.399999999999999</v>
      </c>
      <c r="P1591" s="15">
        <v>14.4</v>
      </c>
      <c r="Q1591" s="15">
        <v>9.6</v>
      </c>
      <c r="R1591" s="15">
        <v>5.9</v>
      </c>
      <c r="S1591" s="15">
        <v>4.4000000000000004</v>
      </c>
      <c r="T1591" s="16">
        <f>+H1591*31/3.6</f>
        <v>45.638888888888886</v>
      </c>
      <c r="U1591" s="16">
        <f>+I1591*28/3.6</f>
        <v>64.555555555555557</v>
      </c>
      <c r="V1591" s="16">
        <f>+J1591*31/3.6</f>
        <v>117.97222222222221</v>
      </c>
      <c r="W1591" s="16">
        <f>+K1591*30/3.6</f>
        <v>145</v>
      </c>
      <c r="X1591" s="16">
        <f>+L1591*31/3.6</f>
        <v>176.52777777777777</v>
      </c>
      <c r="Y1591" s="16">
        <f>+M1591*30/3.6</f>
        <v>190</v>
      </c>
      <c r="Z1591" s="16">
        <f>+N1591*31/3.6</f>
        <v>197.19444444444443</v>
      </c>
      <c r="AA1591" s="16">
        <f>+O1591*31/3.6</f>
        <v>167.05555555555554</v>
      </c>
      <c r="AB1591" s="16">
        <f>+P1591*30/3.6</f>
        <v>120</v>
      </c>
      <c r="AC1591" s="16">
        <f>+Q1591*31/3.6</f>
        <v>82.666666666666657</v>
      </c>
      <c r="AD1591" s="16">
        <f>+R1591*30/3.6</f>
        <v>49.166666666666664</v>
      </c>
      <c r="AE1591" s="16">
        <f>+S1591*31/3.6</f>
        <v>37.888888888888893</v>
      </c>
      <c r="AF1591" s="17">
        <f>+SUM(T1591:AE1591)</f>
        <v>1393.6666666666667</v>
      </c>
      <c r="AG1591" s="18">
        <f t="shared" si="24"/>
        <v>1156.7433333333333</v>
      </c>
      <c r="AJ1591" s="19"/>
      <c r="AK1591" s="19"/>
      <c r="AL1591" s="19"/>
    </row>
    <row r="1592" spans="1:38" s="11" customFormat="1" ht="12.75" customHeight="1" x14ac:dyDescent="0.25">
      <c r="A1592" s="14">
        <v>8</v>
      </c>
      <c r="B1592" s="14" t="str">
        <f>+VLOOKUP(A1592,COD_REG_PROV!$G$1:$J$21,4,FALSE)</f>
        <v>EMILIA-ROMAGNA</v>
      </c>
      <c r="C1592" s="3">
        <v>36</v>
      </c>
      <c r="D1592" s="3" t="str">
        <f>+VLOOKUP(A1592,COD_REG_PROV!$A$1:$E$111,4,FALSE)</f>
        <v>Imperia</v>
      </c>
      <c r="E1592" s="3">
        <v>46</v>
      </c>
      <c r="F1592" s="3" t="s">
        <v>664</v>
      </c>
      <c r="G1592" s="4" t="s">
        <v>684</v>
      </c>
      <c r="H1592" s="15">
        <v>5.5</v>
      </c>
      <c r="I1592" s="15">
        <v>8.1999999999999993</v>
      </c>
      <c r="J1592" s="15">
        <v>13.6</v>
      </c>
      <c r="K1592" s="15">
        <v>17.3</v>
      </c>
      <c r="L1592" s="15">
        <v>21</v>
      </c>
      <c r="M1592" s="15">
        <v>23</v>
      </c>
      <c r="N1592" s="15">
        <v>23.3</v>
      </c>
      <c r="O1592" s="15">
        <v>19.7</v>
      </c>
      <c r="P1592" s="15">
        <v>15</v>
      </c>
      <c r="Q1592" s="15">
        <v>10.1</v>
      </c>
      <c r="R1592" s="15">
        <v>6.2</v>
      </c>
      <c r="S1592" s="15">
        <v>4.5999999999999996</v>
      </c>
      <c r="T1592" s="16">
        <f>+H1592*31/3.6</f>
        <v>47.361111111111107</v>
      </c>
      <c r="U1592" s="16">
        <f>+I1592*28/3.6</f>
        <v>63.777777777777764</v>
      </c>
      <c r="V1592" s="16">
        <f>+J1592*31/3.6</f>
        <v>117.1111111111111</v>
      </c>
      <c r="W1592" s="16">
        <f>+K1592*30/3.6</f>
        <v>144.16666666666666</v>
      </c>
      <c r="X1592" s="16">
        <f>+L1592*31/3.6</f>
        <v>180.83333333333334</v>
      </c>
      <c r="Y1592" s="16">
        <f>+M1592*30/3.6</f>
        <v>191.66666666666666</v>
      </c>
      <c r="Z1592" s="16">
        <f>+N1592*31/3.6</f>
        <v>200.63888888888891</v>
      </c>
      <c r="AA1592" s="16">
        <f>+O1592*31/3.6</f>
        <v>169.63888888888886</v>
      </c>
      <c r="AB1592" s="16">
        <f>+P1592*30/3.6</f>
        <v>125</v>
      </c>
      <c r="AC1592" s="16">
        <f>+Q1592*31/3.6</f>
        <v>86.972222222222214</v>
      </c>
      <c r="AD1592" s="16">
        <f>+R1592*30/3.6</f>
        <v>51.666666666666664</v>
      </c>
      <c r="AE1592" s="16">
        <f>+S1592*31/3.6</f>
        <v>39.611111111111107</v>
      </c>
      <c r="AF1592" s="17">
        <f>+SUM(T1592:AE1592)</f>
        <v>1418.4444444444443</v>
      </c>
      <c r="AG1592" s="18">
        <f t="shared" si="24"/>
        <v>1177.3088888888888</v>
      </c>
      <c r="AJ1592" s="19"/>
      <c r="AK1592" s="19"/>
      <c r="AL1592" s="19"/>
    </row>
    <row r="1593" spans="1:38" s="11" customFormat="1" ht="12.75" customHeight="1" x14ac:dyDescent="0.25">
      <c r="A1593" s="14">
        <v>1</v>
      </c>
      <c r="B1593" s="14" t="str">
        <f>+VLOOKUP(A1593,COD_REG_PROV!$G$1:$J$21,4,FALSE)</f>
        <v>PIEMONTE</v>
      </c>
      <c r="C1593" s="3">
        <v>1</v>
      </c>
      <c r="D1593" s="3" t="str">
        <f>+VLOOKUP(A1593,COD_REG_PROV!$A$1:$E$111,4,FALSE)</f>
        <v>Torino</v>
      </c>
      <c r="E1593" s="3">
        <v>299</v>
      </c>
      <c r="F1593" s="3" t="s">
        <v>69</v>
      </c>
      <c r="G1593" s="4" t="s">
        <v>110</v>
      </c>
      <c r="H1593" s="15">
        <v>4.9000000000000004</v>
      </c>
      <c r="I1593" s="15">
        <v>8</v>
      </c>
      <c r="J1593" s="15">
        <v>13.4</v>
      </c>
      <c r="K1593" s="15">
        <v>17.100000000000001</v>
      </c>
      <c r="L1593" s="15">
        <v>20</v>
      </c>
      <c r="M1593" s="15">
        <v>22.3</v>
      </c>
      <c r="N1593" s="15">
        <v>22.1</v>
      </c>
      <c r="O1593" s="15">
        <v>18.7</v>
      </c>
      <c r="P1593" s="15">
        <v>14.2</v>
      </c>
      <c r="Q1593" s="15">
        <v>9.9</v>
      </c>
      <c r="R1593" s="15">
        <v>6.2</v>
      </c>
      <c r="S1593" s="15">
        <v>4.5</v>
      </c>
      <c r="T1593" s="16">
        <f>+H1593*31/3.6</f>
        <v>42.194444444444443</v>
      </c>
      <c r="U1593" s="16">
        <f>+I1593*28/3.6</f>
        <v>62.222222222222221</v>
      </c>
      <c r="V1593" s="16">
        <f>+J1593*31/3.6</f>
        <v>115.3888888888889</v>
      </c>
      <c r="W1593" s="16">
        <f>+K1593*30/3.6</f>
        <v>142.5</v>
      </c>
      <c r="X1593" s="16">
        <f>+L1593*31/3.6</f>
        <v>172.22222222222223</v>
      </c>
      <c r="Y1593" s="16">
        <f>+M1593*30/3.6</f>
        <v>185.83333333333334</v>
      </c>
      <c r="Z1593" s="16">
        <f>+N1593*31/3.6</f>
        <v>190.30555555555557</v>
      </c>
      <c r="AA1593" s="16">
        <f>+O1593*31/3.6</f>
        <v>161.02777777777774</v>
      </c>
      <c r="AB1593" s="16">
        <f>+P1593*30/3.6</f>
        <v>118.33333333333333</v>
      </c>
      <c r="AC1593" s="16">
        <f>+Q1593*31/3.6</f>
        <v>85.250000000000014</v>
      </c>
      <c r="AD1593" s="16">
        <f>+R1593*30/3.6</f>
        <v>51.666666666666664</v>
      </c>
      <c r="AE1593" s="16">
        <f>+S1593*31/3.6</f>
        <v>38.75</v>
      </c>
      <c r="AF1593" s="17">
        <f>+SUM(T1593:AE1593)</f>
        <v>1365.6944444444446</v>
      </c>
      <c r="AG1593" s="18">
        <f t="shared" si="24"/>
        <v>1133.526388888889</v>
      </c>
      <c r="AJ1593" s="19"/>
      <c r="AK1593" s="19"/>
      <c r="AL1593" s="19"/>
    </row>
    <row r="1594" spans="1:38" s="11" customFormat="1" ht="12.75" customHeight="1" x14ac:dyDescent="0.25">
      <c r="A1594" s="14">
        <v>5</v>
      </c>
      <c r="B1594" s="14" t="str">
        <f>+VLOOKUP(A1594,COD_REG_PROV!$G$1:$J$21,4,FALSE)</f>
        <v>VENETO</v>
      </c>
      <c r="C1594" s="3">
        <v>28</v>
      </c>
      <c r="D1594" s="3" t="str">
        <f>+VLOOKUP(A1594,COD_REG_PROV!$A$1:$E$111,4,FALSE)</f>
        <v>Asti</v>
      </c>
      <c r="E1594" s="3">
        <v>100</v>
      </c>
      <c r="F1594" s="3" t="s">
        <v>397</v>
      </c>
      <c r="G1594" s="4" t="s">
        <v>420</v>
      </c>
      <c r="H1594" s="15">
        <v>5.2</v>
      </c>
      <c r="I1594" s="15">
        <v>8.1999999999999993</v>
      </c>
      <c r="J1594" s="15">
        <v>13.2</v>
      </c>
      <c r="K1594" s="15">
        <v>17.100000000000001</v>
      </c>
      <c r="L1594" s="15">
        <v>20.6</v>
      </c>
      <c r="M1594" s="15">
        <v>22.5</v>
      </c>
      <c r="N1594" s="15">
        <v>22.8</v>
      </c>
      <c r="O1594" s="15">
        <v>19.399999999999999</v>
      </c>
      <c r="P1594" s="15">
        <v>14.7</v>
      </c>
      <c r="Q1594" s="15">
        <v>9.9</v>
      </c>
      <c r="R1594" s="15">
        <v>5.9</v>
      </c>
      <c r="S1594" s="15">
        <v>4.2</v>
      </c>
      <c r="T1594" s="16">
        <f>+H1594*31/3.6</f>
        <v>44.777777777777779</v>
      </c>
      <c r="U1594" s="16">
        <f>+I1594*28/3.6</f>
        <v>63.777777777777764</v>
      </c>
      <c r="V1594" s="16">
        <f>+J1594*31/3.6</f>
        <v>113.66666666666666</v>
      </c>
      <c r="W1594" s="16">
        <f>+K1594*30/3.6</f>
        <v>142.5</v>
      </c>
      <c r="X1594" s="16">
        <f>+L1594*31/3.6</f>
        <v>177.38888888888889</v>
      </c>
      <c r="Y1594" s="16">
        <f>+M1594*30/3.6</f>
        <v>187.5</v>
      </c>
      <c r="Z1594" s="16">
        <f>+N1594*31/3.6</f>
        <v>196.33333333333334</v>
      </c>
      <c r="AA1594" s="16">
        <f>+O1594*31/3.6</f>
        <v>167.05555555555554</v>
      </c>
      <c r="AB1594" s="16">
        <f>+P1594*30/3.6</f>
        <v>122.5</v>
      </c>
      <c r="AC1594" s="16">
        <f>+Q1594*31/3.6</f>
        <v>85.250000000000014</v>
      </c>
      <c r="AD1594" s="16">
        <f>+R1594*30/3.6</f>
        <v>49.166666666666664</v>
      </c>
      <c r="AE1594" s="16">
        <f>+S1594*31/3.6</f>
        <v>36.166666666666671</v>
      </c>
      <c r="AF1594" s="17">
        <f>+SUM(T1594:AE1594)</f>
        <v>1386.0833333333335</v>
      </c>
      <c r="AG1594" s="18">
        <f t="shared" si="24"/>
        <v>1150.4491666666668</v>
      </c>
      <c r="AJ1594" s="19"/>
      <c r="AK1594" s="19"/>
      <c r="AL1594" s="19"/>
    </row>
    <row r="1595" spans="1:38" s="11" customFormat="1" ht="12.75" customHeight="1" x14ac:dyDescent="0.25">
      <c r="A1595" s="14">
        <v>3</v>
      </c>
      <c r="B1595" s="14" t="str">
        <f>+VLOOKUP(A1595,COD_REG_PROV!$G$1:$J$21,4,FALSE)</f>
        <v>LOMBARDIA</v>
      </c>
      <c r="C1595" s="3">
        <v>17</v>
      </c>
      <c r="D1595" s="3" t="str">
        <f>+VLOOKUP(A1595,COD_REG_PROV!$A$1:$E$111,4,FALSE)</f>
        <v>Novara</v>
      </c>
      <c r="E1595" s="3">
        <v>199</v>
      </c>
      <c r="F1595" s="3" t="s">
        <v>149</v>
      </c>
      <c r="G1595" s="4" t="s">
        <v>179</v>
      </c>
      <c r="H1595" s="15">
        <v>5.0999999999999996</v>
      </c>
      <c r="I1595" s="15">
        <v>7.8</v>
      </c>
      <c r="J1595" s="15">
        <v>13.2</v>
      </c>
      <c r="K1595" s="15">
        <v>16.899999999999999</v>
      </c>
      <c r="L1595" s="15">
        <v>20</v>
      </c>
      <c r="M1595" s="15">
        <v>22</v>
      </c>
      <c r="N1595" s="15">
        <v>22.3</v>
      </c>
      <c r="O1595" s="15">
        <v>18.8</v>
      </c>
      <c r="P1595" s="15">
        <v>14.2</v>
      </c>
      <c r="Q1595" s="15">
        <v>9.6999999999999993</v>
      </c>
      <c r="R1595" s="15">
        <v>5.8</v>
      </c>
      <c r="S1595" s="15">
        <v>4.2</v>
      </c>
      <c r="T1595" s="16">
        <f>+H1595*31/3.6</f>
        <v>43.916666666666664</v>
      </c>
      <c r="U1595" s="16">
        <f>+I1595*28/3.6</f>
        <v>60.666666666666664</v>
      </c>
      <c r="V1595" s="16">
        <f>+J1595*31/3.6</f>
        <v>113.66666666666666</v>
      </c>
      <c r="W1595" s="16">
        <f>+K1595*30/3.6</f>
        <v>140.83333333333331</v>
      </c>
      <c r="X1595" s="16">
        <f>+L1595*31/3.6</f>
        <v>172.22222222222223</v>
      </c>
      <c r="Y1595" s="16">
        <f>+M1595*30/3.6</f>
        <v>183.33333333333334</v>
      </c>
      <c r="Z1595" s="16">
        <f>+N1595*31/3.6</f>
        <v>192.0277777777778</v>
      </c>
      <c r="AA1595" s="16">
        <f>+O1595*31/3.6</f>
        <v>161.88888888888891</v>
      </c>
      <c r="AB1595" s="16">
        <f>+P1595*30/3.6</f>
        <v>118.33333333333333</v>
      </c>
      <c r="AC1595" s="16">
        <f>+Q1595*31/3.6</f>
        <v>83.527777777777771</v>
      </c>
      <c r="AD1595" s="16">
        <f>+R1595*30/3.6</f>
        <v>48.333333333333329</v>
      </c>
      <c r="AE1595" s="16">
        <f>+S1595*31/3.6</f>
        <v>36.166666666666671</v>
      </c>
      <c r="AF1595" s="17">
        <f>+SUM(T1595:AE1595)</f>
        <v>1354.9166666666667</v>
      </c>
      <c r="AG1595" s="18">
        <f t="shared" si="24"/>
        <v>1124.5808333333334</v>
      </c>
      <c r="AJ1595" s="19"/>
      <c r="AK1595" s="19"/>
      <c r="AL1595" s="19"/>
    </row>
    <row r="1596" spans="1:38" s="11" customFormat="1" ht="12.75" customHeight="1" x14ac:dyDescent="0.25">
      <c r="A1596" s="14">
        <v>16</v>
      </c>
      <c r="B1596" s="14" t="str">
        <f>+VLOOKUP(A1596,COD_REG_PROV!$G$1:$J$21,4,FALSE)</f>
        <v>PUGLIA</v>
      </c>
      <c r="C1596" s="3">
        <v>74</v>
      </c>
      <c r="D1596" s="3" t="str">
        <f>+VLOOKUP(A1596,COD_REG_PROV!$A$1:$E$111,4,FALSE)</f>
        <v>Bergamo</v>
      </c>
      <c r="E1596" s="3">
        <v>20</v>
      </c>
      <c r="F1596" s="3" t="s">
        <v>1316</v>
      </c>
      <c r="G1596" s="4" t="s">
        <v>1332</v>
      </c>
      <c r="H1596" s="15">
        <v>6.9</v>
      </c>
      <c r="I1596" s="15">
        <v>9.6</v>
      </c>
      <c r="J1596" s="15">
        <v>14.5</v>
      </c>
      <c r="K1596" s="15">
        <v>18.399999999999999</v>
      </c>
      <c r="L1596" s="15">
        <v>22</v>
      </c>
      <c r="M1596" s="15">
        <v>24.2</v>
      </c>
      <c r="N1596" s="15">
        <v>24</v>
      </c>
      <c r="O1596" s="15">
        <v>20.9</v>
      </c>
      <c r="P1596" s="15">
        <v>16.5</v>
      </c>
      <c r="Q1596" s="15">
        <v>11.9</v>
      </c>
      <c r="R1596" s="15">
        <v>7.7</v>
      </c>
      <c r="S1596" s="15">
        <v>6.2</v>
      </c>
      <c r="T1596" s="16">
        <f>+H1596*31/3.6</f>
        <v>59.416666666666664</v>
      </c>
      <c r="U1596" s="16">
        <f>+I1596*28/3.6</f>
        <v>74.666666666666671</v>
      </c>
      <c r="V1596" s="16">
        <f>+J1596*31/3.6</f>
        <v>124.86111111111111</v>
      </c>
      <c r="W1596" s="16">
        <f>+K1596*30/3.6</f>
        <v>153.33333333333334</v>
      </c>
      <c r="X1596" s="16">
        <f>+L1596*31/3.6</f>
        <v>189.44444444444443</v>
      </c>
      <c r="Y1596" s="16">
        <f>+M1596*30/3.6</f>
        <v>201.66666666666666</v>
      </c>
      <c r="Z1596" s="16">
        <f>+N1596*31/3.6</f>
        <v>206.66666666666666</v>
      </c>
      <c r="AA1596" s="16">
        <f>+O1596*31/3.6</f>
        <v>179.9722222222222</v>
      </c>
      <c r="AB1596" s="16">
        <f>+P1596*30/3.6</f>
        <v>137.5</v>
      </c>
      <c r="AC1596" s="16">
        <f>+Q1596*31/3.6</f>
        <v>102.47222222222223</v>
      </c>
      <c r="AD1596" s="16">
        <f>+R1596*30/3.6</f>
        <v>64.166666666666671</v>
      </c>
      <c r="AE1596" s="16">
        <f>+S1596*31/3.6</f>
        <v>53.388888888888893</v>
      </c>
      <c r="AF1596" s="17">
        <f>+SUM(T1596:AE1596)</f>
        <v>1547.5555555555557</v>
      </c>
      <c r="AG1596" s="18">
        <f t="shared" si="24"/>
        <v>1284.4711111111112</v>
      </c>
      <c r="AJ1596" s="19"/>
      <c r="AK1596" s="19"/>
      <c r="AL1596" s="19"/>
    </row>
    <row r="1597" spans="1:38" s="11" customFormat="1" ht="12.75" customHeight="1" x14ac:dyDescent="0.25">
      <c r="A1597" s="14">
        <v>15</v>
      </c>
      <c r="B1597" s="14" t="str">
        <f>+VLOOKUP(A1597,COD_REG_PROV!$G$1:$J$21,4,FALSE)</f>
        <v>CAMPANIA</v>
      </c>
      <c r="C1597" s="3">
        <v>61</v>
      </c>
      <c r="D1597" s="3" t="str">
        <f>+VLOOKUP(A1597,COD_REG_PROV!$A$1:$E$111,4,FALSE)</f>
        <v>Milano</v>
      </c>
      <c r="E1597" s="3">
        <v>99</v>
      </c>
      <c r="F1597" s="3" t="s">
        <v>1141</v>
      </c>
      <c r="G1597" s="4" t="s">
        <v>1172</v>
      </c>
      <c r="H1597" s="15">
        <v>6.9</v>
      </c>
      <c r="I1597" s="15">
        <v>9.5</v>
      </c>
      <c r="J1597" s="15">
        <v>14.1</v>
      </c>
      <c r="K1597" s="15">
        <v>18</v>
      </c>
      <c r="L1597" s="15">
        <v>21.9</v>
      </c>
      <c r="M1597" s="15">
        <v>23.8</v>
      </c>
      <c r="N1597" s="15">
        <v>23.6</v>
      </c>
      <c r="O1597" s="15">
        <v>20.8</v>
      </c>
      <c r="P1597" s="15">
        <v>16.100000000000001</v>
      </c>
      <c r="Q1597" s="15">
        <v>11.6</v>
      </c>
      <c r="R1597" s="15">
        <v>7.8</v>
      </c>
      <c r="S1597" s="15">
        <v>6</v>
      </c>
      <c r="T1597" s="16">
        <f>+H1597*31/3.6</f>
        <v>59.416666666666664</v>
      </c>
      <c r="U1597" s="16">
        <f>+I1597*28/3.6</f>
        <v>73.888888888888886</v>
      </c>
      <c r="V1597" s="16">
        <f>+J1597*31/3.6</f>
        <v>121.41666666666666</v>
      </c>
      <c r="W1597" s="16">
        <f>+K1597*30/3.6</f>
        <v>150</v>
      </c>
      <c r="X1597" s="16">
        <f>+L1597*31/3.6</f>
        <v>188.58333333333331</v>
      </c>
      <c r="Y1597" s="16">
        <f>+M1597*30/3.6</f>
        <v>198.33333333333331</v>
      </c>
      <c r="Z1597" s="16">
        <f>+N1597*31/3.6</f>
        <v>203.22222222222223</v>
      </c>
      <c r="AA1597" s="16">
        <f>+O1597*31/3.6</f>
        <v>179.11111111111111</v>
      </c>
      <c r="AB1597" s="16">
        <f>+P1597*30/3.6</f>
        <v>134.16666666666669</v>
      </c>
      <c r="AC1597" s="16">
        <f>+Q1597*31/3.6</f>
        <v>99.888888888888872</v>
      </c>
      <c r="AD1597" s="16">
        <f>+R1597*30/3.6</f>
        <v>65</v>
      </c>
      <c r="AE1597" s="16">
        <f>+S1597*31/3.6</f>
        <v>51.666666666666664</v>
      </c>
      <c r="AF1597" s="17">
        <f>+SUM(T1597:AE1597)</f>
        <v>1524.6944444444443</v>
      </c>
      <c r="AG1597" s="18">
        <f t="shared" si="24"/>
        <v>1265.4963888888888</v>
      </c>
      <c r="AJ1597" s="19"/>
      <c r="AK1597" s="19"/>
      <c r="AL1597" s="19"/>
    </row>
    <row r="1598" spans="1:38" s="11" customFormat="1" ht="12.75" customHeight="1" x14ac:dyDescent="0.25">
      <c r="A1598" s="14">
        <v>18</v>
      </c>
      <c r="B1598" s="14" t="str">
        <f>+VLOOKUP(A1598,COD_REG_PROV!$G$1:$J$21,4,FALSE)</f>
        <v>CALABRIA</v>
      </c>
      <c r="C1598" s="3">
        <v>80</v>
      </c>
      <c r="D1598" s="3" t="str">
        <f>+VLOOKUP(A1598,COD_REG_PROV!$A$1:$E$111,4,FALSE)</f>
        <v>Pavia</v>
      </c>
      <c r="E1598" s="3">
        <v>96</v>
      </c>
      <c r="F1598" s="3" t="s">
        <v>1498</v>
      </c>
      <c r="G1598" s="4" t="s">
        <v>1519</v>
      </c>
      <c r="H1598" s="15">
        <v>7.6</v>
      </c>
      <c r="I1598" s="15">
        <v>10.5</v>
      </c>
      <c r="J1598" s="15">
        <v>15</v>
      </c>
      <c r="K1598" s="15">
        <v>18.7</v>
      </c>
      <c r="L1598" s="15">
        <v>22.4</v>
      </c>
      <c r="M1598" s="15">
        <v>24.1</v>
      </c>
      <c r="N1598" s="15">
        <v>24</v>
      </c>
      <c r="O1598" s="15">
        <v>21.2</v>
      </c>
      <c r="P1598" s="15">
        <v>16.7</v>
      </c>
      <c r="Q1598" s="15">
        <v>12.7</v>
      </c>
      <c r="R1598" s="15">
        <v>8.5</v>
      </c>
      <c r="S1598" s="15">
        <v>7</v>
      </c>
      <c r="T1598" s="16">
        <f>+H1598*31/3.6</f>
        <v>65.444444444444443</v>
      </c>
      <c r="U1598" s="16">
        <f>+I1598*28/3.6</f>
        <v>81.666666666666671</v>
      </c>
      <c r="V1598" s="16">
        <f>+J1598*31/3.6</f>
        <v>129.16666666666666</v>
      </c>
      <c r="W1598" s="16">
        <f>+K1598*30/3.6</f>
        <v>155.83333333333334</v>
      </c>
      <c r="X1598" s="16">
        <f>+L1598*31/3.6</f>
        <v>192.88888888888889</v>
      </c>
      <c r="Y1598" s="16">
        <f>+M1598*30/3.6</f>
        <v>200.83333333333331</v>
      </c>
      <c r="Z1598" s="16">
        <f>+N1598*31/3.6</f>
        <v>206.66666666666666</v>
      </c>
      <c r="AA1598" s="16">
        <f>+O1598*31/3.6</f>
        <v>182.55555555555554</v>
      </c>
      <c r="AB1598" s="16">
        <f>+P1598*30/3.6</f>
        <v>139.16666666666666</v>
      </c>
      <c r="AC1598" s="16">
        <f>+Q1598*31/3.6</f>
        <v>109.3611111111111</v>
      </c>
      <c r="AD1598" s="16">
        <f>+R1598*30/3.6</f>
        <v>70.833333333333329</v>
      </c>
      <c r="AE1598" s="16">
        <f>+S1598*31/3.6</f>
        <v>60.277777777777779</v>
      </c>
      <c r="AF1598" s="17">
        <f>+SUM(T1598:AE1598)</f>
        <v>1594.6944444444446</v>
      </c>
      <c r="AG1598" s="18">
        <f t="shared" si="24"/>
        <v>1323.5963888888889</v>
      </c>
      <c r="AJ1598" s="19"/>
      <c r="AK1598" s="19"/>
      <c r="AL1598" s="19"/>
    </row>
    <row r="1599" spans="1:38" s="11" customFormat="1" ht="12.75" customHeight="1" x14ac:dyDescent="0.25">
      <c r="A1599" s="14">
        <v>19</v>
      </c>
      <c r="B1599" s="14" t="str">
        <f>+VLOOKUP(A1599,COD_REG_PROV!$G$1:$J$21,4,FALSE)</f>
        <v>SICILIA</v>
      </c>
      <c r="C1599" s="3">
        <v>82</v>
      </c>
      <c r="D1599" s="3" t="str">
        <f>+VLOOKUP(A1599,COD_REG_PROV!$A$1:$E$111,4,FALSE)</f>
        <v>Cremona</v>
      </c>
      <c r="E1599" s="3">
        <v>79</v>
      </c>
      <c r="F1599" s="3" t="s">
        <v>1628</v>
      </c>
      <c r="G1599" s="4" t="s">
        <v>1653</v>
      </c>
      <c r="H1599" s="15">
        <v>8</v>
      </c>
      <c r="I1599" s="15">
        <v>11</v>
      </c>
      <c r="J1599" s="15">
        <v>15.4</v>
      </c>
      <c r="K1599" s="15">
        <v>19</v>
      </c>
      <c r="L1599" s="15">
        <v>22.7</v>
      </c>
      <c r="M1599" s="15">
        <v>24.2</v>
      </c>
      <c r="N1599" s="15">
        <v>24.3</v>
      </c>
      <c r="O1599" s="15">
        <v>21.3</v>
      </c>
      <c r="P1599" s="15">
        <v>16.899999999999999</v>
      </c>
      <c r="Q1599" s="15">
        <v>12.9</v>
      </c>
      <c r="R1599" s="15">
        <v>8.6999999999999993</v>
      </c>
      <c r="S1599" s="15">
        <v>7.3</v>
      </c>
      <c r="T1599" s="16">
        <f>+H1599*31/3.6</f>
        <v>68.888888888888886</v>
      </c>
      <c r="U1599" s="16">
        <f>+I1599*28/3.6</f>
        <v>85.555555555555557</v>
      </c>
      <c r="V1599" s="16">
        <f>+J1599*31/3.6</f>
        <v>132.61111111111111</v>
      </c>
      <c r="W1599" s="16">
        <f>+K1599*30/3.6</f>
        <v>158.33333333333334</v>
      </c>
      <c r="X1599" s="16">
        <f>+L1599*31/3.6</f>
        <v>195.4722222222222</v>
      </c>
      <c r="Y1599" s="16">
        <f>+M1599*30/3.6</f>
        <v>201.66666666666666</v>
      </c>
      <c r="Z1599" s="16">
        <f>+N1599*31/3.6</f>
        <v>209.25</v>
      </c>
      <c r="AA1599" s="16">
        <f>+O1599*31/3.6</f>
        <v>183.41666666666669</v>
      </c>
      <c r="AB1599" s="16">
        <f>+P1599*30/3.6</f>
        <v>140.83333333333331</v>
      </c>
      <c r="AC1599" s="16">
        <f>+Q1599*31/3.6</f>
        <v>111.08333333333334</v>
      </c>
      <c r="AD1599" s="16">
        <f>+R1599*30/3.6</f>
        <v>72.5</v>
      </c>
      <c r="AE1599" s="16">
        <f>+S1599*31/3.6</f>
        <v>62.861111111111107</v>
      </c>
      <c r="AF1599" s="17">
        <f>+SUM(T1599:AE1599)</f>
        <v>1622.4722222222222</v>
      </c>
      <c r="AG1599" s="18">
        <f t="shared" si="24"/>
        <v>1346.6519444444443</v>
      </c>
      <c r="AJ1599" s="19"/>
      <c r="AK1599" s="19"/>
      <c r="AL1599" s="19"/>
    </row>
    <row r="1600" spans="1:38" s="11" customFormat="1" ht="12.75" customHeight="1" x14ac:dyDescent="0.25">
      <c r="A1600" s="14">
        <v>20</v>
      </c>
      <c r="B1600" s="14" t="str">
        <f>+VLOOKUP(A1600,COD_REG_PROV!$G$1:$J$21,4,FALSE)</f>
        <v>SARDEGNA</v>
      </c>
      <c r="C1600" s="3">
        <v>92</v>
      </c>
      <c r="D1600" s="3" t="str">
        <f>+VLOOKUP(A1600,COD_REG_PROV!$A$1:$E$111,4,FALSE)</f>
        <v>Mantova</v>
      </c>
      <c r="E1600" s="3">
        <v>92</v>
      </c>
      <c r="F1600" s="3" t="s">
        <v>1697</v>
      </c>
      <c r="G1600" s="4" t="s">
        <v>1724</v>
      </c>
      <c r="H1600" s="15">
        <v>7.7</v>
      </c>
      <c r="I1600" s="15">
        <v>10.4</v>
      </c>
      <c r="J1600" s="15">
        <v>15.3</v>
      </c>
      <c r="K1600" s="15">
        <v>18.7</v>
      </c>
      <c r="L1600" s="15">
        <v>22.3</v>
      </c>
      <c r="M1600" s="15">
        <v>24.1</v>
      </c>
      <c r="N1600" s="15">
        <v>24.2</v>
      </c>
      <c r="O1600" s="15">
        <v>21.3</v>
      </c>
      <c r="P1600" s="15">
        <v>16.7</v>
      </c>
      <c r="Q1600" s="15">
        <v>12.3</v>
      </c>
      <c r="R1600" s="15">
        <v>8.4</v>
      </c>
      <c r="S1600" s="15">
        <v>6.9</v>
      </c>
      <c r="T1600" s="16">
        <f>+H1600*31/3.6</f>
        <v>66.305555555555557</v>
      </c>
      <c r="U1600" s="16">
        <f>+I1600*28/3.6</f>
        <v>80.888888888888886</v>
      </c>
      <c r="V1600" s="16">
        <f>+J1600*31/3.6</f>
        <v>131.75</v>
      </c>
      <c r="W1600" s="16">
        <f>+K1600*30/3.6</f>
        <v>155.83333333333334</v>
      </c>
      <c r="X1600" s="16">
        <f>+L1600*31/3.6</f>
        <v>192.0277777777778</v>
      </c>
      <c r="Y1600" s="16">
        <f>+M1600*30/3.6</f>
        <v>200.83333333333331</v>
      </c>
      <c r="Z1600" s="16">
        <f>+N1600*31/3.6</f>
        <v>208.38888888888886</v>
      </c>
      <c r="AA1600" s="16">
        <f>+O1600*31/3.6</f>
        <v>183.41666666666669</v>
      </c>
      <c r="AB1600" s="16">
        <f>+P1600*30/3.6</f>
        <v>139.16666666666666</v>
      </c>
      <c r="AC1600" s="16">
        <f>+Q1600*31/3.6</f>
        <v>105.91666666666667</v>
      </c>
      <c r="AD1600" s="16">
        <f>+R1600*30/3.6</f>
        <v>70</v>
      </c>
      <c r="AE1600" s="16">
        <f>+S1600*31/3.6</f>
        <v>59.416666666666664</v>
      </c>
      <c r="AF1600" s="17">
        <f>+SUM(T1600:AE1600)</f>
        <v>1593.9444444444448</v>
      </c>
      <c r="AG1600" s="18">
        <f t="shared" si="24"/>
        <v>1322.9738888888892</v>
      </c>
      <c r="AJ1600" s="19"/>
      <c r="AK1600" s="19"/>
      <c r="AL1600" s="19"/>
    </row>
    <row r="1601" spans="1:38" s="11" customFormat="1" ht="12.75" customHeight="1" x14ac:dyDescent="0.25">
      <c r="A1601" s="14">
        <v>5</v>
      </c>
      <c r="B1601" s="14" t="str">
        <f>+VLOOKUP(A1601,COD_REG_PROV!$G$1:$J$21,4,FALSE)</f>
        <v>VENETO</v>
      </c>
      <c r="C1601" s="3">
        <v>29</v>
      </c>
      <c r="D1601" s="3" t="str">
        <f>+VLOOKUP(A1601,COD_REG_PROV!$A$1:$E$111,4,FALSE)</f>
        <v>Asti</v>
      </c>
      <c r="E1601" s="3">
        <v>48</v>
      </c>
      <c r="F1601" s="3" t="s">
        <v>421</v>
      </c>
      <c r="G1601" s="4" t="s">
        <v>431</v>
      </c>
      <c r="H1601" s="15">
        <v>5.2</v>
      </c>
      <c r="I1601" s="15">
        <v>8.1999999999999993</v>
      </c>
      <c r="J1601" s="15">
        <v>13.5</v>
      </c>
      <c r="K1601" s="15">
        <v>17.3</v>
      </c>
      <c r="L1601" s="15">
        <v>21</v>
      </c>
      <c r="M1601" s="15">
        <v>23</v>
      </c>
      <c r="N1601" s="15">
        <v>23.2</v>
      </c>
      <c r="O1601" s="15">
        <v>19.7</v>
      </c>
      <c r="P1601" s="15">
        <v>15</v>
      </c>
      <c r="Q1601" s="15">
        <v>10</v>
      </c>
      <c r="R1601" s="15">
        <v>5.9</v>
      </c>
      <c r="S1601" s="15">
        <v>4.2</v>
      </c>
      <c r="T1601" s="16">
        <f>+H1601*31/3.6</f>
        <v>44.777777777777779</v>
      </c>
      <c r="U1601" s="16">
        <f>+I1601*28/3.6</f>
        <v>63.777777777777764</v>
      </c>
      <c r="V1601" s="16">
        <f>+J1601*31/3.6</f>
        <v>116.25</v>
      </c>
      <c r="W1601" s="16">
        <f>+K1601*30/3.6</f>
        <v>144.16666666666666</v>
      </c>
      <c r="X1601" s="16">
        <f>+L1601*31/3.6</f>
        <v>180.83333333333334</v>
      </c>
      <c r="Y1601" s="16">
        <f>+M1601*30/3.6</f>
        <v>191.66666666666666</v>
      </c>
      <c r="Z1601" s="16">
        <f>+N1601*31/3.6</f>
        <v>199.77777777777774</v>
      </c>
      <c r="AA1601" s="16">
        <f>+O1601*31/3.6</f>
        <v>169.63888888888886</v>
      </c>
      <c r="AB1601" s="16">
        <f>+P1601*30/3.6</f>
        <v>125</v>
      </c>
      <c r="AC1601" s="16">
        <f>+Q1601*31/3.6</f>
        <v>86.111111111111114</v>
      </c>
      <c r="AD1601" s="16">
        <f>+R1601*30/3.6</f>
        <v>49.166666666666664</v>
      </c>
      <c r="AE1601" s="16">
        <f>+S1601*31/3.6</f>
        <v>36.166666666666671</v>
      </c>
      <c r="AF1601" s="17">
        <f>+SUM(T1601:AE1601)</f>
        <v>1407.3333333333333</v>
      </c>
      <c r="AG1601" s="18">
        <f t="shared" si="24"/>
        <v>1168.0866666666666</v>
      </c>
      <c r="AJ1601" s="19"/>
      <c r="AK1601" s="19"/>
      <c r="AL1601" s="19"/>
    </row>
    <row r="1602" spans="1:38" s="11" customFormat="1" ht="12.75" customHeight="1" x14ac:dyDescent="0.25">
      <c r="A1602" s="14">
        <v>1</v>
      </c>
      <c r="B1602" s="14" t="str">
        <f>+VLOOKUP(A1602,COD_REG_PROV!$G$1:$J$21,4,FALSE)</f>
        <v>PIEMONTE</v>
      </c>
      <c r="C1602" s="3">
        <v>103</v>
      </c>
      <c r="D1602" s="3" t="str">
        <f>+VLOOKUP(A1602,COD_REG_PROV!$A$1:$E$111,4,FALSE)</f>
        <v>Torino</v>
      </c>
      <c r="E1602" s="3">
        <v>75</v>
      </c>
      <c r="F1602" s="3" t="s">
        <v>113</v>
      </c>
      <c r="G1602" s="4" t="s">
        <v>119</v>
      </c>
      <c r="H1602" s="15">
        <v>4</v>
      </c>
      <c r="I1602" s="15">
        <v>6.7</v>
      </c>
      <c r="J1602" s="15">
        <v>12</v>
      </c>
      <c r="K1602" s="15">
        <v>15.9</v>
      </c>
      <c r="L1602" s="15">
        <v>19.100000000000001</v>
      </c>
      <c r="M1602" s="15">
        <v>21.6</v>
      </c>
      <c r="N1602" s="15">
        <v>21.5</v>
      </c>
      <c r="O1602" s="15">
        <v>18.2</v>
      </c>
      <c r="P1602" s="15">
        <v>13.4</v>
      </c>
      <c r="Q1602" s="15">
        <v>9.1999999999999993</v>
      </c>
      <c r="R1602" s="15">
        <v>5.3</v>
      </c>
      <c r="S1602" s="15">
        <v>3.8</v>
      </c>
      <c r="T1602" s="16">
        <f>+H1602*31/3.6</f>
        <v>34.444444444444443</v>
      </c>
      <c r="U1602" s="16">
        <f>+I1602*28/3.6</f>
        <v>52.111111111111107</v>
      </c>
      <c r="V1602" s="16">
        <f>+J1602*31/3.6</f>
        <v>103.33333333333333</v>
      </c>
      <c r="W1602" s="16">
        <f>+K1602*30/3.6</f>
        <v>132.5</v>
      </c>
      <c r="X1602" s="16">
        <f>+L1602*31/3.6</f>
        <v>164.47222222222223</v>
      </c>
      <c r="Y1602" s="16">
        <f>+M1602*30/3.6</f>
        <v>180</v>
      </c>
      <c r="Z1602" s="16">
        <f>+N1602*31/3.6</f>
        <v>185.13888888888889</v>
      </c>
      <c r="AA1602" s="16">
        <f>+O1602*31/3.6</f>
        <v>156.7222222222222</v>
      </c>
      <c r="AB1602" s="16">
        <f>+P1602*30/3.6</f>
        <v>111.66666666666666</v>
      </c>
      <c r="AC1602" s="16">
        <f>+Q1602*31/3.6</f>
        <v>79.222222222222214</v>
      </c>
      <c r="AD1602" s="16">
        <f>+R1602*30/3.6</f>
        <v>44.166666666666664</v>
      </c>
      <c r="AE1602" s="16">
        <f>+S1602*31/3.6</f>
        <v>32.722222222222221</v>
      </c>
      <c r="AF1602" s="17">
        <f>+SUM(T1602:AE1602)</f>
        <v>1276.5</v>
      </c>
      <c r="AG1602" s="18">
        <f t="shared" si="24"/>
        <v>1059.4949999999999</v>
      </c>
      <c r="AJ1602" s="19"/>
      <c r="AK1602" s="19"/>
      <c r="AL1602" s="19"/>
    </row>
    <row r="1603" spans="1:38" s="11" customFormat="1" ht="12.75" customHeight="1" x14ac:dyDescent="0.25">
      <c r="A1603" s="14">
        <v>5</v>
      </c>
      <c r="B1603" s="14" t="str">
        <f>+VLOOKUP(A1603,COD_REG_PROV!$G$1:$J$21,4,FALSE)</f>
        <v>VENETO</v>
      </c>
      <c r="C1603" s="3">
        <v>23</v>
      </c>
      <c r="D1603" s="3" t="str">
        <f>+VLOOKUP(A1603,COD_REG_PROV!$A$1:$E$111,4,FALSE)</f>
        <v>Asti</v>
      </c>
      <c r="E1603" s="3">
        <v>96</v>
      </c>
      <c r="F1603" s="3" t="s">
        <v>506</v>
      </c>
      <c r="G1603" s="4" t="s">
        <v>531</v>
      </c>
      <c r="H1603" s="15">
        <v>5.3</v>
      </c>
      <c r="I1603" s="15">
        <v>8.1999999999999993</v>
      </c>
      <c r="J1603" s="15">
        <v>13.5</v>
      </c>
      <c r="K1603" s="15">
        <v>17.100000000000001</v>
      </c>
      <c r="L1603" s="15">
        <v>20.5</v>
      </c>
      <c r="M1603" s="15">
        <v>22.5</v>
      </c>
      <c r="N1603" s="15">
        <v>22.8</v>
      </c>
      <c r="O1603" s="15">
        <v>19.399999999999999</v>
      </c>
      <c r="P1603" s="15">
        <v>14.7</v>
      </c>
      <c r="Q1603" s="15">
        <v>9.9</v>
      </c>
      <c r="R1603" s="15">
        <v>5.9</v>
      </c>
      <c r="S1603" s="15">
        <v>4.3</v>
      </c>
      <c r="T1603" s="16">
        <f>+H1603*31/3.6</f>
        <v>45.638888888888886</v>
      </c>
      <c r="U1603" s="16">
        <f>+I1603*28/3.6</f>
        <v>63.777777777777764</v>
      </c>
      <c r="V1603" s="16">
        <f>+J1603*31/3.6</f>
        <v>116.25</v>
      </c>
      <c r="W1603" s="16">
        <f>+K1603*30/3.6</f>
        <v>142.5</v>
      </c>
      <c r="X1603" s="16">
        <f>+L1603*31/3.6</f>
        <v>176.52777777777777</v>
      </c>
      <c r="Y1603" s="16">
        <f>+M1603*30/3.6</f>
        <v>187.5</v>
      </c>
      <c r="Z1603" s="16">
        <f>+N1603*31/3.6</f>
        <v>196.33333333333334</v>
      </c>
      <c r="AA1603" s="16">
        <f>+O1603*31/3.6</f>
        <v>167.05555555555554</v>
      </c>
      <c r="AB1603" s="16">
        <f>+P1603*30/3.6</f>
        <v>122.5</v>
      </c>
      <c r="AC1603" s="16">
        <f>+Q1603*31/3.6</f>
        <v>85.250000000000014</v>
      </c>
      <c r="AD1603" s="16">
        <f>+R1603*30/3.6</f>
        <v>49.166666666666664</v>
      </c>
      <c r="AE1603" s="16">
        <f>+S1603*31/3.6</f>
        <v>37.027777777777771</v>
      </c>
      <c r="AF1603" s="17">
        <f>+SUM(T1603:AE1603)</f>
        <v>1389.5277777777778</v>
      </c>
      <c r="AG1603" s="18">
        <f t="shared" si="24"/>
        <v>1153.3080555555555</v>
      </c>
      <c r="AJ1603" s="19"/>
      <c r="AK1603" s="19"/>
      <c r="AL1603" s="19"/>
    </row>
    <row r="1604" spans="1:38" s="11" customFormat="1" ht="12.75" customHeight="1" x14ac:dyDescent="0.25">
      <c r="A1604" s="14">
        <v>19</v>
      </c>
      <c r="B1604" s="14" t="str">
        <f>+VLOOKUP(A1604,COD_REG_PROV!$G$1:$J$21,4,FALSE)</f>
        <v>SICILIA</v>
      </c>
      <c r="C1604" s="3">
        <v>83</v>
      </c>
      <c r="D1604" s="3" t="str">
        <f>+VLOOKUP(A1604,COD_REG_PROV!$A$1:$E$111,4,FALSE)</f>
        <v>Cremona</v>
      </c>
      <c r="E1604" s="3">
        <v>105</v>
      </c>
      <c r="F1604" s="3" t="s">
        <v>1611</v>
      </c>
      <c r="G1604" s="4" t="s">
        <v>1627</v>
      </c>
      <c r="H1604" s="15">
        <v>7.6</v>
      </c>
      <c r="I1604" s="15">
        <v>10.6</v>
      </c>
      <c r="J1604" s="15">
        <v>15.1</v>
      </c>
      <c r="K1604" s="15">
        <v>18.7</v>
      </c>
      <c r="L1604" s="15">
        <v>22.5</v>
      </c>
      <c r="M1604" s="15">
        <v>24.1</v>
      </c>
      <c r="N1604" s="15">
        <v>24</v>
      </c>
      <c r="O1604" s="15">
        <v>21.2</v>
      </c>
      <c r="P1604" s="15">
        <v>16.7</v>
      </c>
      <c r="Q1604" s="15">
        <v>12.7</v>
      </c>
      <c r="R1604" s="15">
        <v>8.5</v>
      </c>
      <c r="S1604" s="15">
        <v>7</v>
      </c>
      <c r="T1604" s="16">
        <f>+H1604*31/3.6</f>
        <v>65.444444444444443</v>
      </c>
      <c r="U1604" s="16">
        <f>+I1604*28/3.6</f>
        <v>82.444444444444443</v>
      </c>
      <c r="V1604" s="16">
        <f>+J1604*31/3.6</f>
        <v>130.02777777777777</v>
      </c>
      <c r="W1604" s="16">
        <f>+K1604*30/3.6</f>
        <v>155.83333333333334</v>
      </c>
      <c r="X1604" s="16">
        <f>+L1604*31/3.6</f>
        <v>193.75</v>
      </c>
      <c r="Y1604" s="16">
        <f>+M1604*30/3.6</f>
        <v>200.83333333333331</v>
      </c>
      <c r="Z1604" s="16">
        <f>+N1604*31/3.6</f>
        <v>206.66666666666666</v>
      </c>
      <c r="AA1604" s="16">
        <f>+O1604*31/3.6</f>
        <v>182.55555555555554</v>
      </c>
      <c r="AB1604" s="16">
        <f>+P1604*30/3.6</f>
        <v>139.16666666666666</v>
      </c>
      <c r="AC1604" s="16">
        <f>+Q1604*31/3.6</f>
        <v>109.3611111111111</v>
      </c>
      <c r="AD1604" s="16">
        <f>+R1604*30/3.6</f>
        <v>70.833333333333329</v>
      </c>
      <c r="AE1604" s="16">
        <f>+S1604*31/3.6</f>
        <v>60.277777777777779</v>
      </c>
      <c r="AF1604" s="17">
        <f>+SUM(T1604:AE1604)</f>
        <v>1597.1944444444446</v>
      </c>
      <c r="AG1604" s="18">
        <f t="shared" ref="AG1604:AG1628" si="25">+AF1604*0.83</f>
        <v>1325.6713888888889</v>
      </c>
      <c r="AJ1604" s="19"/>
      <c r="AK1604" s="19"/>
      <c r="AL1604" s="19"/>
    </row>
    <row r="1605" spans="1:38" s="11" customFormat="1" ht="12.75" customHeight="1" x14ac:dyDescent="0.25">
      <c r="A1605" s="14">
        <v>20</v>
      </c>
      <c r="B1605" s="14" t="str">
        <f>+VLOOKUP(A1605,COD_REG_PROV!$G$1:$J$21,4,FALSE)</f>
        <v>SARDEGNA</v>
      </c>
      <c r="C1605" s="3">
        <v>92</v>
      </c>
      <c r="D1605" s="3" t="str">
        <f>+VLOOKUP(A1605,COD_REG_PROV!$A$1:$E$111,4,FALSE)</f>
        <v>Mantova</v>
      </c>
      <c r="E1605" s="3">
        <v>97</v>
      </c>
      <c r="F1605" s="3" t="s">
        <v>1697</v>
      </c>
      <c r="G1605" s="4" t="s">
        <v>1725</v>
      </c>
      <c r="H1605" s="15">
        <v>7.7</v>
      </c>
      <c r="I1605" s="15">
        <v>10.7</v>
      </c>
      <c r="J1605" s="15">
        <v>15.3</v>
      </c>
      <c r="K1605" s="15">
        <v>18.7</v>
      </c>
      <c r="L1605" s="15">
        <v>22.3</v>
      </c>
      <c r="M1605" s="15">
        <v>24</v>
      </c>
      <c r="N1605" s="15">
        <v>24.2</v>
      </c>
      <c r="O1605" s="15">
        <v>21.2</v>
      </c>
      <c r="P1605" s="15">
        <v>16.600000000000001</v>
      </c>
      <c r="Q1605" s="15">
        <v>12.4</v>
      </c>
      <c r="R1605" s="15">
        <v>8.4</v>
      </c>
      <c r="S1605" s="15">
        <v>6.9</v>
      </c>
      <c r="T1605" s="16">
        <f>+H1605*31/3.6</f>
        <v>66.305555555555557</v>
      </c>
      <c r="U1605" s="16">
        <f>+I1605*28/3.6</f>
        <v>83.222222222222214</v>
      </c>
      <c r="V1605" s="16">
        <f>+J1605*31/3.6</f>
        <v>131.75</v>
      </c>
      <c r="W1605" s="16">
        <f>+K1605*30/3.6</f>
        <v>155.83333333333334</v>
      </c>
      <c r="X1605" s="16">
        <f>+L1605*31/3.6</f>
        <v>192.0277777777778</v>
      </c>
      <c r="Y1605" s="16">
        <f>+M1605*30/3.6</f>
        <v>200</v>
      </c>
      <c r="Z1605" s="16">
        <f>+N1605*31/3.6</f>
        <v>208.38888888888886</v>
      </c>
      <c r="AA1605" s="16">
        <f>+O1605*31/3.6</f>
        <v>182.55555555555554</v>
      </c>
      <c r="AB1605" s="16">
        <f>+P1605*30/3.6</f>
        <v>138.33333333333334</v>
      </c>
      <c r="AC1605" s="16">
        <f>+Q1605*31/3.6</f>
        <v>106.77777777777779</v>
      </c>
      <c r="AD1605" s="16">
        <f>+R1605*30/3.6</f>
        <v>70</v>
      </c>
      <c r="AE1605" s="16">
        <f>+S1605*31/3.6</f>
        <v>59.416666666666664</v>
      </c>
      <c r="AF1605" s="17">
        <f>+SUM(T1605:AE1605)</f>
        <v>1594.6111111111113</v>
      </c>
      <c r="AG1605" s="18">
        <f t="shared" si="25"/>
        <v>1323.5272222222222</v>
      </c>
      <c r="AJ1605" s="19"/>
      <c r="AK1605" s="19"/>
      <c r="AL1605" s="19"/>
    </row>
    <row r="1606" spans="1:38" s="11" customFormat="1" ht="12.75" customHeight="1" x14ac:dyDescent="0.25">
      <c r="A1606" s="14">
        <v>15</v>
      </c>
      <c r="B1606" s="14" t="str">
        <f>+VLOOKUP(A1606,COD_REG_PROV!$G$1:$J$21,4,FALSE)</f>
        <v>CAMPANIA</v>
      </c>
      <c r="C1606" s="3">
        <v>63</v>
      </c>
      <c r="D1606" s="3" t="str">
        <f>+VLOOKUP(A1606,COD_REG_PROV!$A$1:$E$111,4,FALSE)</f>
        <v>Milano</v>
      </c>
      <c r="E1606" s="3">
        <v>87</v>
      </c>
      <c r="F1606" s="3" t="s">
        <v>1173</v>
      </c>
      <c r="G1606" s="4" t="s">
        <v>1235</v>
      </c>
      <c r="H1606" s="15">
        <v>6.9</v>
      </c>
      <c r="I1606" s="15">
        <v>9.6</v>
      </c>
      <c r="J1606" s="15">
        <v>14.1</v>
      </c>
      <c r="K1606" s="15">
        <v>18.100000000000001</v>
      </c>
      <c r="L1606" s="15">
        <v>21.9</v>
      </c>
      <c r="M1606" s="15">
        <v>23.8</v>
      </c>
      <c r="N1606" s="15">
        <v>23.7</v>
      </c>
      <c r="O1606" s="15">
        <v>20.9</v>
      </c>
      <c r="P1606" s="15">
        <v>16.100000000000001</v>
      </c>
      <c r="Q1606" s="15">
        <v>11.7</v>
      </c>
      <c r="R1606" s="15">
        <v>7.8</v>
      </c>
      <c r="S1606" s="15">
        <v>6.1</v>
      </c>
      <c r="T1606" s="16">
        <f>+H1606*31/3.6</f>
        <v>59.416666666666664</v>
      </c>
      <c r="U1606" s="16">
        <f>+I1606*28/3.6</f>
        <v>74.666666666666671</v>
      </c>
      <c r="V1606" s="16">
        <f>+J1606*31/3.6</f>
        <v>121.41666666666666</v>
      </c>
      <c r="W1606" s="16">
        <f>+K1606*30/3.6</f>
        <v>150.83333333333334</v>
      </c>
      <c r="X1606" s="16">
        <f>+L1606*31/3.6</f>
        <v>188.58333333333331</v>
      </c>
      <c r="Y1606" s="16">
        <f>+M1606*30/3.6</f>
        <v>198.33333333333331</v>
      </c>
      <c r="Z1606" s="16">
        <f>+N1606*31/3.6</f>
        <v>204.08333333333331</v>
      </c>
      <c r="AA1606" s="16">
        <f>+O1606*31/3.6</f>
        <v>179.9722222222222</v>
      </c>
      <c r="AB1606" s="16">
        <f>+P1606*30/3.6</f>
        <v>134.16666666666669</v>
      </c>
      <c r="AC1606" s="16">
        <f>+Q1606*31/3.6</f>
        <v>100.75</v>
      </c>
      <c r="AD1606" s="16">
        <f>+R1606*30/3.6</f>
        <v>65</v>
      </c>
      <c r="AE1606" s="16">
        <f>+S1606*31/3.6</f>
        <v>52.527777777777771</v>
      </c>
      <c r="AF1606" s="17">
        <f>+SUM(T1606:AE1606)</f>
        <v>1529.75</v>
      </c>
      <c r="AG1606" s="18">
        <f t="shared" si="25"/>
        <v>1269.6924999999999</v>
      </c>
      <c r="AJ1606" s="19"/>
      <c r="AK1606" s="19"/>
      <c r="AL1606" s="19"/>
    </row>
    <row r="1607" spans="1:38" s="11" customFormat="1" ht="12.75" customHeight="1" x14ac:dyDescent="0.25">
      <c r="A1607" s="14">
        <v>19</v>
      </c>
      <c r="B1607" s="14" t="str">
        <f>+VLOOKUP(A1607,COD_REG_PROV!$G$1:$J$21,4,FALSE)</f>
        <v>SICILIA</v>
      </c>
      <c r="C1607" s="3">
        <v>86</v>
      </c>
      <c r="D1607" s="3" t="str">
        <f>+VLOOKUP(A1607,COD_REG_PROV!$A$1:$E$111,4,FALSE)</f>
        <v>Cremona</v>
      </c>
      <c r="E1607" s="3">
        <v>20</v>
      </c>
      <c r="F1607" s="3" t="s">
        <v>1596</v>
      </c>
      <c r="G1607" s="4" t="s">
        <v>1610</v>
      </c>
      <c r="H1607" s="15">
        <v>8.1</v>
      </c>
      <c r="I1607" s="15">
        <v>11</v>
      </c>
      <c r="J1607" s="15">
        <v>15.3</v>
      </c>
      <c r="K1607" s="15">
        <v>19</v>
      </c>
      <c r="L1607" s="15">
        <v>22.7</v>
      </c>
      <c r="M1607" s="15">
        <v>24.2</v>
      </c>
      <c r="N1607" s="15">
        <v>24.2</v>
      </c>
      <c r="O1607" s="15">
        <v>21.3</v>
      </c>
      <c r="P1607" s="15">
        <v>16.899999999999999</v>
      </c>
      <c r="Q1607" s="15">
        <v>12.9</v>
      </c>
      <c r="R1607" s="15">
        <v>8.9</v>
      </c>
      <c r="S1607" s="15">
        <v>7.4</v>
      </c>
      <c r="T1607" s="16">
        <f>+H1607*31/3.6</f>
        <v>69.75</v>
      </c>
      <c r="U1607" s="16">
        <f>+I1607*28/3.6</f>
        <v>85.555555555555557</v>
      </c>
      <c r="V1607" s="16">
        <f>+J1607*31/3.6</f>
        <v>131.75</v>
      </c>
      <c r="W1607" s="16">
        <f>+K1607*30/3.6</f>
        <v>158.33333333333334</v>
      </c>
      <c r="X1607" s="16">
        <f>+L1607*31/3.6</f>
        <v>195.4722222222222</v>
      </c>
      <c r="Y1607" s="16">
        <f>+M1607*30/3.6</f>
        <v>201.66666666666666</v>
      </c>
      <c r="Z1607" s="16">
        <f>+N1607*31/3.6</f>
        <v>208.38888888888886</v>
      </c>
      <c r="AA1607" s="16">
        <f>+O1607*31/3.6</f>
        <v>183.41666666666669</v>
      </c>
      <c r="AB1607" s="16">
        <f>+P1607*30/3.6</f>
        <v>140.83333333333331</v>
      </c>
      <c r="AC1607" s="16">
        <f>+Q1607*31/3.6</f>
        <v>111.08333333333334</v>
      </c>
      <c r="AD1607" s="16">
        <f>+R1607*30/3.6</f>
        <v>74.166666666666671</v>
      </c>
      <c r="AE1607" s="16">
        <f>+S1607*31/3.6</f>
        <v>63.722222222222221</v>
      </c>
      <c r="AF1607" s="17">
        <f>+SUM(T1607:AE1607)</f>
        <v>1624.1388888888887</v>
      </c>
      <c r="AG1607" s="18">
        <f t="shared" si="25"/>
        <v>1348.0352777777775</v>
      </c>
      <c r="AJ1607" s="19"/>
      <c r="AK1607" s="19"/>
      <c r="AL1607" s="19"/>
    </row>
    <row r="1608" spans="1:38" s="11" customFormat="1" ht="12.75" customHeight="1" x14ac:dyDescent="0.25">
      <c r="A1608" s="14">
        <v>3</v>
      </c>
      <c r="B1608" s="14" t="str">
        <f>+VLOOKUP(A1608,COD_REG_PROV!$G$1:$J$21,4,FALSE)</f>
        <v>LOMBARDIA</v>
      </c>
      <c r="C1608" s="3">
        <v>15</v>
      </c>
      <c r="D1608" s="3" t="str">
        <f>+VLOOKUP(A1608,COD_REG_PROV!$A$1:$E$111,4,FALSE)</f>
        <v>Novara</v>
      </c>
      <c r="E1608" s="3">
        <v>239</v>
      </c>
      <c r="F1608" s="3" t="s">
        <v>210</v>
      </c>
      <c r="G1608" s="4" t="s">
        <v>287</v>
      </c>
      <c r="H1608" s="15">
        <v>5.0999999999999996</v>
      </c>
      <c r="I1608" s="15">
        <v>8</v>
      </c>
      <c r="J1608" s="15">
        <v>13.4</v>
      </c>
      <c r="K1608" s="15">
        <v>17.100000000000001</v>
      </c>
      <c r="L1608" s="15">
        <v>20.2</v>
      </c>
      <c r="M1608" s="15">
        <v>22.4</v>
      </c>
      <c r="N1608" s="15">
        <v>22.5</v>
      </c>
      <c r="O1608" s="15">
        <v>19.100000000000001</v>
      </c>
      <c r="P1608" s="15">
        <v>14.2</v>
      </c>
      <c r="Q1608" s="15">
        <v>9.6</v>
      </c>
      <c r="R1608" s="15">
        <v>5.8</v>
      </c>
      <c r="S1608" s="15">
        <v>4.3</v>
      </c>
      <c r="T1608" s="16">
        <f>+H1608*31/3.6</f>
        <v>43.916666666666664</v>
      </c>
      <c r="U1608" s="16">
        <f>+I1608*28/3.6</f>
        <v>62.222222222222221</v>
      </c>
      <c r="V1608" s="16">
        <f>+J1608*31/3.6</f>
        <v>115.3888888888889</v>
      </c>
      <c r="W1608" s="16">
        <f>+K1608*30/3.6</f>
        <v>142.5</v>
      </c>
      <c r="X1608" s="16">
        <f>+L1608*31/3.6</f>
        <v>173.94444444444443</v>
      </c>
      <c r="Y1608" s="16">
        <f>+M1608*30/3.6</f>
        <v>186.66666666666666</v>
      </c>
      <c r="Z1608" s="16">
        <f>+N1608*31/3.6</f>
        <v>193.75</v>
      </c>
      <c r="AA1608" s="16">
        <f>+O1608*31/3.6</f>
        <v>164.47222222222223</v>
      </c>
      <c r="AB1608" s="16">
        <f>+P1608*30/3.6</f>
        <v>118.33333333333333</v>
      </c>
      <c r="AC1608" s="16">
        <f>+Q1608*31/3.6</f>
        <v>82.666666666666657</v>
      </c>
      <c r="AD1608" s="16">
        <f>+R1608*30/3.6</f>
        <v>48.333333333333329</v>
      </c>
      <c r="AE1608" s="16">
        <f>+S1608*31/3.6</f>
        <v>37.027777777777771</v>
      </c>
      <c r="AF1608" s="17">
        <f>+SUM(T1608:AE1608)</f>
        <v>1369.2222222222222</v>
      </c>
      <c r="AG1608" s="18">
        <f t="shared" si="25"/>
        <v>1136.4544444444443</v>
      </c>
      <c r="AJ1608" s="19"/>
      <c r="AK1608" s="19"/>
      <c r="AL1608" s="19"/>
    </row>
    <row r="1609" spans="1:38" s="11" customFormat="1" ht="12.75" customHeight="1" x14ac:dyDescent="0.25">
      <c r="A1609" s="14">
        <v>5</v>
      </c>
      <c r="B1609" s="14" t="str">
        <f>+VLOOKUP(A1609,COD_REG_PROV!$G$1:$J$21,4,FALSE)</f>
        <v>VENETO</v>
      </c>
      <c r="C1609" s="3">
        <v>26</v>
      </c>
      <c r="D1609" s="3" t="str">
        <f>+VLOOKUP(A1609,COD_REG_PROV!$A$1:$E$111,4,FALSE)</f>
        <v>Asti</v>
      </c>
      <c r="E1609" s="3">
        <v>91</v>
      </c>
      <c r="F1609" s="3" t="s">
        <v>432</v>
      </c>
      <c r="G1609" s="4" t="s">
        <v>455</v>
      </c>
      <c r="H1609" s="15">
        <v>5.2</v>
      </c>
      <c r="I1609" s="15">
        <v>8</v>
      </c>
      <c r="J1609" s="15">
        <v>12.9</v>
      </c>
      <c r="K1609" s="15">
        <v>16.7</v>
      </c>
      <c r="L1609" s="15">
        <v>20.2</v>
      </c>
      <c r="M1609" s="15">
        <v>22.1</v>
      </c>
      <c r="N1609" s="15">
        <v>22.4</v>
      </c>
      <c r="O1609" s="15">
        <v>19</v>
      </c>
      <c r="P1609" s="15">
        <v>14.3</v>
      </c>
      <c r="Q1609" s="15">
        <v>9.6999999999999993</v>
      </c>
      <c r="R1609" s="15">
        <v>5.8</v>
      </c>
      <c r="S1609" s="15">
        <v>4.2</v>
      </c>
      <c r="T1609" s="16">
        <f>+H1609*31/3.6</f>
        <v>44.777777777777779</v>
      </c>
      <c r="U1609" s="16">
        <f>+I1609*28/3.6</f>
        <v>62.222222222222221</v>
      </c>
      <c r="V1609" s="16">
        <f>+J1609*31/3.6</f>
        <v>111.08333333333334</v>
      </c>
      <c r="W1609" s="16">
        <f>+K1609*30/3.6</f>
        <v>139.16666666666666</v>
      </c>
      <c r="X1609" s="16">
        <f>+L1609*31/3.6</f>
        <v>173.94444444444443</v>
      </c>
      <c r="Y1609" s="16">
        <f>+M1609*30/3.6</f>
        <v>184.16666666666666</v>
      </c>
      <c r="Z1609" s="16">
        <f>+N1609*31/3.6</f>
        <v>192.88888888888889</v>
      </c>
      <c r="AA1609" s="16">
        <f>+O1609*31/3.6</f>
        <v>163.61111111111111</v>
      </c>
      <c r="AB1609" s="16">
        <f>+P1609*30/3.6</f>
        <v>119.16666666666666</v>
      </c>
      <c r="AC1609" s="16">
        <f>+Q1609*31/3.6</f>
        <v>83.527777777777771</v>
      </c>
      <c r="AD1609" s="16">
        <f>+R1609*30/3.6</f>
        <v>48.333333333333329</v>
      </c>
      <c r="AE1609" s="16">
        <f>+S1609*31/3.6</f>
        <v>36.166666666666671</v>
      </c>
      <c r="AF1609" s="17">
        <f>+SUM(T1609:AE1609)</f>
        <v>1359.0555555555557</v>
      </c>
      <c r="AG1609" s="18">
        <f t="shared" si="25"/>
        <v>1128.0161111111111</v>
      </c>
      <c r="AJ1609" s="19"/>
      <c r="AK1609" s="19"/>
      <c r="AL1609" s="19"/>
    </row>
    <row r="1610" spans="1:38" s="11" customFormat="1" ht="12.75" customHeight="1" x14ac:dyDescent="0.25">
      <c r="A1610" s="14">
        <v>3</v>
      </c>
      <c r="B1610" s="14" t="str">
        <f>+VLOOKUP(A1610,COD_REG_PROV!$G$1:$J$21,4,FALSE)</f>
        <v>LOMBARDIA</v>
      </c>
      <c r="C1610" s="3">
        <v>15</v>
      </c>
      <c r="D1610" s="3" t="str">
        <f>+VLOOKUP(A1610,COD_REG_PROV!$A$1:$E$111,4,FALSE)</f>
        <v>Novara</v>
      </c>
      <c r="E1610" s="3">
        <v>241</v>
      </c>
      <c r="F1610" s="3" t="s">
        <v>210</v>
      </c>
      <c r="G1610" s="4" t="s">
        <v>288</v>
      </c>
      <c r="H1610" s="15">
        <v>5.0999999999999996</v>
      </c>
      <c r="I1610" s="15">
        <v>8</v>
      </c>
      <c r="J1610" s="15">
        <v>13.4</v>
      </c>
      <c r="K1610" s="15">
        <v>17</v>
      </c>
      <c r="L1610" s="15">
        <v>20.100000000000001</v>
      </c>
      <c r="M1610" s="15">
        <v>22.3</v>
      </c>
      <c r="N1610" s="15">
        <v>22.5</v>
      </c>
      <c r="O1610" s="15">
        <v>19.100000000000001</v>
      </c>
      <c r="P1610" s="15">
        <v>14.2</v>
      </c>
      <c r="Q1610" s="15">
        <v>9.6</v>
      </c>
      <c r="R1610" s="15">
        <v>5.8</v>
      </c>
      <c r="S1610" s="15">
        <v>4.2</v>
      </c>
      <c r="T1610" s="16">
        <f>+H1610*31/3.6</f>
        <v>43.916666666666664</v>
      </c>
      <c r="U1610" s="16">
        <f>+I1610*28/3.6</f>
        <v>62.222222222222221</v>
      </c>
      <c r="V1610" s="16">
        <f>+J1610*31/3.6</f>
        <v>115.3888888888889</v>
      </c>
      <c r="W1610" s="16">
        <f>+K1610*30/3.6</f>
        <v>141.66666666666666</v>
      </c>
      <c r="X1610" s="16">
        <f>+L1610*31/3.6</f>
        <v>173.08333333333334</v>
      </c>
      <c r="Y1610" s="16">
        <f>+M1610*30/3.6</f>
        <v>185.83333333333334</v>
      </c>
      <c r="Z1610" s="16">
        <f>+N1610*31/3.6</f>
        <v>193.75</v>
      </c>
      <c r="AA1610" s="16">
        <f>+O1610*31/3.6</f>
        <v>164.47222222222223</v>
      </c>
      <c r="AB1610" s="16">
        <f>+P1610*30/3.6</f>
        <v>118.33333333333333</v>
      </c>
      <c r="AC1610" s="16">
        <f>+Q1610*31/3.6</f>
        <v>82.666666666666657</v>
      </c>
      <c r="AD1610" s="16">
        <f>+R1610*30/3.6</f>
        <v>48.333333333333329</v>
      </c>
      <c r="AE1610" s="16">
        <f>+S1610*31/3.6</f>
        <v>36.166666666666671</v>
      </c>
      <c r="AF1610" s="17">
        <f>+SUM(T1610:AE1610)</f>
        <v>1365.8333333333335</v>
      </c>
      <c r="AG1610" s="18">
        <f t="shared" si="25"/>
        <v>1133.6416666666667</v>
      </c>
      <c r="AJ1610" s="19"/>
      <c r="AK1610" s="19"/>
      <c r="AL1610" s="19"/>
    </row>
    <row r="1611" spans="1:38" s="11" customFormat="1" ht="12.75" customHeight="1" x14ac:dyDescent="0.25">
      <c r="A1611" s="14">
        <v>3</v>
      </c>
      <c r="B1611" s="14" t="str">
        <f>+VLOOKUP(A1611,COD_REG_PROV!$G$1:$J$21,4,FALSE)</f>
        <v>LOMBARDIA</v>
      </c>
      <c r="C1611" s="3">
        <v>15</v>
      </c>
      <c r="D1611" s="3" t="str">
        <f>+VLOOKUP(A1611,COD_REG_PROV!$A$1:$E$111,4,FALSE)</f>
        <v>Novara</v>
      </c>
      <c r="E1611" s="3">
        <v>242</v>
      </c>
      <c r="F1611" s="3" t="s">
        <v>210</v>
      </c>
      <c r="G1611" s="4" t="s">
        <v>289</v>
      </c>
      <c r="H1611" s="15">
        <v>5.2</v>
      </c>
      <c r="I1611" s="15">
        <v>8.1</v>
      </c>
      <c r="J1611" s="15">
        <v>13.5</v>
      </c>
      <c r="K1611" s="15">
        <v>17.2</v>
      </c>
      <c r="L1611" s="15">
        <v>20.3</v>
      </c>
      <c r="M1611" s="15">
        <v>22.5</v>
      </c>
      <c r="N1611" s="15">
        <v>22.6</v>
      </c>
      <c r="O1611" s="15">
        <v>19.2</v>
      </c>
      <c r="P1611" s="15">
        <v>14.3</v>
      </c>
      <c r="Q1611" s="15">
        <v>9.6</v>
      </c>
      <c r="R1611" s="15">
        <v>5.8</v>
      </c>
      <c r="S1611" s="15">
        <v>4.3</v>
      </c>
      <c r="T1611" s="16">
        <f>+H1611*31/3.6</f>
        <v>44.777777777777779</v>
      </c>
      <c r="U1611" s="16">
        <f>+I1611*28/3.6</f>
        <v>62.999999999999993</v>
      </c>
      <c r="V1611" s="16">
        <f>+J1611*31/3.6</f>
        <v>116.25</v>
      </c>
      <c r="W1611" s="16">
        <f>+K1611*30/3.6</f>
        <v>143.33333333333334</v>
      </c>
      <c r="X1611" s="16">
        <f>+L1611*31/3.6</f>
        <v>174.80555555555557</v>
      </c>
      <c r="Y1611" s="16">
        <f>+M1611*30/3.6</f>
        <v>187.5</v>
      </c>
      <c r="Z1611" s="16">
        <f>+N1611*31/3.6</f>
        <v>194.61111111111111</v>
      </c>
      <c r="AA1611" s="16">
        <f>+O1611*31/3.6</f>
        <v>165.33333333333331</v>
      </c>
      <c r="AB1611" s="16">
        <f>+P1611*30/3.6</f>
        <v>119.16666666666666</v>
      </c>
      <c r="AC1611" s="16">
        <f>+Q1611*31/3.6</f>
        <v>82.666666666666657</v>
      </c>
      <c r="AD1611" s="16">
        <f>+R1611*30/3.6</f>
        <v>48.333333333333329</v>
      </c>
      <c r="AE1611" s="16">
        <f>+S1611*31/3.6</f>
        <v>37.027777777777771</v>
      </c>
      <c r="AF1611" s="17">
        <f>+SUM(T1611:AE1611)</f>
        <v>1376.8055555555557</v>
      </c>
      <c r="AG1611" s="18">
        <f t="shared" si="25"/>
        <v>1142.7486111111111</v>
      </c>
      <c r="AJ1611" s="19"/>
      <c r="AK1611" s="19"/>
      <c r="AL1611" s="19"/>
    </row>
    <row r="1612" spans="1:38" s="11" customFormat="1" ht="12.75" customHeight="1" x14ac:dyDescent="0.25">
      <c r="A1612" s="14">
        <v>9</v>
      </c>
      <c r="B1612" s="14" t="str">
        <f>+VLOOKUP(A1612,COD_REG_PROV!$G$1:$J$21,4,FALSE)</f>
        <v>TOSCANA</v>
      </c>
      <c r="C1612" s="3">
        <v>48</v>
      </c>
      <c r="D1612" s="3" t="str">
        <f>+VLOOKUP(A1612,COD_REG_PROV!$A$1:$E$111,4,FALSE)</f>
        <v>Savona</v>
      </c>
      <c r="E1612" s="3">
        <v>50</v>
      </c>
      <c r="F1612" s="3" t="s">
        <v>762</v>
      </c>
      <c r="G1612" s="4" t="s">
        <v>791</v>
      </c>
      <c r="H1612" s="15">
        <v>5.8</v>
      </c>
      <c r="I1612" s="15">
        <v>8.4</v>
      </c>
      <c r="J1612" s="15">
        <v>13.5</v>
      </c>
      <c r="K1612" s="15">
        <v>17</v>
      </c>
      <c r="L1612" s="15">
        <v>21.1</v>
      </c>
      <c r="M1612" s="15">
        <v>23.1</v>
      </c>
      <c r="N1612" s="15">
        <v>23.2</v>
      </c>
      <c r="O1612" s="15">
        <v>19.8</v>
      </c>
      <c r="P1612" s="15">
        <v>15</v>
      </c>
      <c r="Q1612" s="15">
        <v>10.3</v>
      </c>
      <c r="R1612" s="15">
        <v>6.6</v>
      </c>
      <c r="S1612" s="15">
        <v>5</v>
      </c>
      <c r="T1612" s="16">
        <f>+H1612*31/3.6</f>
        <v>49.944444444444436</v>
      </c>
      <c r="U1612" s="16">
        <f>+I1612*28/3.6</f>
        <v>65.333333333333343</v>
      </c>
      <c r="V1612" s="16">
        <f>+J1612*31/3.6</f>
        <v>116.25</v>
      </c>
      <c r="W1612" s="16">
        <f>+K1612*30/3.6</f>
        <v>141.66666666666666</v>
      </c>
      <c r="X1612" s="16">
        <f>+L1612*31/3.6</f>
        <v>181.69444444444446</v>
      </c>
      <c r="Y1612" s="16">
        <f>+M1612*30/3.6</f>
        <v>192.5</v>
      </c>
      <c r="Z1612" s="16">
        <f>+N1612*31/3.6</f>
        <v>199.77777777777774</v>
      </c>
      <c r="AA1612" s="16">
        <f>+O1612*31/3.6</f>
        <v>170.50000000000003</v>
      </c>
      <c r="AB1612" s="16">
        <f>+P1612*30/3.6</f>
        <v>125</v>
      </c>
      <c r="AC1612" s="16">
        <f>+Q1612*31/3.6</f>
        <v>88.694444444444443</v>
      </c>
      <c r="AD1612" s="16">
        <f>+R1612*30/3.6</f>
        <v>55</v>
      </c>
      <c r="AE1612" s="16">
        <f>+S1612*31/3.6</f>
        <v>43.055555555555557</v>
      </c>
      <c r="AF1612" s="17">
        <f>+SUM(T1612:AE1612)</f>
        <v>1429.4166666666667</v>
      </c>
      <c r="AG1612" s="18">
        <f t="shared" si="25"/>
        <v>1186.4158333333332</v>
      </c>
      <c r="AJ1612" s="19"/>
      <c r="AK1612" s="19"/>
      <c r="AL1612" s="19"/>
    </row>
    <row r="1613" spans="1:38" s="11" customFormat="1" ht="12.75" customHeight="1" x14ac:dyDescent="0.25">
      <c r="A1613" s="14">
        <v>1</v>
      </c>
      <c r="B1613" s="14" t="str">
        <f>+VLOOKUP(A1613,COD_REG_PROV!$G$1:$J$21,4,FALSE)</f>
        <v>PIEMONTE</v>
      </c>
      <c r="C1613" s="3">
        <v>1</v>
      </c>
      <c r="D1613" s="3" t="str">
        <f>+VLOOKUP(A1613,COD_REG_PROV!$A$1:$E$111,4,FALSE)</f>
        <v>Torino</v>
      </c>
      <c r="E1613" s="3">
        <v>309</v>
      </c>
      <c r="F1613" s="3" t="s">
        <v>69</v>
      </c>
      <c r="G1613" s="4" t="s">
        <v>111</v>
      </c>
      <c r="H1613" s="15">
        <v>5</v>
      </c>
      <c r="I1613" s="15">
        <v>8.1</v>
      </c>
      <c r="J1613" s="15">
        <v>13.4</v>
      </c>
      <c r="K1613" s="15">
        <v>17.100000000000001</v>
      </c>
      <c r="L1613" s="15">
        <v>20</v>
      </c>
      <c r="M1613" s="15">
        <v>22.4</v>
      </c>
      <c r="N1613" s="15">
        <v>22.3</v>
      </c>
      <c r="O1613" s="15">
        <v>18.8</v>
      </c>
      <c r="P1613" s="15">
        <v>14.2</v>
      </c>
      <c r="Q1613" s="15">
        <v>9.8000000000000007</v>
      </c>
      <c r="R1613" s="15">
        <v>6.2</v>
      </c>
      <c r="S1613" s="15">
        <v>4.5</v>
      </c>
      <c r="T1613" s="16">
        <f>+H1613*31/3.6</f>
        <v>43.055555555555557</v>
      </c>
      <c r="U1613" s="16">
        <f>+I1613*28/3.6</f>
        <v>62.999999999999993</v>
      </c>
      <c r="V1613" s="16">
        <f>+J1613*31/3.6</f>
        <v>115.3888888888889</v>
      </c>
      <c r="W1613" s="16">
        <f>+K1613*30/3.6</f>
        <v>142.5</v>
      </c>
      <c r="X1613" s="16">
        <f>+L1613*31/3.6</f>
        <v>172.22222222222223</v>
      </c>
      <c r="Y1613" s="16">
        <f>+M1613*30/3.6</f>
        <v>186.66666666666666</v>
      </c>
      <c r="Z1613" s="16">
        <f>+N1613*31/3.6</f>
        <v>192.0277777777778</v>
      </c>
      <c r="AA1613" s="16">
        <f>+O1613*31/3.6</f>
        <v>161.88888888888891</v>
      </c>
      <c r="AB1613" s="16">
        <f>+P1613*30/3.6</f>
        <v>118.33333333333333</v>
      </c>
      <c r="AC1613" s="16">
        <f>+Q1613*31/3.6</f>
        <v>84.388888888888886</v>
      </c>
      <c r="AD1613" s="16">
        <f>+R1613*30/3.6</f>
        <v>51.666666666666664</v>
      </c>
      <c r="AE1613" s="16">
        <f>+S1613*31/3.6</f>
        <v>38.75</v>
      </c>
      <c r="AF1613" s="17">
        <f>+SUM(T1613:AE1613)</f>
        <v>1369.8888888888889</v>
      </c>
      <c r="AG1613" s="18">
        <f t="shared" si="25"/>
        <v>1137.0077777777778</v>
      </c>
      <c r="AJ1613" s="19"/>
      <c r="AK1613" s="19"/>
      <c r="AL1613" s="19"/>
    </row>
    <row r="1614" spans="1:38" s="11" customFormat="1" ht="12.75" customHeight="1" x14ac:dyDescent="0.25">
      <c r="A1614" s="14">
        <v>4</v>
      </c>
      <c r="B1614" s="14" t="str">
        <f>+VLOOKUP(A1614,COD_REG_PROV!$G$1:$J$21,4,FALSE)</f>
        <v>TRENTINO-ALTO ADIGE/SÜDTIROL</v>
      </c>
      <c r="C1614" s="3">
        <v>21</v>
      </c>
      <c r="D1614" s="3" t="str">
        <f>+VLOOKUP(A1614,COD_REG_PROV!$A$1:$E$111,4,FALSE)</f>
        <v>Cuneo</v>
      </c>
      <c r="E1614" s="3">
        <v>115</v>
      </c>
      <c r="F1614" s="3" t="s">
        <v>354</v>
      </c>
      <c r="G1614" s="4" t="s">
        <v>378</v>
      </c>
      <c r="H1614" s="15">
        <v>3.8</v>
      </c>
      <c r="I1614" s="15">
        <v>6.4</v>
      </c>
      <c r="J1614" s="15">
        <v>11.3</v>
      </c>
      <c r="K1614" s="15">
        <v>15.4</v>
      </c>
      <c r="L1614" s="15">
        <v>19.100000000000001</v>
      </c>
      <c r="M1614" s="15">
        <v>20.6</v>
      </c>
      <c r="N1614" s="15">
        <v>20.5</v>
      </c>
      <c r="O1614" s="15">
        <v>17.2</v>
      </c>
      <c r="P1614" s="15">
        <v>13.1</v>
      </c>
      <c r="Q1614" s="15">
        <v>9</v>
      </c>
      <c r="R1614" s="15">
        <v>4.9000000000000004</v>
      </c>
      <c r="S1614" s="15">
        <v>3.5</v>
      </c>
      <c r="T1614" s="16">
        <f>+H1614*31/3.6</f>
        <v>32.722222222222221</v>
      </c>
      <c r="U1614" s="16">
        <f>+I1614*28/3.6</f>
        <v>49.777777777777779</v>
      </c>
      <c r="V1614" s="16">
        <f>+J1614*31/3.6</f>
        <v>97.305555555555557</v>
      </c>
      <c r="W1614" s="16">
        <f>+K1614*30/3.6</f>
        <v>128.33333333333334</v>
      </c>
      <c r="X1614" s="16">
        <f>+L1614*31/3.6</f>
        <v>164.47222222222223</v>
      </c>
      <c r="Y1614" s="16">
        <f>+M1614*30/3.6</f>
        <v>171.66666666666666</v>
      </c>
      <c r="Z1614" s="16">
        <f>+N1614*31/3.6</f>
        <v>176.52777777777777</v>
      </c>
      <c r="AA1614" s="16">
        <f>+O1614*31/3.6</f>
        <v>148.11111111111109</v>
      </c>
      <c r="AB1614" s="16">
        <f>+P1614*30/3.6</f>
        <v>109.16666666666666</v>
      </c>
      <c r="AC1614" s="16">
        <f>+Q1614*31/3.6</f>
        <v>77.5</v>
      </c>
      <c r="AD1614" s="16">
        <f>+R1614*30/3.6</f>
        <v>40.833333333333336</v>
      </c>
      <c r="AE1614" s="16">
        <f>+S1614*31/3.6</f>
        <v>30.138888888888889</v>
      </c>
      <c r="AF1614" s="17">
        <f>+SUM(T1614:AE1614)</f>
        <v>1226.5555555555557</v>
      </c>
      <c r="AG1614" s="18">
        <f t="shared" si="25"/>
        <v>1018.0411111111111</v>
      </c>
      <c r="AJ1614" s="19"/>
      <c r="AK1614" s="19"/>
      <c r="AL1614" s="19"/>
    </row>
    <row r="1615" spans="1:38" s="11" customFormat="1" ht="12.75" customHeight="1" x14ac:dyDescent="0.25">
      <c r="A1615" s="14">
        <v>3</v>
      </c>
      <c r="B1615" s="14" t="str">
        <f>+VLOOKUP(A1615,COD_REG_PROV!$G$1:$J$21,4,FALSE)</f>
        <v>LOMBARDIA</v>
      </c>
      <c r="C1615" s="3">
        <v>20</v>
      </c>
      <c r="D1615" s="3" t="str">
        <f>+VLOOKUP(A1615,COD_REG_PROV!$A$1:$E$111,4,FALSE)</f>
        <v>Novara</v>
      </c>
      <c r="E1615" s="3">
        <v>69</v>
      </c>
      <c r="F1615" s="3" t="s">
        <v>290</v>
      </c>
      <c r="G1615" s="4" t="s">
        <v>309</v>
      </c>
      <c r="H1615" s="15">
        <v>5.4</v>
      </c>
      <c r="I1615" s="15">
        <v>8.1999999999999993</v>
      </c>
      <c r="J1615" s="15">
        <v>13.7</v>
      </c>
      <c r="K1615" s="15">
        <v>17.3</v>
      </c>
      <c r="L1615" s="15">
        <v>20.8</v>
      </c>
      <c r="M1615" s="15">
        <v>22.8</v>
      </c>
      <c r="N1615" s="15">
        <v>23.1</v>
      </c>
      <c r="O1615" s="15">
        <v>19.600000000000001</v>
      </c>
      <c r="P1615" s="15">
        <v>14.9</v>
      </c>
      <c r="Q1615" s="15">
        <v>10</v>
      </c>
      <c r="R1615" s="15">
        <v>5.9</v>
      </c>
      <c r="S1615" s="15">
        <v>4.3</v>
      </c>
      <c r="T1615" s="16">
        <f>+H1615*31/3.6</f>
        <v>46.5</v>
      </c>
      <c r="U1615" s="16">
        <f>+I1615*28/3.6</f>
        <v>63.777777777777764</v>
      </c>
      <c r="V1615" s="16">
        <f>+J1615*31/3.6</f>
        <v>117.97222222222221</v>
      </c>
      <c r="W1615" s="16">
        <f>+K1615*30/3.6</f>
        <v>144.16666666666666</v>
      </c>
      <c r="X1615" s="16">
        <f>+L1615*31/3.6</f>
        <v>179.11111111111111</v>
      </c>
      <c r="Y1615" s="16">
        <f>+M1615*30/3.6</f>
        <v>190</v>
      </c>
      <c r="Z1615" s="16">
        <f>+N1615*31/3.6</f>
        <v>198.91666666666666</v>
      </c>
      <c r="AA1615" s="16">
        <f>+O1615*31/3.6</f>
        <v>168.77777777777777</v>
      </c>
      <c r="AB1615" s="16">
        <f>+P1615*30/3.6</f>
        <v>124.16666666666666</v>
      </c>
      <c r="AC1615" s="16">
        <f>+Q1615*31/3.6</f>
        <v>86.111111111111114</v>
      </c>
      <c r="AD1615" s="16">
        <f>+R1615*30/3.6</f>
        <v>49.166666666666664</v>
      </c>
      <c r="AE1615" s="16">
        <f>+S1615*31/3.6</f>
        <v>37.027777777777771</v>
      </c>
      <c r="AF1615" s="17">
        <f>+SUM(T1615:AE1615)</f>
        <v>1405.6944444444446</v>
      </c>
      <c r="AG1615" s="18">
        <f t="shared" si="25"/>
        <v>1166.726388888889</v>
      </c>
      <c r="AJ1615" s="19"/>
      <c r="AK1615" s="19"/>
      <c r="AL1615" s="19"/>
    </row>
    <row r="1616" spans="1:38" s="11" customFormat="1" ht="12.75" customHeight="1" x14ac:dyDescent="0.25">
      <c r="A1616" s="14">
        <v>12</v>
      </c>
      <c r="B1616" s="14" t="str">
        <f>+VLOOKUP(A1616,COD_REG_PROV!$G$1:$J$21,4,FALSE)</f>
        <v>LAZIO</v>
      </c>
      <c r="C1616" s="3">
        <v>56</v>
      </c>
      <c r="D1616" s="3" t="str">
        <f>+VLOOKUP(A1616,COD_REG_PROV!$A$1:$E$111,4,FALSE)</f>
        <v>Varese</v>
      </c>
      <c r="E1616" s="3">
        <v>59</v>
      </c>
      <c r="F1616" s="3" t="s">
        <v>1039</v>
      </c>
      <c r="G1616" s="4" t="s">
        <v>1053</v>
      </c>
      <c r="H1616" s="15">
        <v>6.6</v>
      </c>
      <c r="I1616" s="15">
        <v>9.1999999999999993</v>
      </c>
      <c r="J1616" s="15">
        <v>14.1</v>
      </c>
      <c r="K1616" s="15">
        <v>17.600000000000001</v>
      </c>
      <c r="L1616" s="15">
        <v>21.8</v>
      </c>
      <c r="M1616" s="15">
        <v>23.5</v>
      </c>
      <c r="N1616" s="15">
        <v>23.5</v>
      </c>
      <c r="O1616" s="15">
        <v>20.399999999999999</v>
      </c>
      <c r="P1616" s="15">
        <v>15.7</v>
      </c>
      <c r="Q1616" s="15">
        <v>11.2</v>
      </c>
      <c r="R1616" s="15">
        <v>7.4</v>
      </c>
      <c r="S1616" s="15">
        <v>5.6</v>
      </c>
      <c r="T1616" s="16">
        <f>+H1616*31/3.6</f>
        <v>56.833333333333329</v>
      </c>
      <c r="U1616" s="16">
        <f>+I1616*28/3.6</f>
        <v>71.555555555555543</v>
      </c>
      <c r="V1616" s="16">
        <f>+J1616*31/3.6</f>
        <v>121.41666666666666</v>
      </c>
      <c r="W1616" s="16">
        <f>+K1616*30/3.6</f>
        <v>146.66666666666666</v>
      </c>
      <c r="X1616" s="16">
        <f>+L1616*31/3.6</f>
        <v>187.72222222222223</v>
      </c>
      <c r="Y1616" s="16">
        <f>+M1616*30/3.6</f>
        <v>195.83333333333331</v>
      </c>
      <c r="Z1616" s="16">
        <f>+N1616*31/3.6</f>
        <v>202.36111111111111</v>
      </c>
      <c r="AA1616" s="16">
        <f>+O1616*31/3.6</f>
        <v>175.66666666666666</v>
      </c>
      <c r="AB1616" s="16">
        <f>+P1616*30/3.6</f>
        <v>130.83333333333334</v>
      </c>
      <c r="AC1616" s="16">
        <f>+Q1616*31/3.6</f>
        <v>96.444444444444443</v>
      </c>
      <c r="AD1616" s="16">
        <f>+R1616*30/3.6</f>
        <v>61.666666666666664</v>
      </c>
      <c r="AE1616" s="16">
        <f>+S1616*31/3.6</f>
        <v>48.222222222222221</v>
      </c>
      <c r="AF1616" s="17">
        <f>+SUM(T1616:AE1616)</f>
        <v>1495.2222222222219</v>
      </c>
      <c r="AG1616" s="18">
        <f t="shared" si="25"/>
        <v>1241.0344444444443</v>
      </c>
      <c r="AJ1616" s="19"/>
      <c r="AK1616" s="19"/>
      <c r="AL1616" s="19"/>
    </row>
    <row r="1617" spans="1:38" s="11" customFormat="1" ht="12.75" customHeight="1" x14ac:dyDescent="0.25">
      <c r="A1617" s="14">
        <v>19</v>
      </c>
      <c r="B1617" s="14" t="str">
        <f>+VLOOKUP(A1617,COD_REG_PROV!$G$1:$J$21,4,FALSE)</f>
        <v>SICILIA</v>
      </c>
      <c r="C1617" s="3">
        <v>88</v>
      </c>
      <c r="D1617" s="3" t="str">
        <f>+VLOOKUP(A1617,COD_REG_PROV!$A$1:$E$111,4,FALSE)</f>
        <v>Cremona</v>
      </c>
      <c r="E1617" s="3">
        <v>12</v>
      </c>
      <c r="F1617" s="3" t="s">
        <v>1654</v>
      </c>
      <c r="G1617" s="4" t="s">
        <v>1664</v>
      </c>
      <c r="H1617" s="15">
        <v>8.6</v>
      </c>
      <c r="I1617" s="15">
        <v>10</v>
      </c>
      <c r="J1617" s="15">
        <v>15.7</v>
      </c>
      <c r="K1617" s="15">
        <v>19.399999999999999</v>
      </c>
      <c r="L1617" s="15">
        <v>22.9</v>
      </c>
      <c r="M1617" s="15">
        <v>24.3</v>
      </c>
      <c r="N1617" s="15">
        <v>24.3</v>
      </c>
      <c r="O1617" s="15">
        <v>21.6</v>
      </c>
      <c r="P1617" s="15">
        <v>17.3</v>
      </c>
      <c r="Q1617" s="15">
        <v>13.3</v>
      </c>
      <c r="R1617" s="15">
        <v>9.4</v>
      </c>
      <c r="S1617" s="15">
        <v>7.8</v>
      </c>
      <c r="T1617" s="16">
        <f>+H1617*31/3.6</f>
        <v>74.055555555555543</v>
      </c>
      <c r="U1617" s="16">
        <f>+I1617*28/3.6</f>
        <v>77.777777777777771</v>
      </c>
      <c r="V1617" s="16">
        <f>+J1617*31/3.6</f>
        <v>135.19444444444443</v>
      </c>
      <c r="W1617" s="16">
        <f>+K1617*30/3.6</f>
        <v>161.66666666666666</v>
      </c>
      <c r="X1617" s="16">
        <f>+L1617*31/3.6</f>
        <v>197.19444444444443</v>
      </c>
      <c r="Y1617" s="16">
        <f>+M1617*30/3.6</f>
        <v>202.5</v>
      </c>
      <c r="Z1617" s="16">
        <f>+N1617*31/3.6</f>
        <v>209.25</v>
      </c>
      <c r="AA1617" s="16">
        <f>+O1617*31/3.6</f>
        <v>186</v>
      </c>
      <c r="AB1617" s="16">
        <f>+P1617*30/3.6</f>
        <v>144.16666666666666</v>
      </c>
      <c r="AC1617" s="16">
        <f>+Q1617*31/3.6</f>
        <v>114.52777777777777</v>
      </c>
      <c r="AD1617" s="16">
        <f>+R1617*30/3.6</f>
        <v>78.333333333333329</v>
      </c>
      <c r="AE1617" s="16">
        <f>+S1617*31/3.6</f>
        <v>67.166666666666657</v>
      </c>
      <c r="AF1617" s="17">
        <f>+SUM(T1617:AE1617)</f>
        <v>1647.8333333333333</v>
      </c>
      <c r="AG1617" s="18">
        <f t="shared" si="25"/>
        <v>1367.7016666666666</v>
      </c>
      <c r="AJ1617" s="19"/>
      <c r="AK1617" s="19"/>
      <c r="AL1617" s="19"/>
    </row>
    <row r="1618" spans="1:38" s="11" customFormat="1" ht="12.75" customHeight="1" x14ac:dyDescent="0.25">
      <c r="A1618" s="14">
        <v>5</v>
      </c>
      <c r="B1618" s="14" t="str">
        <f>+VLOOKUP(A1618,COD_REG_PROV!$G$1:$J$21,4,FALSE)</f>
        <v>VENETO</v>
      </c>
      <c r="C1618" s="3">
        <v>26</v>
      </c>
      <c r="D1618" s="3" t="str">
        <f>+VLOOKUP(A1618,COD_REG_PROV!$A$1:$E$111,4,FALSE)</f>
        <v>Asti</v>
      </c>
      <c r="E1618" s="3">
        <v>92</v>
      </c>
      <c r="F1618" s="3" t="s">
        <v>432</v>
      </c>
      <c r="G1618" s="4" t="s">
        <v>456</v>
      </c>
      <c r="H1618" s="15">
        <v>5</v>
      </c>
      <c r="I1618" s="15">
        <v>7.9</v>
      </c>
      <c r="J1618" s="15">
        <v>12.7</v>
      </c>
      <c r="K1618" s="15">
        <v>16.5</v>
      </c>
      <c r="L1618" s="15">
        <v>19.7</v>
      </c>
      <c r="M1618" s="15">
        <v>21.5</v>
      </c>
      <c r="N1618" s="15">
        <v>21.8</v>
      </c>
      <c r="O1618" s="15">
        <v>18.5</v>
      </c>
      <c r="P1618" s="15">
        <v>13.9</v>
      </c>
      <c r="Q1618" s="15">
        <v>9.5</v>
      </c>
      <c r="R1618" s="15">
        <v>5.7</v>
      </c>
      <c r="S1618" s="15">
        <v>4.2</v>
      </c>
      <c r="T1618" s="16">
        <f>+H1618*31/3.6</f>
        <v>43.055555555555557</v>
      </c>
      <c r="U1618" s="16">
        <f>+I1618*28/3.6</f>
        <v>61.44444444444445</v>
      </c>
      <c r="V1618" s="16">
        <f>+J1618*31/3.6</f>
        <v>109.3611111111111</v>
      </c>
      <c r="W1618" s="16">
        <f>+K1618*30/3.6</f>
        <v>137.5</v>
      </c>
      <c r="X1618" s="16">
        <f>+L1618*31/3.6</f>
        <v>169.63888888888886</v>
      </c>
      <c r="Y1618" s="16">
        <f>+M1618*30/3.6</f>
        <v>179.16666666666666</v>
      </c>
      <c r="Z1618" s="16">
        <f>+N1618*31/3.6</f>
        <v>187.72222222222223</v>
      </c>
      <c r="AA1618" s="16">
        <f>+O1618*31/3.6</f>
        <v>159.30555555555554</v>
      </c>
      <c r="AB1618" s="16">
        <f>+P1618*30/3.6</f>
        <v>115.83333333333333</v>
      </c>
      <c r="AC1618" s="16">
        <f>+Q1618*31/3.6</f>
        <v>81.805555555555557</v>
      </c>
      <c r="AD1618" s="16">
        <f>+R1618*30/3.6</f>
        <v>47.5</v>
      </c>
      <c r="AE1618" s="16">
        <f>+S1618*31/3.6</f>
        <v>36.166666666666671</v>
      </c>
      <c r="AF1618" s="17">
        <f>+SUM(T1618:AE1618)</f>
        <v>1328.5</v>
      </c>
      <c r="AG1618" s="18">
        <f t="shared" si="25"/>
        <v>1102.655</v>
      </c>
      <c r="AJ1618" s="19"/>
      <c r="AK1618" s="19"/>
      <c r="AL1618" s="19"/>
    </row>
    <row r="1619" spans="1:38" s="11" customFormat="1" ht="12.75" customHeight="1" x14ac:dyDescent="0.25">
      <c r="A1619" s="14">
        <v>19</v>
      </c>
      <c r="B1619" s="14" t="str">
        <f>+VLOOKUP(A1619,COD_REG_PROV!$G$1:$J$21,4,FALSE)</f>
        <v>SICILIA</v>
      </c>
      <c r="C1619" s="3">
        <v>87</v>
      </c>
      <c r="D1619" s="3" t="str">
        <f>+VLOOKUP(A1619,COD_REG_PROV!$A$1:$E$111,4,FALSE)</f>
        <v>Cremona</v>
      </c>
      <c r="E1619" s="3">
        <v>54</v>
      </c>
      <c r="F1619" s="3" t="s">
        <v>1565</v>
      </c>
      <c r="G1619" s="4" t="s">
        <v>1594</v>
      </c>
      <c r="H1619" s="15">
        <v>8.4</v>
      </c>
      <c r="I1619" s="15">
        <v>11.4</v>
      </c>
      <c r="J1619" s="15">
        <v>15.5</v>
      </c>
      <c r="K1619" s="15">
        <v>19.2</v>
      </c>
      <c r="L1619" s="15">
        <v>22.8</v>
      </c>
      <c r="M1619" s="15">
        <v>24.3</v>
      </c>
      <c r="N1619" s="15">
        <v>24.2</v>
      </c>
      <c r="O1619" s="15">
        <v>21.4</v>
      </c>
      <c r="P1619" s="15">
        <v>17.100000000000001</v>
      </c>
      <c r="Q1619" s="15">
        <v>13.1</v>
      </c>
      <c r="R1619" s="15">
        <v>9.1</v>
      </c>
      <c r="S1619" s="15">
        <v>7.7</v>
      </c>
      <c r="T1619" s="16">
        <f>+H1619*31/3.6</f>
        <v>72.333333333333343</v>
      </c>
      <c r="U1619" s="16">
        <f>+I1619*28/3.6</f>
        <v>88.666666666666657</v>
      </c>
      <c r="V1619" s="16">
        <f>+J1619*31/3.6</f>
        <v>133.47222222222223</v>
      </c>
      <c r="W1619" s="16">
        <f>+K1619*30/3.6</f>
        <v>160</v>
      </c>
      <c r="X1619" s="16">
        <f>+L1619*31/3.6</f>
        <v>196.33333333333334</v>
      </c>
      <c r="Y1619" s="16">
        <f>+M1619*30/3.6</f>
        <v>202.5</v>
      </c>
      <c r="Z1619" s="16">
        <f>+N1619*31/3.6</f>
        <v>208.38888888888886</v>
      </c>
      <c r="AA1619" s="16">
        <f>+O1619*31/3.6</f>
        <v>184.27777777777777</v>
      </c>
      <c r="AB1619" s="16">
        <f>+P1619*30/3.6</f>
        <v>142.5</v>
      </c>
      <c r="AC1619" s="16">
        <f>+Q1619*31/3.6</f>
        <v>112.80555555555554</v>
      </c>
      <c r="AD1619" s="16">
        <f>+R1619*30/3.6</f>
        <v>75.833333333333329</v>
      </c>
      <c r="AE1619" s="16">
        <f>+S1619*31/3.6</f>
        <v>66.305555555555557</v>
      </c>
      <c r="AF1619" s="17">
        <f>+SUM(T1619:AE1619)</f>
        <v>1643.4166666666667</v>
      </c>
      <c r="AG1619" s="18">
        <f t="shared" si="25"/>
        <v>1364.0358333333334</v>
      </c>
      <c r="AJ1619" s="19"/>
      <c r="AK1619" s="19"/>
      <c r="AL1619" s="19"/>
    </row>
    <row r="1620" spans="1:38" s="11" customFormat="1" ht="12.75" customHeight="1" x14ac:dyDescent="0.25">
      <c r="A1620" s="14">
        <v>3</v>
      </c>
      <c r="B1620" s="14" t="str">
        <f>+VLOOKUP(A1620,COD_REG_PROV!$G$1:$J$21,4,FALSE)</f>
        <v>LOMBARDIA</v>
      </c>
      <c r="C1620" s="3">
        <v>18</v>
      </c>
      <c r="D1620" s="3" t="str">
        <f>+VLOOKUP(A1620,COD_REG_PROV!$A$1:$E$111,4,FALSE)</f>
        <v>Novara</v>
      </c>
      <c r="E1620" s="3">
        <v>182</v>
      </c>
      <c r="F1620" s="3" t="s">
        <v>310</v>
      </c>
      <c r="G1620" s="4" t="s">
        <v>324</v>
      </c>
      <c r="H1620" s="15">
        <v>5.4</v>
      </c>
      <c r="I1620" s="15">
        <v>8.3000000000000007</v>
      </c>
      <c r="J1620" s="15">
        <v>13.8</v>
      </c>
      <c r="K1620" s="15">
        <v>17.5</v>
      </c>
      <c r="L1620" s="15">
        <v>20.8</v>
      </c>
      <c r="M1620" s="15">
        <v>23</v>
      </c>
      <c r="N1620" s="15">
        <v>23</v>
      </c>
      <c r="O1620" s="15">
        <v>19.5</v>
      </c>
      <c r="P1620" s="15">
        <v>14.5</v>
      </c>
      <c r="Q1620" s="15">
        <v>9.6999999999999993</v>
      </c>
      <c r="R1620" s="15">
        <v>6</v>
      </c>
      <c r="S1620" s="15">
        <v>4.4000000000000004</v>
      </c>
      <c r="T1620" s="16">
        <f>+H1620*31/3.6</f>
        <v>46.5</v>
      </c>
      <c r="U1620" s="16">
        <f>+I1620*28/3.6</f>
        <v>64.555555555555557</v>
      </c>
      <c r="V1620" s="16">
        <f>+J1620*31/3.6</f>
        <v>118.83333333333333</v>
      </c>
      <c r="W1620" s="16">
        <f>+K1620*30/3.6</f>
        <v>145.83333333333334</v>
      </c>
      <c r="X1620" s="16">
        <f>+L1620*31/3.6</f>
        <v>179.11111111111111</v>
      </c>
      <c r="Y1620" s="16">
        <f>+M1620*30/3.6</f>
        <v>191.66666666666666</v>
      </c>
      <c r="Z1620" s="16">
        <f>+N1620*31/3.6</f>
        <v>198.05555555555554</v>
      </c>
      <c r="AA1620" s="16">
        <f>+O1620*31/3.6</f>
        <v>167.91666666666666</v>
      </c>
      <c r="AB1620" s="16">
        <f>+P1620*30/3.6</f>
        <v>120.83333333333333</v>
      </c>
      <c r="AC1620" s="16">
        <f>+Q1620*31/3.6</f>
        <v>83.527777777777771</v>
      </c>
      <c r="AD1620" s="16">
        <f>+R1620*30/3.6</f>
        <v>50</v>
      </c>
      <c r="AE1620" s="16">
        <f>+S1620*31/3.6</f>
        <v>37.888888888888893</v>
      </c>
      <c r="AF1620" s="17">
        <f>+SUM(T1620:AE1620)</f>
        <v>1404.7222222222222</v>
      </c>
      <c r="AG1620" s="18">
        <f t="shared" si="25"/>
        <v>1165.9194444444443</v>
      </c>
      <c r="AJ1620" s="19"/>
      <c r="AK1620" s="19"/>
      <c r="AL1620" s="19"/>
    </row>
    <row r="1621" spans="1:38" s="11" customFormat="1" ht="12.75" customHeight="1" x14ac:dyDescent="0.25">
      <c r="A1621" s="14">
        <v>15</v>
      </c>
      <c r="B1621" s="14" t="str">
        <f>+VLOOKUP(A1621,COD_REG_PROV!$G$1:$J$21,4,FALSE)</f>
        <v>CAMPANIA</v>
      </c>
      <c r="C1621" s="3">
        <v>63</v>
      </c>
      <c r="D1621" s="3" t="str">
        <f>+VLOOKUP(A1621,COD_REG_PROV!$A$1:$E$111,4,FALSE)</f>
        <v>Milano</v>
      </c>
      <c r="E1621" s="3">
        <v>89</v>
      </c>
      <c r="F1621" s="3" t="s">
        <v>1173</v>
      </c>
      <c r="G1621" s="4" t="s">
        <v>1236</v>
      </c>
      <c r="H1621" s="15">
        <v>6.9</v>
      </c>
      <c r="I1621" s="15">
        <v>9.5</v>
      </c>
      <c r="J1621" s="15">
        <v>14</v>
      </c>
      <c r="K1621" s="15">
        <v>18.100000000000001</v>
      </c>
      <c r="L1621" s="15">
        <v>21.9</v>
      </c>
      <c r="M1621" s="15">
        <v>23.8</v>
      </c>
      <c r="N1621" s="15">
        <v>23.7</v>
      </c>
      <c r="O1621" s="15">
        <v>20.9</v>
      </c>
      <c r="P1621" s="15">
        <v>16.100000000000001</v>
      </c>
      <c r="Q1621" s="15">
        <v>11.7</v>
      </c>
      <c r="R1621" s="15">
        <v>7.8</v>
      </c>
      <c r="S1621" s="15">
        <v>6.1</v>
      </c>
      <c r="T1621" s="16">
        <f>+H1621*31/3.6</f>
        <v>59.416666666666664</v>
      </c>
      <c r="U1621" s="16">
        <f>+I1621*28/3.6</f>
        <v>73.888888888888886</v>
      </c>
      <c r="V1621" s="16">
        <f>+J1621*31/3.6</f>
        <v>120.55555555555556</v>
      </c>
      <c r="W1621" s="16">
        <f>+K1621*30/3.6</f>
        <v>150.83333333333334</v>
      </c>
      <c r="X1621" s="16">
        <f>+L1621*31/3.6</f>
        <v>188.58333333333331</v>
      </c>
      <c r="Y1621" s="16">
        <f>+M1621*30/3.6</f>
        <v>198.33333333333331</v>
      </c>
      <c r="Z1621" s="16">
        <f>+N1621*31/3.6</f>
        <v>204.08333333333331</v>
      </c>
      <c r="AA1621" s="16">
        <f>+O1621*31/3.6</f>
        <v>179.9722222222222</v>
      </c>
      <c r="AB1621" s="16">
        <f>+P1621*30/3.6</f>
        <v>134.16666666666669</v>
      </c>
      <c r="AC1621" s="16">
        <f>+Q1621*31/3.6</f>
        <v>100.75</v>
      </c>
      <c r="AD1621" s="16">
        <f>+R1621*30/3.6</f>
        <v>65</v>
      </c>
      <c r="AE1621" s="16">
        <f>+S1621*31/3.6</f>
        <v>52.527777777777771</v>
      </c>
      <c r="AF1621" s="17">
        <f>+SUM(T1621:AE1621)</f>
        <v>1528.1111111111111</v>
      </c>
      <c r="AG1621" s="18">
        <f t="shared" si="25"/>
        <v>1268.3322222222221</v>
      </c>
      <c r="AJ1621" s="19"/>
      <c r="AK1621" s="19"/>
      <c r="AL1621" s="19"/>
    </row>
    <row r="1622" spans="1:38" s="11" customFormat="1" ht="12.75" customHeight="1" x14ac:dyDescent="0.25">
      <c r="A1622" s="14">
        <v>1</v>
      </c>
      <c r="B1622" s="14" t="str">
        <f>+VLOOKUP(A1622,COD_REG_PROV!$G$1:$J$21,4,FALSE)</f>
        <v>PIEMONTE</v>
      </c>
      <c r="C1622" s="3">
        <v>1</v>
      </c>
      <c r="D1622" s="3" t="str">
        <f>+VLOOKUP(A1622,COD_REG_PROV!$A$1:$E$111,4,FALSE)</f>
        <v>Torino</v>
      </c>
      <c r="E1622" s="3">
        <v>314</v>
      </c>
      <c r="F1622" s="3" t="s">
        <v>69</v>
      </c>
      <c r="G1622" s="4" t="s">
        <v>112</v>
      </c>
      <c r="H1622" s="15">
        <v>4.9000000000000004</v>
      </c>
      <c r="I1622" s="15">
        <v>8</v>
      </c>
      <c r="J1622" s="15">
        <v>13.3</v>
      </c>
      <c r="K1622" s="15">
        <v>17</v>
      </c>
      <c r="L1622" s="15">
        <v>19.899999999999999</v>
      </c>
      <c r="M1622" s="15">
        <v>22.4</v>
      </c>
      <c r="N1622" s="15">
        <v>22.3</v>
      </c>
      <c r="O1622" s="15">
        <v>18.8</v>
      </c>
      <c r="P1622" s="15">
        <v>14</v>
      </c>
      <c r="Q1622" s="15">
        <v>9.8000000000000007</v>
      </c>
      <c r="R1622" s="15">
        <v>6.1</v>
      </c>
      <c r="S1622" s="15">
        <v>4.4000000000000004</v>
      </c>
      <c r="T1622" s="16">
        <f>+H1622*31/3.6</f>
        <v>42.194444444444443</v>
      </c>
      <c r="U1622" s="16">
        <f>+I1622*28/3.6</f>
        <v>62.222222222222221</v>
      </c>
      <c r="V1622" s="16">
        <f>+J1622*31/3.6</f>
        <v>114.52777777777777</v>
      </c>
      <c r="W1622" s="16">
        <f>+K1622*30/3.6</f>
        <v>141.66666666666666</v>
      </c>
      <c r="X1622" s="16">
        <f>+L1622*31/3.6</f>
        <v>171.36111111111111</v>
      </c>
      <c r="Y1622" s="16">
        <f>+M1622*30/3.6</f>
        <v>186.66666666666666</v>
      </c>
      <c r="Z1622" s="16">
        <f>+N1622*31/3.6</f>
        <v>192.0277777777778</v>
      </c>
      <c r="AA1622" s="16">
        <f>+O1622*31/3.6</f>
        <v>161.88888888888891</v>
      </c>
      <c r="AB1622" s="16">
        <f>+P1622*30/3.6</f>
        <v>116.66666666666666</v>
      </c>
      <c r="AC1622" s="16">
        <f>+Q1622*31/3.6</f>
        <v>84.388888888888886</v>
      </c>
      <c r="AD1622" s="16">
        <f>+R1622*30/3.6</f>
        <v>50.833333333333329</v>
      </c>
      <c r="AE1622" s="16">
        <f>+S1622*31/3.6</f>
        <v>37.888888888888893</v>
      </c>
      <c r="AF1622" s="17">
        <f>+SUM(T1622:AE1622)</f>
        <v>1362.3333333333335</v>
      </c>
      <c r="AG1622" s="18">
        <f t="shared" si="25"/>
        <v>1130.7366666666667</v>
      </c>
      <c r="AJ1622" s="19"/>
      <c r="AK1622" s="19"/>
      <c r="AL1622" s="19"/>
    </row>
    <row r="1623" spans="1:38" s="11" customFormat="1" ht="12.75" customHeight="1" x14ac:dyDescent="0.25">
      <c r="A1623" s="14">
        <v>9</v>
      </c>
      <c r="B1623" s="14" t="str">
        <f>+VLOOKUP(A1623,COD_REG_PROV!$G$1:$J$21,4,FALSE)</f>
        <v>TOSCANA</v>
      </c>
      <c r="C1623" s="3">
        <v>50</v>
      </c>
      <c r="D1623" s="3" t="str">
        <f>+VLOOKUP(A1623,COD_REG_PROV!$A$1:$E$111,4,FALSE)</f>
        <v>Savona</v>
      </c>
      <c r="E1623" s="3">
        <v>39</v>
      </c>
      <c r="F1623" s="3" t="s">
        <v>828</v>
      </c>
      <c r="G1623" s="4" t="s">
        <v>842</v>
      </c>
      <c r="H1623" s="15">
        <v>6.1</v>
      </c>
      <c r="I1623" s="15">
        <v>8.6999999999999993</v>
      </c>
      <c r="J1623" s="15">
        <v>13.7</v>
      </c>
      <c r="K1623" s="15">
        <v>17.2</v>
      </c>
      <c r="L1623" s="15">
        <v>21.4</v>
      </c>
      <c r="M1623" s="15">
        <v>23.3</v>
      </c>
      <c r="N1623" s="15">
        <v>23.4</v>
      </c>
      <c r="O1623" s="15">
        <v>20</v>
      </c>
      <c r="P1623" s="15">
        <v>15.2</v>
      </c>
      <c r="Q1623" s="15">
        <v>10.6</v>
      </c>
      <c r="R1623" s="15">
        <v>6.9</v>
      </c>
      <c r="S1623" s="15">
        <v>5.3</v>
      </c>
      <c r="T1623" s="16">
        <f>+H1623*31/3.6</f>
        <v>52.527777777777771</v>
      </c>
      <c r="U1623" s="16">
        <f>+I1623*28/3.6</f>
        <v>67.666666666666657</v>
      </c>
      <c r="V1623" s="16">
        <f>+J1623*31/3.6</f>
        <v>117.97222222222221</v>
      </c>
      <c r="W1623" s="16">
        <f>+K1623*30/3.6</f>
        <v>143.33333333333334</v>
      </c>
      <c r="X1623" s="16">
        <f>+L1623*31/3.6</f>
        <v>184.27777777777777</v>
      </c>
      <c r="Y1623" s="16">
        <f>+M1623*30/3.6</f>
        <v>194.16666666666666</v>
      </c>
      <c r="Z1623" s="16">
        <f>+N1623*31/3.6</f>
        <v>201.5</v>
      </c>
      <c r="AA1623" s="16">
        <f>+O1623*31/3.6</f>
        <v>172.22222222222223</v>
      </c>
      <c r="AB1623" s="16">
        <f>+P1623*30/3.6</f>
        <v>126.66666666666666</v>
      </c>
      <c r="AC1623" s="16">
        <f>+Q1623*31/3.6</f>
        <v>91.277777777777771</v>
      </c>
      <c r="AD1623" s="16">
        <f>+R1623*30/3.6</f>
        <v>57.5</v>
      </c>
      <c r="AE1623" s="16">
        <f>+S1623*31/3.6</f>
        <v>45.638888888888886</v>
      </c>
      <c r="AF1623" s="17">
        <f>+SUM(T1623:AE1623)</f>
        <v>1454.7500000000002</v>
      </c>
      <c r="AG1623" s="18">
        <f t="shared" si="25"/>
        <v>1207.4425000000001</v>
      </c>
      <c r="AJ1623" s="19"/>
      <c r="AK1623" s="19"/>
      <c r="AL1623" s="19"/>
    </row>
    <row r="1624" spans="1:38" s="11" customFormat="1" ht="12.75" customHeight="1" x14ac:dyDescent="0.25">
      <c r="A1624" s="14">
        <v>19</v>
      </c>
      <c r="B1624" s="14" t="str">
        <f>+VLOOKUP(A1624,COD_REG_PROV!$G$1:$J$21,4,FALSE)</f>
        <v>SICILIA</v>
      </c>
      <c r="C1624" s="3">
        <v>87</v>
      </c>
      <c r="D1624" s="3" t="str">
        <f>+VLOOKUP(A1624,COD_REG_PROV!$A$1:$E$111,4,FALSE)</f>
        <v>Cremona</v>
      </c>
      <c r="E1624" s="3">
        <v>55</v>
      </c>
      <c r="F1624" s="3" t="s">
        <v>1565</v>
      </c>
      <c r="G1624" s="4" t="s">
        <v>1595</v>
      </c>
      <c r="H1624" s="15">
        <v>7.9</v>
      </c>
      <c r="I1624" s="15">
        <v>10.9</v>
      </c>
      <c r="J1624" s="15">
        <v>15.2</v>
      </c>
      <c r="K1624" s="15">
        <v>18.899999999999999</v>
      </c>
      <c r="L1624" s="15">
        <v>22.6</v>
      </c>
      <c r="M1624" s="15">
        <v>24.2</v>
      </c>
      <c r="N1624" s="15">
        <v>24</v>
      </c>
      <c r="O1624" s="15">
        <v>21.2</v>
      </c>
      <c r="P1624" s="15">
        <v>16.899999999999999</v>
      </c>
      <c r="Q1624" s="15">
        <v>12.9</v>
      </c>
      <c r="R1624" s="15">
        <v>8.6999999999999993</v>
      </c>
      <c r="S1624" s="15">
        <v>7.4</v>
      </c>
      <c r="T1624" s="16">
        <f>+H1624*31/3.6</f>
        <v>68.027777777777771</v>
      </c>
      <c r="U1624" s="16">
        <f>+I1624*28/3.6</f>
        <v>84.777777777777771</v>
      </c>
      <c r="V1624" s="16">
        <f>+J1624*31/3.6</f>
        <v>130.88888888888889</v>
      </c>
      <c r="W1624" s="16">
        <f>+K1624*30/3.6</f>
        <v>157.5</v>
      </c>
      <c r="X1624" s="16">
        <f>+L1624*31/3.6</f>
        <v>194.61111111111111</v>
      </c>
      <c r="Y1624" s="16">
        <f>+M1624*30/3.6</f>
        <v>201.66666666666666</v>
      </c>
      <c r="Z1624" s="16">
        <f>+N1624*31/3.6</f>
        <v>206.66666666666666</v>
      </c>
      <c r="AA1624" s="16">
        <f>+O1624*31/3.6</f>
        <v>182.55555555555554</v>
      </c>
      <c r="AB1624" s="16">
        <f>+P1624*30/3.6</f>
        <v>140.83333333333331</v>
      </c>
      <c r="AC1624" s="16">
        <f>+Q1624*31/3.6</f>
        <v>111.08333333333334</v>
      </c>
      <c r="AD1624" s="16">
        <f>+R1624*30/3.6</f>
        <v>72.5</v>
      </c>
      <c r="AE1624" s="16">
        <f>+S1624*31/3.6</f>
        <v>63.722222222222221</v>
      </c>
      <c r="AF1624" s="17">
        <f>+SUM(T1624:AE1624)</f>
        <v>1614.833333333333</v>
      </c>
      <c r="AG1624" s="18">
        <f t="shared" si="25"/>
        <v>1340.3116666666663</v>
      </c>
      <c r="AJ1624" s="19"/>
      <c r="AK1624" s="19"/>
      <c r="AL1624" s="19"/>
    </row>
    <row r="1625" spans="1:38" s="11" customFormat="1" ht="12.75" customHeight="1" x14ac:dyDescent="0.25">
      <c r="A1625" s="14">
        <v>12</v>
      </c>
      <c r="B1625" s="14" t="str">
        <f>+VLOOKUP(A1625,COD_REG_PROV!$G$1:$J$21,4,FALSE)</f>
        <v>LAZIO</v>
      </c>
      <c r="C1625" s="3">
        <v>58</v>
      </c>
      <c r="D1625" s="3" t="str">
        <f>+VLOOKUP(A1625,COD_REG_PROV!$A$1:$E$111,4,FALSE)</f>
        <v>Varese</v>
      </c>
      <c r="E1625" s="3">
        <v>114</v>
      </c>
      <c r="F1625" s="3" t="s">
        <v>997</v>
      </c>
      <c r="G1625" s="4" t="s">
        <v>1038</v>
      </c>
      <c r="H1625" s="15">
        <v>6.8</v>
      </c>
      <c r="I1625" s="15">
        <v>9.3000000000000007</v>
      </c>
      <c r="J1625" s="15">
        <v>14</v>
      </c>
      <c r="K1625" s="15">
        <v>17.5</v>
      </c>
      <c r="L1625" s="15">
        <v>21.7</v>
      </c>
      <c r="M1625" s="15">
        <v>23.4</v>
      </c>
      <c r="N1625" s="15">
        <v>23.5</v>
      </c>
      <c r="O1625" s="15">
        <v>20.399999999999999</v>
      </c>
      <c r="P1625" s="15">
        <v>15.7</v>
      </c>
      <c r="Q1625" s="15">
        <v>11.4</v>
      </c>
      <c r="R1625" s="15">
        <v>7.5</v>
      </c>
      <c r="S1625" s="15">
        <v>5.6</v>
      </c>
      <c r="T1625" s="16">
        <f>+H1625*31/3.6</f>
        <v>58.55555555555555</v>
      </c>
      <c r="U1625" s="16">
        <f>+I1625*28/3.6</f>
        <v>72.333333333333343</v>
      </c>
      <c r="V1625" s="16">
        <f>+J1625*31/3.6</f>
        <v>120.55555555555556</v>
      </c>
      <c r="W1625" s="16">
        <f>+K1625*30/3.6</f>
        <v>145.83333333333334</v>
      </c>
      <c r="X1625" s="16">
        <f>+L1625*31/3.6</f>
        <v>186.86111111111109</v>
      </c>
      <c r="Y1625" s="16">
        <f>+M1625*30/3.6</f>
        <v>195</v>
      </c>
      <c r="Z1625" s="16">
        <f>+N1625*31/3.6</f>
        <v>202.36111111111111</v>
      </c>
      <c r="AA1625" s="16">
        <f>+O1625*31/3.6</f>
        <v>175.66666666666666</v>
      </c>
      <c r="AB1625" s="16">
        <f>+P1625*30/3.6</f>
        <v>130.83333333333334</v>
      </c>
      <c r="AC1625" s="16">
        <f>+Q1625*31/3.6</f>
        <v>98.166666666666671</v>
      </c>
      <c r="AD1625" s="16">
        <f>+R1625*30/3.6</f>
        <v>62.5</v>
      </c>
      <c r="AE1625" s="16">
        <f>+S1625*31/3.6</f>
        <v>48.222222222222221</v>
      </c>
      <c r="AF1625" s="17">
        <f>+SUM(T1625:AE1625)</f>
        <v>1496.8888888888889</v>
      </c>
      <c r="AG1625" s="18">
        <f t="shared" si="25"/>
        <v>1242.4177777777777</v>
      </c>
      <c r="AJ1625" s="19"/>
      <c r="AK1625" s="19"/>
      <c r="AL1625" s="19"/>
    </row>
    <row r="1626" spans="1:38" s="11" customFormat="1" ht="12.75" customHeight="1" x14ac:dyDescent="0.25">
      <c r="A1626" s="14">
        <v>5</v>
      </c>
      <c r="B1626" s="14" t="str">
        <f>+VLOOKUP(A1626,COD_REG_PROV!$G$1:$J$21,4,FALSE)</f>
        <v>VENETO</v>
      </c>
      <c r="C1626" s="3">
        <v>23</v>
      </c>
      <c r="D1626" s="3" t="str">
        <f>+VLOOKUP(A1626,COD_REG_PROV!$A$1:$E$111,4,FALSE)</f>
        <v>Asti</v>
      </c>
      <c r="E1626" s="3">
        <v>97</v>
      </c>
      <c r="F1626" s="3" t="s">
        <v>506</v>
      </c>
      <c r="G1626" s="4" t="s">
        <v>532</v>
      </c>
      <c r="H1626" s="15">
        <v>5.4</v>
      </c>
      <c r="I1626" s="15">
        <v>8.3000000000000007</v>
      </c>
      <c r="J1626" s="15">
        <v>13.4</v>
      </c>
      <c r="K1626" s="15">
        <v>17.100000000000001</v>
      </c>
      <c r="L1626" s="15">
        <v>20.5</v>
      </c>
      <c r="M1626" s="15">
        <v>22.4</v>
      </c>
      <c r="N1626" s="15">
        <v>22.8</v>
      </c>
      <c r="O1626" s="15">
        <v>19.399999999999999</v>
      </c>
      <c r="P1626" s="15">
        <v>14.7</v>
      </c>
      <c r="Q1626" s="15">
        <v>9.9</v>
      </c>
      <c r="R1626" s="15">
        <v>5.9</v>
      </c>
      <c r="S1626" s="15">
        <v>4.3</v>
      </c>
      <c r="T1626" s="16">
        <f>+H1626*31/3.6</f>
        <v>46.5</v>
      </c>
      <c r="U1626" s="16">
        <f>+I1626*28/3.6</f>
        <v>64.555555555555557</v>
      </c>
      <c r="V1626" s="16">
        <f>+J1626*31/3.6</f>
        <v>115.3888888888889</v>
      </c>
      <c r="W1626" s="16">
        <f>+K1626*30/3.6</f>
        <v>142.5</v>
      </c>
      <c r="X1626" s="16">
        <f>+L1626*31/3.6</f>
        <v>176.52777777777777</v>
      </c>
      <c r="Y1626" s="16">
        <f>+M1626*30/3.6</f>
        <v>186.66666666666666</v>
      </c>
      <c r="Z1626" s="16">
        <f>+N1626*31/3.6</f>
        <v>196.33333333333334</v>
      </c>
      <c r="AA1626" s="16">
        <f>+O1626*31/3.6</f>
        <v>167.05555555555554</v>
      </c>
      <c r="AB1626" s="16">
        <f>+P1626*30/3.6</f>
        <v>122.5</v>
      </c>
      <c r="AC1626" s="16">
        <f>+Q1626*31/3.6</f>
        <v>85.250000000000014</v>
      </c>
      <c r="AD1626" s="16">
        <f>+R1626*30/3.6</f>
        <v>49.166666666666664</v>
      </c>
      <c r="AE1626" s="16">
        <f>+S1626*31/3.6</f>
        <v>37.027777777777771</v>
      </c>
      <c r="AF1626" s="17">
        <f>+SUM(T1626:AE1626)</f>
        <v>1389.4722222222224</v>
      </c>
      <c r="AG1626" s="18">
        <f t="shared" si="25"/>
        <v>1153.2619444444445</v>
      </c>
      <c r="AJ1626" s="19"/>
      <c r="AK1626" s="19"/>
      <c r="AL1626" s="19"/>
    </row>
    <row r="1627" spans="1:38" s="11" customFormat="1" ht="12.75" customHeight="1" x14ac:dyDescent="0.25">
      <c r="A1627" s="14">
        <v>3</v>
      </c>
      <c r="B1627" s="14" t="str">
        <f>+VLOOKUP(A1627,COD_REG_PROV!$G$1:$J$21,4,FALSE)</f>
        <v>LOMBARDIA</v>
      </c>
      <c r="C1627" s="3">
        <v>16</v>
      </c>
      <c r="D1627" s="3" t="str">
        <f>+VLOOKUP(A1627,COD_REG_PROV!$A$1:$E$111,4,FALSE)</f>
        <v>Novara</v>
      </c>
      <c r="E1627" s="3">
        <v>246</v>
      </c>
      <c r="F1627" s="3" t="s">
        <v>131</v>
      </c>
      <c r="G1627" s="4" t="s">
        <v>148</v>
      </c>
      <c r="H1627" s="15">
        <v>4.8</v>
      </c>
      <c r="I1627" s="15">
        <v>7.6</v>
      </c>
      <c r="J1627" s="15">
        <v>13</v>
      </c>
      <c r="K1627" s="15">
        <v>16.7</v>
      </c>
      <c r="L1627" s="15">
        <v>19.7</v>
      </c>
      <c r="M1627" s="15">
        <v>21.9</v>
      </c>
      <c r="N1627" s="15">
        <v>22.1</v>
      </c>
      <c r="O1627" s="15">
        <v>18.600000000000001</v>
      </c>
      <c r="P1627" s="15">
        <v>13.9</v>
      </c>
      <c r="Q1627" s="15">
        <v>9.5</v>
      </c>
      <c r="R1627" s="15">
        <v>5.7</v>
      </c>
      <c r="S1627" s="15">
        <v>4.0999999999999996</v>
      </c>
      <c r="T1627" s="16">
        <f>+H1627*31/3.6</f>
        <v>41.333333333333329</v>
      </c>
      <c r="U1627" s="16">
        <f>+I1627*28/3.6</f>
        <v>59.111111111111107</v>
      </c>
      <c r="V1627" s="16">
        <f>+J1627*31/3.6</f>
        <v>111.94444444444444</v>
      </c>
      <c r="W1627" s="16">
        <f>+K1627*30/3.6</f>
        <v>139.16666666666666</v>
      </c>
      <c r="X1627" s="16">
        <f>+L1627*31/3.6</f>
        <v>169.63888888888886</v>
      </c>
      <c r="Y1627" s="16">
        <f>+M1627*30/3.6</f>
        <v>182.5</v>
      </c>
      <c r="Z1627" s="16">
        <f>+N1627*31/3.6</f>
        <v>190.30555555555557</v>
      </c>
      <c r="AA1627" s="16">
        <f>+O1627*31/3.6</f>
        <v>160.16666666666666</v>
      </c>
      <c r="AB1627" s="16">
        <f>+P1627*30/3.6</f>
        <v>115.83333333333333</v>
      </c>
      <c r="AC1627" s="16">
        <f>+Q1627*31/3.6</f>
        <v>81.805555555555557</v>
      </c>
      <c r="AD1627" s="16">
        <f>+R1627*30/3.6</f>
        <v>47.5</v>
      </c>
      <c r="AE1627" s="16">
        <f>+S1627*31/3.6</f>
        <v>35.30555555555555</v>
      </c>
      <c r="AF1627" s="17">
        <f>+SUM(T1627:AE1627)</f>
        <v>1334.6111111111111</v>
      </c>
      <c r="AG1627" s="18">
        <f t="shared" si="25"/>
        <v>1107.7272222222221</v>
      </c>
      <c r="AJ1627" s="19"/>
      <c r="AK1627" s="19"/>
      <c r="AL1627" s="19"/>
    </row>
    <row r="1628" spans="1:38" s="11" customFormat="1" ht="12.75" customHeight="1" x14ac:dyDescent="0.25">
      <c r="A1628" s="14">
        <v>8</v>
      </c>
      <c r="B1628" s="14" t="str">
        <f>+VLOOKUP(A1628,COD_REG_PROV!$G$1:$J$21,4,FALSE)</f>
        <v>EMILIA-ROMAGNA</v>
      </c>
      <c r="C1628" s="3">
        <v>37</v>
      </c>
      <c r="D1628" s="3" t="str">
        <f>+VLOOKUP(A1628,COD_REG_PROV!$A$1:$E$111,4,FALSE)</f>
        <v>Imperia</v>
      </c>
      <c r="E1628" s="3">
        <v>60</v>
      </c>
      <c r="F1628" s="3" t="s">
        <v>614</v>
      </c>
      <c r="G1628" s="4" t="s">
        <v>637</v>
      </c>
      <c r="H1628" s="15">
        <v>5.5</v>
      </c>
      <c r="I1628" s="15">
        <v>8.1999999999999993</v>
      </c>
      <c r="J1628" s="15">
        <v>13.6</v>
      </c>
      <c r="K1628" s="15">
        <v>17.3</v>
      </c>
      <c r="L1628" s="15">
        <v>21.1</v>
      </c>
      <c r="M1628" s="15">
        <v>23</v>
      </c>
      <c r="N1628" s="15">
        <v>23.3</v>
      </c>
      <c r="O1628" s="15">
        <v>19.7</v>
      </c>
      <c r="P1628" s="15">
        <v>15.1</v>
      </c>
      <c r="Q1628" s="15">
        <v>10.1</v>
      </c>
      <c r="R1628" s="15">
        <v>6.2</v>
      </c>
      <c r="S1628" s="15">
        <v>4.5</v>
      </c>
      <c r="T1628" s="16">
        <f>+H1628*31/3.6</f>
        <v>47.361111111111107</v>
      </c>
      <c r="U1628" s="16">
        <f>+I1628*28/3.6</f>
        <v>63.777777777777764</v>
      </c>
      <c r="V1628" s="16">
        <f>+J1628*31/3.6</f>
        <v>117.1111111111111</v>
      </c>
      <c r="W1628" s="16">
        <f>+K1628*30/3.6</f>
        <v>144.16666666666666</v>
      </c>
      <c r="X1628" s="16">
        <f>+L1628*31/3.6</f>
        <v>181.69444444444446</v>
      </c>
      <c r="Y1628" s="16">
        <f>+M1628*30/3.6</f>
        <v>191.66666666666666</v>
      </c>
      <c r="Z1628" s="16">
        <f>+N1628*31/3.6</f>
        <v>200.63888888888891</v>
      </c>
      <c r="AA1628" s="16">
        <f>+O1628*31/3.6</f>
        <v>169.63888888888886</v>
      </c>
      <c r="AB1628" s="16">
        <f>+P1628*30/3.6</f>
        <v>125.83333333333333</v>
      </c>
      <c r="AC1628" s="16">
        <f>+Q1628*31/3.6</f>
        <v>86.972222222222214</v>
      </c>
      <c r="AD1628" s="16">
        <f>+R1628*30/3.6</f>
        <v>51.666666666666664</v>
      </c>
      <c r="AE1628" s="16">
        <f>+S1628*31/3.6</f>
        <v>38.75</v>
      </c>
      <c r="AF1628" s="17">
        <f>+SUM(T1628:AE1628)</f>
        <v>1419.2777777777776</v>
      </c>
      <c r="AG1628" s="18">
        <f t="shared" si="25"/>
        <v>1178.0005555555554</v>
      </c>
      <c r="AJ1628" s="19"/>
      <c r="AK1628" s="19"/>
      <c r="AL1628" s="19"/>
    </row>
    <row r="1629" spans="1:38" s="11" customFormat="1" ht="12.75" customHeight="1" x14ac:dyDescent="0.25">
      <c r="AJ1629" s="19"/>
      <c r="AK1629" s="19"/>
      <c r="AL1629" s="19"/>
    </row>
    <row r="1630" spans="1:38" x14ac:dyDescent="0.3">
      <c r="AF1630" s="24"/>
      <c r="AG1630" s="25"/>
    </row>
    <row r="1631" spans="1:38" x14ac:dyDescent="0.3">
      <c r="AF1631" s="24"/>
      <c r="AG1631" s="25"/>
    </row>
    <row r="1632" spans="1:38" x14ac:dyDescent="0.3">
      <c r="AF1632" s="24"/>
      <c r="AG1632" s="25"/>
    </row>
  </sheetData>
  <sortState ref="A2:AG1628">
    <sortCondition ref="G3"/>
  </sortState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J111"/>
  <sheetViews>
    <sheetView workbookViewId="0">
      <pane ySplit="1" topLeftCell="A2" activePane="bottomLeft" state="frozen"/>
      <selection activeCell="G1" sqref="G1"/>
      <selection pane="bottomLeft" activeCell="G1" sqref="G1"/>
    </sheetView>
  </sheetViews>
  <sheetFormatPr defaultColWidth="9.109375" defaultRowHeight="10.199999999999999" x14ac:dyDescent="0.2"/>
  <cols>
    <col min="1" max="1" width="3.109375" style="28" bestFit="1" customWidth="1"/>
    <col min="2" max="2" width="7" style="28" bestFit="1" customWidth="1"/>
    <col min="3" max="3" width="4.77734375" style="28" bestFit="1" customWidth="1"/>
    <col min="4" max="4" width="19.33203125" style="27" bestFit="1" customWidth="1"/>
    <col min="5" max="5" width="3.109375" style="28" bestFit="1" customWidth="1"/>
    <col min="6" max="6" width="9.109375" style="27"/>
    <col min="7" max="7" width="2.5546875" style="27" bestFit="1" customWidth="1"/>
    <col min="8" max="9" width="3.77734375" style="27" bestFit="1" customWidth="1"/>
    <col min="10" max="10" width="25.21875" style="27" bestFit="1" customWidth="1"/>
    <col min="11" max="16384" width="9.109375" style="27"/>
  </cols>
  <sheetData>
    <row r="1" spans="1:10" ht="90" x14ac:dyDescent="0.2">
      <c r="A1" s="35" t="s">
        <v>1981</v>
      </c>
      <c r="B1" s="35" t="s">
        <v>1980</v>
      </c>
      <c r="C1" s="35" t="s">
        <v>1979</v>
      </c>
      <c r="D1" s="36" t="s">
        <v>1978</v>
      </c>
      <c r="E1" s="35" t="s">
        <v>1977</v>
      </c>
      <c r="G1" s="35" t="s">
        <v>1985</v>
      </c>
      <c r="H1" s="35" t="s">
        <v>1984</v>
      </c>
      <c r="I1" s="35" t="s">
        <v>1983</v>
      </c>
      <c r="J1" s="37" t="s">
        <v>1982</v>
      </c>
    </row>
    <row r="2" spans="1:10" x14ac:dyDescent="0.2">
      <c r="A2" s="32">
        <v>1</v>
      </c>
      <c r="B2" s="29" t="s">
        <v>1976</v>
      </c>
      <c r="C2" s="29" t="s">
        <v>1976</v>
      </c>
      <c r="D2" s="31" t="s">
        <v>108</v>
      </c>
      <c r="E2" s="29" t="s">
        <v>69</v>
      </c>
      <c r="G2" s="32">
        <v>1</v>
      </c>
      <c r="H2" s="29" t="s">
        <v>1969</v>
      </c>
      <c r="I2" s="29" t="s">
        <v>1969</v>
      </c>
      <c r="J2" s="30" t="s">
        <v>1968</v>
      </c>
    </row>
    <row r="3" spans="1:10" x14ac:dyDescent="0.2">
      <c r="A3" s="32">
        <v>2</v>
      </c>
      <c r="B3" s="29" t="s">
        <v>1975</v>
      </c>
      <c r="C3" s="29" t="s">
        <v>1975</v>
      </c>
      <c r="D3" s="31" t="s">
        <v>128</v>
      </c>
      <c r="E3" s="29" t="s">
        <v>120</v>
      </c>
      <c r="G3" s="32">
        <v>2</v>
      </c>
      <c r="H3" s="29" t="s">
        <v>1963</v>
      </c>
      <c r="I3" s="29" t="s">
        <v>1963</v>
      </c>
      <c r="J3" s="30" t="s">
        <v>1965</v>
      </c>
    </row>
    <row r="4" spans="1:10" x14ac:dyDescent="0.2">
      <c r="A4" s="32">
        <v>3</v>
      </c>
      <c r="B4" s="29" t="s">
        <v>1974</v>
      </c>
      <c r="C4" s="29" t="s">
        <v>1974</v>
      </c>
      <c r="D4" s="31" t="s">
        <v>66</v>
      </c>
      <c r="E4" s="29" t="s">
        <v>60</v>
      </c>
      <c r="G4" s="32">
        <v>3</v>
      </c>
      <c r="H4" s="29" t="s">
        <v>1949</v>
      </c>
      <c r="I4" s="29" t="s">
        <v>1949</v>
      </c>
      <c r="J4" s="30" t="s">
        <v>1948</v>
      </c>
    </row>
    <row r="5" spans="1:10" x14ac:dyDescent="0.2">
      <c r="A5" s="32">
        <v>4</v>
      </c>
      <c r="B5" s="29" t="s">
        <v>1973</v>
      </c>
      <c r="C5" s="29" t="s">
        <v>1973</v>
      </c>
      <c r="D5" s="31" t="s">
        <v>51</v>
      </c>
      <c r="E5" s="29" t="s">
        <v>43</v>
      </c>
      <c r="G5" s="32">
        <v>4</v>
      </c>
      <c r="H5" s="29" t="s">
        <v>1796</v>
      </c>
      <c r="I5" s="29" t="s">
        <v>1796</v>
      </c>
      <c r="J5" s="30" t="s">
        <v>1941</v>
      </c>
    </row>
    <row r="6" spans="1:10" x14ac:dyDescent="0.2">
      <c r="A6" s="32">
        <v>5</v>
      </c>
      <c r="B6" s="29" t="s">
        <v>1972</v>
      </c>
      <c r="C6" s="29" t="s">
        <v>1972</v>
      </c>
      <c r="D6" s="31" t="s">
        <v>35</v>
      </c>
      <c r="E6" s="29" t="s">
        <v>34</v>
      </c>
      <c r="G6" s="32">
        <v>5</v>
      </c>
      <c r="H6" s="29" t="s">
        <v>1926</v>
      </c>
      <c r="I6" s="29" t="s">
        <v>1925</v>
      </c>
      <c r="J6" s="30" t="s">
        <v>1924</v>
      </c>
    </row>
    <row r="7" spans="1:10" x14ac:dyDescent="0.2">
      <c r="A7" s="32">
        <v>6</v>
      </c>
      <c r="B7" s="29" t="s">
        <v>1971</v>
      </c>
      <c r="C7" s="29" t="s">
        <v>1971</v>
      </c>
      <c r="D7" s="31" t="s">
        <v>26</v>
      </c>
      <c r="E7" s="29" t="s">
        <v>24</v>
      </c>
      <c r="G7" s="32">
        <v>6</v>
      </c>
      <c r="H7" s="29" t="s">
        <v>1915</v>
      </c>
      <c r="I7" s="29" t="s">
        <v>1914</v>
      </c>
      <c r="J7" s="30" t="s">
        <v>1913</v>
      </c>
    </row>
    <row r="8" spans="1:10" x14ac:dyDescent="0.2">
      <c r="A8" s="32">
        <v>96</v>
      </c>
      <c r="B8" s="29" t="s">
        <v>1970</v>
      </c>
      <c r="C8" s="29" t="s">
        <v>1970</v>
      </c>
      <c r="D8" s="31" t="s">
        <v>41</v>
      </c>
      <c r="E8" s="29" t="s">
        <v>40</v>
      </c>
      <c r="G8" s="32">
        <v>7</v>
      </c>
      <c r="H8" s="29" t="s">
        <v>1907</v>
      </c>
      <c r="I8" s="29" t="s">
        <v>1907</v>
      </c>
      <c r="J8" s="30" t="s">
        <v>1906</v>
      </c>
    </row>
    <row r="9" spans="1:10" x14ac:dyDescent="0.2">
      <c r="A9" s="32">
        <v>103</v>
      </c>
      <c r="B9" s="29" t="s">
        <v>1967</v>
      </c>
      <c r="C9" s="29" t="s">
        <v>1967</v>
      </c>
      <c r="D9" s="31" t="s">
        <v>1966</v>
      </c>
      <c r="E9" s="29" t="s">
        <v>113</v>
      </c>
      <c r="G9" s="32">
        <v>8</v>
      </c>
      <c r="H9" s="29" t="s">
        <v>1886</v>
      </c>
      <c r="I9" s="29" t="s">
        <v>1885</v>
      </c>
      <c r="J9" s="30" t="s">
        <v>1884</v>
      </c>
    </row>
    <row r="10" spans="1:10" x14ac:dyDescent="0.2">
      <c r="A10" s="32">
        <v>7</v>
      </c>
      <c r="B10" s="29" t="s">
        <v>1964</v>
      </c>
      <c r="C10" s="29" t="s">
        <v>1963</v>
      </c>
      <c r="D10" s="31" t="s">
        <v>1962</v>
      </c>
      <c r="E10" s="29" t="s">
        <v>129</v>
      </c>
      <c r="G10" s="32">
        <v>9</v>
      </c>
      <c r="H10" s="29" t="s">
        <v>1862</v>
      </c>
      <c r="I10" s="29" t="s">
        <v>1861</v>
      </c>
      <c r="J10" s="30" t="s">
        <v>1860</v>
      </c>
    </row>
    <row r="11" spans="1:10" x14ac:dyDescent="0.2">
      <c r="A11" s="32">
        <v>12</v>
      </c>
      <c r="B11" s="29" t="s">
        <v>1961</v>
      </c>
      <c r="C11" s="29" t="s">
        <v>1961</v>
      </c>
      <c r="D11" s="31" t="s">
        <v>353</v>
      </c>
      <c r="E11" s="29" t="s">
        <v>330</v>
      </c>
      <c r="G11" s="32">
        <v>10</v>
      </c>
      <c r="H11" s="29" t="s">
        <v>1855</v>
      </c>
      <c r="I11" s="29" t="s">
        <v>1854</v>
      </c>
      <c r="J11" s="30" t="s">
        <v>1853</v>
      </c>
    </row>
    <row r="12" spans="1:10" x14ac:dyDescent="0.2">
      <c r="A12" s="32">
        <v>13</v>
      </c>
      <c r="B12" s="29" t="s">
        <v>1960</v>
      </c>
      <c r="C12" s="29" t="s">
        <v>1960</v>
      </c>
      <c r="D12" s="31" t="s">
        <v>183</v>
      </c>
      <c r="E12" s="29" t="s">
        <v>180</v>
      </c>
      <c r="G12" s="32">
        <v>11</v>
      </c>
      <c r="H12" s="29" t="s">
        <v>1840</v>
      </c>
      <c r="I12" s="29" t="s">
        <v>1839</v>
      </c>
      <c r="J12" s="30" t="s">
        <v>1838</v>
      </c>
    </row>
    <row r="13" spans="1:10" x14ac:dyDescent="0.2">
      <c r="A13" s="32">
        <v>14</v>
      </c>
      <c r="B13" s="29" t="s">
        <v>1959</v>
      </c>
      <c r="C13" s="29" t="s">
        <v>1959</v>
      </c>
      <c r="D13" s="31" t="s">
        <v>328</v>
      </c>
      <c r="E13" s="29" t="s">
        <v>325</v>
      </c>
      <c r="G13" s="32">
        <v>12</v>
      </c>
      <c r="H13" s="29" t="s">
        <v>1827</v>
      </c>
      <c r="I13" s="29" t="s">
        <v>1826</v>
      </c>
      <c r="J13" s="30" t="s">
        <v>1825</v>
      </c>
    </row>
    <row r="14" spans="1:10" x14ac:dyDescent="0.2">
      <c r="A14" s="32">
        <v>15</v>
      </c>
      <c r="B14" s="29" t="s">
        <v>1958</v>
      </c>
      <c r="C14" s="29" t="s">
        <v>1957</v>
      </c>
      <c r="D14" s="31" t="s">
        <v>256</v>
      </c>
      <c r="E14" s="29" t="s">
        <v>210</v>
      </c>
      <c r="G14" s="32">
        <v>13</v>
      </c>
      <c r="H14" s="29" t="s">
        <v>1819</v>
      </c>
      <c r="I14" s="29" t="s">
        <v>1819</v>
      </c>
      <c r="J14" s="30" t="s">
        <v>1818</v>
      </c>
    </row>
    <row r="15" spans="1:10" x14ac:dyDescent="0.2">
      <c r="A15" s="32">
        <v>16</v>
      </c>
      <c r="B15" s="29" t="s">
        <v>1956</v>
      </c>
      <c r="C15" s="29" t="s">
        <v>1956</v>
      </c>
      <c r="D15" s="31" t="s">
        <v>134</v>
      </c>
      <c r="E15" s="29" t="s">
        <v>131</v>
      </c>
      <c r="G15" s="32">
        <v>14</v>
      </c>
      <c r="H15" s="29" t="s">
        <v>1815</v>
      </c>
      <c r="I15" s="29" t="s">
        <v>1815</v>
      </c>
      <c r="J15" s="30" t="s">
        <v>1814</v>
      </c>
    </row>
    <row r="16" spans="1:10" x14ac:dyDescent="0.2">
      <c r="A16" s="32">
        <v>17</v>
      </c>
      <c r="B16" s="29" t="s">
        <v>1955</v>
      </c>
      <c r="C16" s="29" t="s">
        <v>1955</v>
      </c>
      <c r="D16" s="31" t="s">
        <v>152</v>
      </c>
      <c r="E16" s="29" t="s">
        <v>149</v>
      </c>
      <c r="G16" s="32">
        <v>15</v>
      </c>
      <c r="H16" s="29" t="s">
        <v>1808</v>
      </c>
      <c r="I16" s="29" t="s">
        <v>1808</v>
      </c>
      <c r="J16" s="30" t="s">
        <v>1807</v>
      </c>
    </row>
    <row r="17" spans="1:10" x14ac:dyDescent="0.2">
      <c r="A17" s="32">
        <v>18</v>
      </c>
      <c r="B17" s="29" t="s">
        <v>1954</v>
      </c>
      <c r="C17" s="29" t="s">
        <v>1954</v>
      </c>
      <c r="D17" s="31" t="s">
        <v>319</v>
      </c>
      <c r="E17" s="29" t="s">
        <v>310</v>
      </c>
      <c r="G17" s="32">
        <v>16</v>
      </c>
      <c r="H17" s="29" t="s">
        <v>1798</v>
      </c>
      <c r="I17" s="29" t="s">
        <v>1798</v>
      </c>
      <c r="J17" s="30" t="s">
        <v>1797</v>
      </c>
    </row>
    <row r="18" spans="1:10" x14ac:dyDescent="0.2">
      <c r="A18" s="32">
        <v>19</v>
      </c>
      <c r="B18" s="29" t="s">
        <v>1953</v>
      </c>
      <c r="C18" s="29" t="s">
        <v>1953</v>
      </c>
      <c r="D18" s="31" t="s">
        <v>191</v>
      </c>
      <c r="E18" s="29" t="s">
        <v>187</v>
      </c>
      <c r="G18" s="32">
        <v>17</v>
      </c>
      <c r="H18" s="29" t="s">
        <v>1791</v>
      </c>
      <c r="I18" s="29" t="s">
        <v>1791</v>
      </c>
      <c r="J18" s="30" t="s">
        <v>1790</v>
      </c>
    </row>
    <row r="19" spans="1:10" x14ac:dyDescent="0.2">
      <c r="A19" s="32">
        <v>20</v>
      </c>
      <c r="B19" s="29" t="s">
        <v>1952</v>
      </c>
      <c r="C19" s="29" t="s">
        <v>1952</v>
      </c>
      <c r="D19" s="31" t="s">
        <v>297</v>
      </c>
      <c r="E19" s="29" t="s">
        <v>290</v>
      </c>
      <c r="G19" s="32">
        <v>18</v>
      </c>
      <c r="H19" s="29" t="s">
        <v>1784</v>
      </c>
      <c r="I19" s="29" t="s">
        <v>1784</v>
      </c>
      <c r="J19" s="30" t="s">
        <v>1783</v>
      </c>
    </row>
    <row r="20" spans="1:10" x14ac:dyDescent="0.2">
      <c r="A20" s="32">
        <v>97</v>
      </c>
      <c r="B20" s="29" t="s">
        <v>1951</v>
      </c>
      <c r="C20" s="29" t="s">
        <v>1951</v>
      </c>
      <c r="D20" s="31" t="s">
        <v>201</v>
      </c>
      <c r="E20" s="29" t="s">
        <v>196</v>
      </c>
      <c r="G20" s="32">
        <v>19</v>
      </c>
      <c r="H20" s="29" t="s">
        <v>1773</v>
      </c>
      <c r="I20" s="29" t="s">
        <v>1773</v>
      </c>
      <c r="J20" s="30" t="s">
        <v>1772</v>
      </c>
    </row>
    <row r="21" spans="1:10" x14ac:dyDescent="0.2">
      <c r="A21" s="32">
        <v>98</v>
      </c>
      <c r="B21" s="29" t="s">
        <v>1950</v>
      </c>
      <c r="C21" s="29" t="s">
        <v>1950</v>
      </c>
      <c r="D21" s="31" t="s">
        <v>208</v>
      </c>
      <c r="E21" s="29" t="s">
        <v>205</v>
      </c>
      <c r="G21" s="32">
        <v>20</v>
      </c>
      <c r="H21" s="29" t="s">
        <v>1757</v>
      </c>
      <c r="I21" s="29" t="s">
        <v>1757</v>
      </c>
      <c r="J21" s="30" t="s">
        <v>1756</v>
      </c>
    </row>
    <row r="22" spans="1:10" x14ac:dyDescent="0.2">
      <c r="A22" s="29">
        <v>108</v>
      </c>
      <c r="B22" s="33" t="s">
        <v>1796</v>
      </c>
      <c r="C22" s="29" t="s">
        <v>1947</v>
      </c>
      <c r="D22" s="31" t="s">
        <v>1946</v>
      </c>
      <c r="E22" s="29" t="s">
        <v>1945</v>
      </c>
    </row>
    <row r="23" spans="1:10" x14ac:dyDescent="0.2">
      <c r="A23" s="32">
        <v>21</v>
      </c>
      <c r="B23" s="29" t="s">
        <v>1944</v>
      </c>
      <c r="C23" s="29" t="s">
        <v>1943</v>
      </c>
      <c r="D23" s="31" t="s">
        <v>1942</v>
      </c>
      <c r="E23" s="29" t="s">
        <v>354</v>
      </c>
    </row>
    <row r="24" spans="1:10" x14ac:dyDescent="0.2">
      <c r="A24" s="32">
        <v>22</v>
      </c>
      <c r="B24" s="29" t="s">
        <v>1940</v>
      </c>
      <c r="C24" s="29" t="s">
        <v>1939</v>
      </c>
      <c r="D24" s="31" t="s">
        <v>390</v>
      </c>
      <c r="E24" s="29" t="s">
        <v>379</v>
      </c>
    </row>
    <row r="25" spans="1:10" x14ac:dyDescent="0.2">
      <c r="A25" s="32">
        <v>23</v>
      </c>
      <c r="B25" s="29" t="s">
        <v>1938</v>
      </c>
      <c r="C25" s="29" t="s">
        <v>1937</v>
      </c>
      <c r="D25" s="31" t="s">
        <v>529</v>
      </c>
      <c r="E25" s="29" t="s">
        <v>506</v>
      </c>
    </row>
    <row r="26" spans="1:10" x14ac:dyDescent="0.2">
      <c r="A26" s="32">
        <v>24</v>
      </c>
      <c r="B26" s="29" t="s">
        <v>1936</v>
      </c>
      <c r="C26" s="29" t="s">
        <v>1935</v>
      </c>
      <c r="D26" s="31" t="s">
        <v>505</v>
      </c>
      <c r="E26" s="29" t="s">
        <v>482</v>
      </c>
    </row>
    <row r="27" spans="1:10" x14ac:dyDescent="0.2">
      <c r="A27" s="32">
        <v>25</v>
      </c>
      <c r="B27" s="29" t="s">
        <v>1934</v>
      </c>
      <c r="C27" s="29" t="s">
        <v>1933</v>
      </c>
      <c r="D27" s="31" t="s">
        <v>392</v>
      </c>
      <c r="E27" s="29" t="s">
        <v>391</v>
      </c>
    </row>
    <row r="28" spans="1:10" x14ac:dyDescent="0.2">
      <c r="A28" s="32">
        <v>26</v>
      </c>
      <c r="B28" s="29" t="s">
        <v>1932</v>
      </c>
      <c r="C28" s="29" t="s">
        <v>1931</v>
      </c>
      <c r="D28" s="31" t="s">
        <v>452</v>
      </c>
      <c r="E28" s="29" t="s">
        <v>432</v>
      </c>
    </row>
    <row r="29" spans="1:10" x14ac:dyDescent="0.2">
      <c r="A29" s="32">
        <v>27</v>
      </c>
      <c r="B29" s="29" t="s">
        <v>1930</v>
      </c>
      <c r="C29" s="29" t="s">
        <v>1929</v>
      </c>
      <c r="D29" s="31" t="s">
        <v>481</v>
      </c>
      <c r="E29" s="29" t="s">
        <v>457</v>
      </c>
    </row>
    <row r="30" spans="1:10" x14ac:dyDescent="0.2">
      <c r="A30" s="32">
        <v>28</v>
      </c>
      <c r="B30" s="29" t="s">
        <v>1928</v>
      </c>
      <c r="C30" s="29" t="s">
        <v>1927</v>
      </c>
      <c r="D30" s="31" t="s">
        <v>412</v>
      </c>
      <c r="E30" s="29" t="s">
        <v>397</v>
      </c>
    </row>
    <row r="31" spans="1:10" x14ac:dyDescent="0.2">
      <c r="A31" s="32">
        <v>29</v>
      </c>
      <c r="B31" s="29" t="s">
        <v>1923</v>
      </c>
      <c r="C31" s="29" t="s">
        <v>1922</v>
      </c>
      <c r="D31" s="31" t="s">
        <v>429</v>
      </c>
      <c r="E31" s="29" t="s">
        <v>421</v>
      </c>
    </row>
    <row r="32" spans="1:10" x14ac:dyDescent="0.2">
      <c r="A32" s="32">
        <v>30</v>
      </c>
      <c r="B32" s="29" t="s">
        <v>1921</v>
      </c>
      <c r="C32" s="29" t="s">
        <v>1920</v>
      </c>
      <c r="D32" s="31" t="s">
        <v>578</v>
      </c>
      <c r="E32" s="29" t="s">
        <v>558</v>
      </c>
    </row>
    <row r="33" spans="1:8" x14ac:dyDescent="0.2">
      <c r="A33" s="32">
        <v>31</v>
      </c>
      <c r="B33" s="29" t="s">
        <v>1919</v>
      </c>
      <c r="C33" s="29" t="s">
        <v>1918</v>
      </c>
      <c r="D33" s="31" t="s">
        <v>535</v>
      </c>
      <c r="E33" s="29" t="s">
        <v>533</v>
      </c>
    </row>
    <row r="34" spans="1:8" x14ac:dyDescent="0.2">
      <c r="A34" s="32">
        <v>32</v>
      </c>
      <c r="B34" s="29" t="s">
        <v>1917</v>
      </c>
      <c r="C34" s="29" t="s">
        <v>1916</v>
      </c>
      <c r="D34" s="31" t="s">
        <v>557</v>
      </c>
      <c r="E34" s="29" t="s">
        <v>553</v>
      </c>
    </row>
    <row r="35" spans="1:8" x14ac:dyDescent="0.2">
      <c r="A35" s="32">
        <v>93</v>
      </c>
      <c r="B35" s="29" t="s">
        <v>1912</v>
      </c>
      <c r="C35" s="29" t="s">
        <v>1911</v>
      </c>
      <c r="D35" s="31" t="s">
        <v>548</v>
      </c>
      <c r="E35" s="29" t="s">
        <v>539</v>
      </c>
      <c r="H35" s="34"/>
    </row>
    <row r="36" spans="1:8" x14ac:dyDescent="0.2">
      <c r="A36" s="32">
        <v>8</v>
      </c>
      <c r="B36" s="29" t="s">
        <v>1910</v>
      </c>
      <c r="C36" s="29" t="s">
        <v>1910</v>
      </c>
      <c r="D36" s="31" t="s">
        <v>592</v>
      </c>
      <c r="E36" s="29" t="s">
        <v>589</v>
      </c>
    </row>
    <row r="37" spans="1:8" x14ac:dyDescent="0.2">
      <c r="A37" s="32">
        <v>9</v>
      </c>
      <c r="B37" s="29" t="s">
        <v>1909</v>
      </c>
      <c r="C37" s="29" t="s">
        <v>1909</v>
      </c>
      <c r="D37" s="31" t="s">
        <v>611</v>
      </c>
      <c r="E37" s="29" t="s">
        <v>602</v>
      </c>
    </row>
    <row r="38" spans="1:8" x14ac:dyDescent="0.2">
      <c r="A38" s="32">
        <v>10</v>
      </c>
      <c r="B38" s="29" t="s">
        <v>1908</v>
      </c>
      <c r="C38" s="29" t="s">
        <v>1908</v>
      </c>
      <c r="D38" s="31" t="s">
        <v>583</v>
      </c>
      <c r="E38" s="29" t="s">
        <v>579</v>
      </c>
    </row>
    <row r="39" spans="1:8" x14ac:dyDescent="0.2">
      <c r="A39" s="32">
        <v>11</v>
      </c>
      <c r="B39" s="29" t="s">
        <v>1905</v>
      </c>
      <c r="C39" s="29" t="s">
        <v>1905</v>
      </c>
      <c r="D39" s="31" t="s">
        <v>598</v>
      </c>
      <c r="E39" s="29" t="s">
        <v>596</v>
      </c>
    </row>
    <row r="40" spans="1:8" x14ac:dyDescent="0.2">
      <c r="A40" s="32">
        <v>33</v>
      </c>
      <c r="B40" s="29" t="s">
        <v>1904</v>
      </c>
      <c r="C40" s="29" t="s">
        <v>1903</v>
      </c>
      <c r="D40" s="31" t="s">
        <v>692</v>
      </c>
      <c r="E40" s="29" t="s">
        <v>685</v>
      </c>
    </row>
    <row r="41" spans="1:8" x14ac:dyDescent="0.2">
      <c r="A41" s="32">
        <v>34</v>
      </c>
      <c r="B41" s="29" t="s">
        <v>1902</v>
      </c>
      <c r="C41" s="29" t="s">
        <v>1901</v>
      </c>
      <c r="D41" s="31" t="s">
        <v>707</v>
      </c>
      <c r="E41" s="29" t="s">
        <v>696</v>
      </c>
    </row>
    <row r="42" spans="1:8" x14ac:dyDescent="0.2">
      <c r="A42" s="32">
        <v>35</v>
      </c>
      <c r="B42" s="29" t="s">
        <v>1900</v>
      </c>
      <c r="C42" s="29" t="s">
        <v>1899</v>
      </c>
      <c r="D42" s="31" t="s">
        <v>735</v>
      </c>
      <c r="E42" s="29" t="s">
        <v>723</v>
      </c>
    </row>
    <row r="43" spans="1:8" x14ac:dyDescent="0.2">
      <c r="A43" s="32">
        <v>36</v>
      </c>
      <c r="B43" s="29" t="s">
        <v>1898</v>
      </c>
      <c r="C43" s="29" t="s">
        <v>1897</v>
      </c>
      <c r="D43" s="31" t="s">
        <v>676</v>
      </c>
      <c r="E43" s="29" t="s">
        <v>664</v>
      </c>
    </row>
    <row r="44" spans="1:8" x14ac:dyDescent="0.2">
      <c r="A44" s="32">
        <v>37</v>
      </c>
      <c r="B44" s="29" t="s">
        <v>1896</v>
      </c>
      <c r="C44" s="29" t="s">
        <v>1895</v>
      </c>
      <c r="D44" s="31" t="s">
        <v>617</v>
      </c>
      <c r="E44" s="29" t="s">
        <v>614</v>
      </c>
    </row>
    <row r="45" spans="1:8" x14ac:dyDescent="0.2">
      <c r="A45" s="32">
        <v>38</v>
      </c>
      <c r="B45" s="29" t="s">
        <v>1894</v>
      </c>
      <c r="C45" s="29" t="s">
        <v>1893</v>
      </c>
      <c r="D45" s="31" t="s">
        <v>646</v>
      </c>
      <c r="E45" s="29" t="s">
        <v>638</v>
      </c>
    </row>
    <row r="46" spans="1:8" x14ac:dyDescent="0.2">
      <c r="A46" s="32">
        <v>39</v>
      </c>
      <c r="B46" s="29" t="s">
        <v>1892</v>
      </c>
      <c r="C46" s="29" t="s">
        <v>1891</v>
      </c>
      <c r="D46" s="31" t="s">
        <v>720</v>
      </c>
      <c r="E46" s="29" t="s">
        <v>710</v>
      </c>
    </row>
    <row r="47" spans="1:8" x14ac:dyDescent="0.2">
      <c r="A47" s="32">
        <v>40</v>
      </c>
      <c r="B47" s="29" t="s">
        <v>1890</v>
      </c>
      <c r="C47" s="29" t="s">
        <v>1889</v>
      </c>
      <c r="D47" s="31" t="s">
        <v>1888</v>
      </c>
      <c r="E47" s="29" t="s">
        <v>1887</v>
      </c>
    </row>
    <row r="48" spans="1:8" x14ac:dyDescent="0.2">
      <c r="A48" s="32">
        <v>99</v>
      </c>
      <c r="B48" s="29" t="s">
        <v>1883</v>
      </c>
      <c r="C48" s="29" t="s">
        <v>1882</v>
      </c>
      <c r="D48" s="31" t="s">
        <v>745</v>
      </c>
      <c r="E48" s="29" t="s">
        <v>740</v>
      </c>
    </row>
    <row r="49" spans="1:5" x14ac:dyDescent="0.2">
      <c r="A49" s="32">
        <v>45</v>
      </c>
      <c r="B49" s="29" t="s">
        <v>1881</v>
      </c>
      <c r="C49" s="29" t="s">
        <v>1880</v>
      </c>
      <c r="D49" s="31" t="s">
        <v>1879</v>
      </c>
      <c r="E49" s="29" t="s">
        <v>822</v>
      </c>
    </row>
    <row r="50" spans="1:5" x14ac:dyDescent="0.2">
      <c r="A50" s="32">
        <v>46</v>
      </c>
      <c r="B50" s="29" t="s">
        <v>1878</v>
      </c>
      <c r="C50" s="29" t="s">
        <v>1877</v>
      </c>
      <c r="D50" s="31" t="s">
        <v>817</v>
      </c>
      <c r="E50" s="29" t="s">
        <v>811</v>
      </c>
    </row>
    <row r="51" spans="1:5" x14ac:dyDescent="0.2">
      <c r="A51" s="32">
        <v>47</v>
      </c>
      <c r="B51" s="29" t="s">
        <v>1876</v>
      </c>
      <c r="C51" s="29" t="s">
        <v>1875</v>
      </c>
      <c r="D51" s="31" t="s">
        <v>851</v>
      </c>
      <c r="E51" s="29" t="s">
        <v>846</v>
      </c>
    </row>
    <row r="52" spans="1:5" x14ac:dyDescent="0.2">
      <c r="A52" s="32">
        <v>48</v>
      </c>
      <c r="B52" s="29" t="s">
        <v>1874</v>
      </c>
      <c r="C52" s="29" t="s">
        <v>1873</v>
      </c>
      <c r="D52" s="31" t="s">
        <v>773</v>
      </c>
      <c r="E52" s="29" t="s">
        <v>762</v>
      </c>
    </row>
    <row r="53" spans="1:5" x14ac:dyDescent="0.2">
      <c r="A53" s="32">
        <v>49</v>
      </c>
      <c r="B53" s="29" t="s">
        <v>1872</v>
      </c>
      <c r="C53" s="29" t="s">
        <v>1871</v>
      </c>
      <c r="D53" s="31" t="s">
        <v>807</v>
      </c>
      <c r="E53" s="29" t="s">
        <v>802</v>
      </c>
    </row>
    <row r="54" spans="1:5" x14ac:dyDescent="0.2">
      <c r="A54" s="32">
        <v>50</v>
      </c>
      <c r="B54" s="29" t="s">
        <v>1870</v>
      </c>
      <c r="C54" s="29" t="s">
        <v>1869</v>
      </c>
      <c r="D54" s="31" t="s">
        <v>833</v>
      </c>
      <c r="E54" s="29" t="s">
        <v>828</v>
      </c>
    </row>
    <row r="55" spans="1:5" x14ac:dyDescent="0.2">
      <c r="A55" s="32">
        <v>51</v>
      </c>
      <c r="B55" s="29" t="s">
        <v>1868</v>
      </c>
      <c r="C55" s="29" t="s">
        <v>1867</v>
      </c>
      <c r="D55" s="31" t="s">
        <v>749</v>
      </c>
      <c r="E55" s="29" t="s">
        <v>747</v>
      </c>
    </row>
    <row r="56" spans="1:5" x14ac:dyDescent="0.2">
      <c r="A56" s="32">
        <v>52</v>
      </c>
      <c r="B56" s="29" t="s">
        <v>1866</v>
      </c>
      <c r="C56" s="29" t="s">
        <v>1865</v>
      </c>
      <c r="D56" s="31" t="s">
        <v>868</v>
      </c>
      <c r="E56" s="29" t="s">
        <v>855</v>
      </c>
    </row>
    <row r="57" spans="1:5" x14ac:dyDescent="0.2">
      <c r="A57" s="32">
        <v>53</v>
      </c>
      <c r="B57" s="29" t="s">
        <v>1864</v>
      </c>
      <c r="C57" s="29" t="s">
        <v>1863</v>
      </c>
      <c r="D57" s="31" t="s">
        <v>796</v>
      </c>
      <c r="E57" s="29" t="s">
        <v>792</v>
      </c>
    </row>
    <row r="58" spans="1:5" x14ac:dyDescent="0.2">
      <c r="A58" s="32">
        <v>100</v>
      </c>
      <c r="B58" s="29" t="s">
        <v>1859</v>
      </c>
      <c r="C58" s="29" t="s">
        <v>1858</v>
      </c>
      <c r="D58" s="31" t="s">
        <v>845</v>
      </c>
      <c r="E58" s="29" t="s">
        <v>843</v>
      </c>
    </row>
    <row r="59" spans="1:5" x14ac:dyDescent="0.2">
      <c r="A59" s="32">
        <v>54</v>
      </c>
      <c r="B59" s="29" t="s">
        <v>1857</v>
      </c>
      <c r="C59" s="29" t="s">
        <v>1856</v>
      </c>
      <c r="D59" s="31" t="s">
        <v>888</v>
      </c>
      <c r="E59" s="29" t="s">
        <v>871</v>
      </c>
    </row>
    <row r="60" spans="1:5" x14ac:dyDescent="0.2">
      <c r="A60" s="32">
        <v>55</v>
      </c>
      <c r="B60" s="29" t="s">
        <v>1852</v>
      </c>
      <c r="C60" s="29" t="s">
        <v>1851</v>
      </c>
      <c r="D60" s="31" t="s">
        <v>898</v>
      </c>
      <c r="E60" s="29" t="s">
        <v>894</v>
      </c>
    </row>
    <row r="61" spans="1:5" x14ac:dyDescent="0.2">
      <c r="A61" s="32">
        <v>41</v>
      </c>
      <c r="B61" s="29" t="s">
        <v>1850</v>
      </c>
      <c r="C61" s="29" t="s">
        <v>1849</v>
      </c>
      <c r="D61" s="31" t="s">
        <v>1848</v>
      </c>
      <c r="E61" s="29" t="s">
        <v>1847</v>
      </c>
    </row>
    <row r="62" spans="1:5" x14ac:dyDescent="0.2">
      <c r="A62" s="32">
        <v>42</v>
      </c>
      <c r="B62" s="29" t="s">
        <v>1846</v>
      </c>
      <c r="C62" s="29" t="s">
        <v>1845</v>
      </c>
      <c r="D62" s="31" t="s">
        <v>900</v>
      </c>
      <c r="E62" s="29" t="s">
        <v>899</v>
      </c>
    </row>
    <row r="63" spans="1:5" x14ac:dyDescent="0.2">
      <c r="A63" s="32">
        <v>43</v>
      </c>
      <c r="B63" s="29" t="s">
        <v>1844</v>
      </c>
      <c r="C63" s="29" t="s">
        <v>1843</v>
      </c>
      <c r="D63" s="31" t="s">
        <v>934</v>
      </c>
      <c r="E63" s="29" t="s">
        <v>929</v>
      </c>
    </row>
    <row r="64" spans="1:5" x14ac:dyDescent="0.2">
      <c r="A64" s="32">
        <v>44</v>
      </c>
      <c r="B64" s="29" t="s">
        <v>1842</v>
      </c>
      <c r="C64" s="29" t="s">
        <v>1841</v>
      </c>
      <c r="D64" s="31" t="s">
        <v>917</v>
      </c>
      <c r="E64" s="29" t="s">
        <v>916</v>
      </c>
    </row>
    <row r="65" spans="1:5" x14ac:dyDescent="0.2">
      <c r="A65" s="29">
        <v>109</v>
      </c>
      <c r="B65" s="33" t="s">
        <v>1796</v>
      </c>
      <c r="C65" s="29" t="s">
        <v>1837</v>
      </c>
      <c r="D65" s="31" t="s">
        <v>918</v>
      </c>
      <c r="E65" s="29" t="s">
        <v>1836</v>
      </c>
    </row>
    <row r="66" spans="1:5" x14ac:dyDescent="0.2">
      <c r="A66" s="32">
        <v>56</v>
      </c>
      <c r="B66" s="29" t="s">
        <v>1835</v>
      </c>
      <c r="C66" s="29" t="s">
        <v>1834</v>
      </c>
      <c r="D66" s="31" t="s">
        <v>1053</v>
      </c>
      <c r="E66" s="29" t="s">
        <v>1039</v>
      </c>
    </row>
    <row r="67" spans="1:5" x14ac:dyDescent="0.2">
      <c r="A67" s="32">
        <v>57</v>
      </c>
      <c r="B67" s="29" t="s">
        <v>1833</v>
      </c>
      <c r="C67" s="29" t="s">
        <v>1832</v>
      </c>
      <c r="D67" s="31" t="s">
        <v>996</v>
      </c>
      <c r="E67" s="29" t="s">
        <v>994</v>
      </c>
    </row>
    <row r="68" spans="1:5" x14ac:dyDescent="0.2">
      <c r="A68" s="32">
        <v>58</v>
      </c>
      <c r="B68" s="29" t="s">
        <v>1831</v>
      </c>
      <c r="C68" s="29" t="s">
        <v>1830</v>
      </c>
      <c r="D68" s="31" t="s">
        <v>1031</v>
      </c>
      <c r="E68" s="29" t="s">
        <v>997</v>
      </c>
    </row>
    <row r="69" spans="1:5" x14ac:dyDescent="0.2">
      <c r="A69" s="32">
        <v>59</v>
      </c>
      <c r="B69" s="29" t="s">
        <v>1829</v>
      </c>
      <c r="C69" s="29" t="s">
        <v>1828</v>
      </c>
      <c r="D69" s="31" t="s">
        <v>984</v>
      </c>
      <c r="E69" s="29" t="s">
        <v>975</v>
      </c>
    </row>
    <row r="70" spans="1:5" x14ac:dyDescent="0.2">
      <c r="A70" s="32">
        <v>60</v>
      </c>
      <c r="B70" s="29" t="s">
        <v>1824</v>
      </c>
      <c r="C70" s="29" t="s">
        <v>1823</v>
      </c>
      <c r="D70" s="31" t="s">
        <v>967</v>
      </c>
      <c r="E70" s="29" t="s">
        <v>957</v>
      </c>
    </row>
    <row r="71" spans="1:5" x14ac:dyDescent="0.2">
      <c r="A71" s="32">
        <v>66</v>
      </c>
      <c r="B71" s="29" t="s">
        <v>1822</v>
      </c>
      <c r="C71" s="29" t="s">
        <v>1822</v>
      </c>
      <c r="D71" s="31" t="s">
        <v>1060</v>
      </c>
      <c r="E71" s="29" t="s">
        <v>1054</v>
      </c>
    </row>
    <row r="72" spans="1:5" x14ac:dyDescent="0.2">
      <c r="A72" s="32">
        <v>67</v>
      </c>
      <c r="B72" s="29" t="s">
        <v>1821</v>
      </c>
      <c r="C72" s="29" t="s">
        <v>1821</v>
      </c>
      <c r="D72" s="31" t="s">
        <v>1100</v>
      </c>
      <c r="E72" s="29" t="s">
        <v>1086</v>
      </c>
    </row>
    <row r="73" spans="1:5" x14ac:dyDescent="0.2">
      <c r="A73" s="32">
        <v>68</v>
      </c>
      <c r="B73" s="29" t="s">
        <v>1820</v>
      </c>
      <c r="C73" s="29" t="s">
        <v>1820</v>
      </c>
      <c r="D73" s="31" t="s">
        <v>1083</v>
      </c>
      <c r="E73" s="29" t="s">
        <v>1077</v>
      </c>
    </row>
    <row r="74" spans="1:5" x14ac:dyDescent="0.2">
      <c r="A74" s="32">
        <v>69</v>
      </c>
      <c r="B74" s="29" t="s">
        <v>1817</v>
      </c>
      <c r="C74" s="29" t="s">
        <v>1817</v>
      </c>
      <c r="D74" s="31" t="s">
        <v>1069</v>
      </c>
      <c r="E74" s="29" t="s">
        <v>1065</v>
      </c>
    </row>
    <row r="75" spans="1:5" x14ac:dyDescent="0.2">
      <c r="A75" s="32">
        <v>70</v>
      </c>
      <c r="B75" s="29" t="s">
        <v>1816</v>
      </c>
      <c r="C75" s="29" t="s">
        <v>1816</v>
      </c>
      <c r="D75" s="31" t="s">
        <v>1103</v>
      </c>
      <c r="E75" s="29" t="s">
        <v>1101</v>
      </c>
    </row>
    <row r="76" spans="1:5" x14ac:dyDescent="0.2">
      <c r="A76" s="32">
        <v>94</v>
      </c>
      <c r="B76" s="29" t="s">
        <v>1813</v>
      </c>
      <c r="C76" s="29" t="s">
        <v>1813</v>
      </c>
      <c r="D76" s="31" t="s">
        <v>1114</v>
      </c>
      <c r="E76" s="29" t="s">
        <v>1112</v>
      </c>
    </row>
    <row r="77" spans="1:5" x14ac:dyDescent="0.2">
      <c r="A77" s="32">
        <v>61</v>
      </c>
      <c r="B77" s="29" t="s">
        <v>1812</v>
      </c>
      <c r="C77" s="29" t="s">
        <v>1812</v>
      </c>
      <c r="D77" s="31" t="s">
        <v>1149</v>
      </c>
      <c r="E77" s="29" t="s">
        <v>1141</v>
      </c>
    </row>
    <row r="78" spans="1:5" x14ac:dyDescent="0.2">
      <c r="A78" s="32">
        <v>62</v>
      </c>
      <c r="B78" s="29" t="s">
        <v>1811</v>
      </c>
      <c r="C78" s="29" t="s">
        <v>1811</v>
      </c>
      <c r="D78" s="31" t="s">
        <v>1134</v>
      </c>
      <c r="E78" s="29" t="s">
        <v>1131</v>
      </c>
    </row>
    <row r="79" spans="1:5" x14ac:dyDescent="0.2">
      <c r="A79" s="32">
        <v>63</v>
      </c>
      <c r="B79" s="29" t="s">
        <v>1810</v>
      </c>
      <c r="C79" s="29" t="s">
        <v>1810</v>
      </c>
      <c r="D79" s="31" t="s">
        <v>1208</v>
      </c>
      <c r="E79" s="29" t="s">
        <v>1173</v>
      </c>
    </row>
    <row r="80" spans="1:5" x14ac:dyDescent="0.2">
      <c r="A80" s="32">
        <v>64</v>
      </c>
      <c r="B80" s="29" t="s">
        <v>1809</v>
      </c>
      <c r="C80" s="29" t="s">
        <v>1809</v>
      </c>
      <c r="D80" s="31" t="s">
        <v>1119</v>
      </c>
      <c r="E80" s="29" t="s">
        <v>1116</v>
      </c>
    </row>
    <row r="81" spans="1:5" x14ac:dyDescent="0.2">
      <c r="A81" s="32">
        <v>65</v>
      </c>
      <c r="B81" s="29" t="s">
        <v>1806</v>
      </c>
      <c r="C81" s="29" t="s">
        <v>1806</v>
      </c>
      <c r="D81" s="31" t="s">
        <v>1267</v>
      </c>
      <c r="E81" s="29" t="s">
        <v>1237</v>
      </c>
    </row>
    <row r="82" spans="1:5" x14ac:dyDescent="0.2">
      <c r="A82" s="32">
        <v>71</v>
      </c>
      <c r="B82" s="29" t="s">
        <v>1805</v>
      </c>
      <c r="C82" s="29" t="s">
        <v>1804</v>
      </c>
      <c r="D82" s="31" t="s">
        <v>1339</v>
      </c>
      <c r="E82" s="29" t="s">
        <v>1333</v>
      </c>
    </row>
    <row r="83" spans="1:5" x14ac:dyDescent="0.2">
      <c r="A83" s="32">
        <v>72</v>
      </c>
      <c r="B83" s="29" t="s">
        <v>1803</v>
      </c>
      <c r="C83" s="29" t="s">
        <v>1802</v>
      </c>
      <c r="D83" s="31" t="s">
        <v>1278</v>
      </c>
      <c r="E83" s="29" t="s">
        <v>1272</v>
      </c>
    </row>
    <row r="84" spans="1:5" x14ac:dyDescent="0.2">
      <c r="A84" s="32">
        <v>73</v>
      </c>
      <c r="B84" s="29" t="s">
        <v>1801</v>
      </c>
      <c r="C84" s="29" t="s">
        <v>1801</v>
      </c>
      <c r="D84" s="31" t="s">
        <v>1410</v>
      </c>
      <c r="E84" s="29" t="s">
        <v>1392</v>
      </c>
    </row>
    <row r="85" spans="1:5" x14ac:dyDescent="0.2">
      <c r="A85" s="32">
        <v>74</v>
      </c>
      <c r="B85" s="29" t="s">
        <v>1800</v>
      </c>
      <c r="C85" s="29" t="s">
        <v>1800</v>
      </c>
      <c r="D85" s="31" t="s">
        <v>1317</v>
      </c>
      <c r="E85" s="29" t="s">
        <v>1316</v>
      </c>
    </row>
    <row r="86" spans="1:5" x14ac:dyDescent="0.2">
      <c r="A86" s="32">
        <v>75</v>
      </c>
      <c r="B86" s="29" t="s">
        <v>1799</v>
      </c>
      <c r="C86" s="29" t="s">
        <v>1799</v>
      </c>
      <c r="D86" s="31" t="s">
        <v>1369</v>
      </c>
      <c r="E86" s="29" t="s">
        <v>1359</v>
      </c>
    </row>
    <row r="87" spans="1:5" x14ac:dyDescent="0.2">
      <c r="A87" s="29">
        <v>110</v>
      </c>
      <c r="B87" s="33" t="s">
        <v>1796</v>
      </c>
      <c r="C87" s="29" t="s">
        <v>1795</v>
      </c>
      <c r="D87" s="31" t="s">
        <v>1794</v>
      </c>
      <c r="E87" s="29" t="s">
        <v>1793</v>
      </c>
    </row>
    <row r="88" spans="1:5" x14ac:dyDescent="0.2">
      <c r="A88" s="32">
        <v>76</v>
      </c>
      <c r="B88" s="29" t="s">
        <v>1792</v>
      </c>
      <c r="C88" s="29" t="s">
        <v>1792</v>
      </c>
      <c r="D88" s="31" t="s">
        <v>1439</v>
      </c>
      <c r="E88" s="29" t="s">
        <v>1426</v>
      </c>
    </row>
    <row r="89" spans="1:5" x14ac:dyDescent="0.2">
      <c r="A89" s="32">
        <v>77</v>
      </c>
      <c r="B89" s="29" t="s">
        <v>1789</v>
      </c>
      <c r="C89" s="29" t="s">
        <v>1789</v>
      </c>
      <c r="D89" s="31" t="s">
        <v>1416</v>
      </c>
      <c r="E89" s="29" t="s">
        <v>1411</v>
      </c>
    </row>
    <row r="90" spans="1:5" x14ac:dyDescent="0.2">
      <c r="A90" s="32">
        <v>78</v>
      </c>
      <c r="B90" s="29" t="s">
        <v>1788</v>
      </c>
      <c r="C90" s="29" t="s">
        <v>1788</v>
      </c>
      <c r="D90" s="31" t="s">
        <v>1456</v>
      </c>
      <c r="E90" s="29" t="s">
        <v>1445</v>
      </c>
    </row>
    <row r="91" spans="1:5" x14ac:dyDescent="0.2">
      <c r="A91" s="32">
        <v>79</v>
      </c>
      <c r="B91" s="29" t="s">
        <v>1787</v>
      </c>
      <c r="C91" s="29" t="s">
        <v>1787</v>
      </c>
      <c r="D91" s="31" t="s">
        <v>1479</v>
      </c>
      <c r="E91" s="29" t="s">
        <v>1476</v>
      </c>
    </row>
    <row r="92" spans="1:5" x14ac:dyDescent="0.2">
      <c r="A92" s="32">
        <v>80</v>
      </c>
      <c r="B92" s="29" t="s">
        <v>1786</v>
      </c>
      <c r="C92" s="29" t="s">
        <v>1786</v>
      </c>
      <c r="D92" s="31" t="s">
        <v>1513</v>
      </c>
      <c r="E92" s="29" t="s">
        <v>1498</v>
      </c>
    </row>
    <row r="93" spans="1:5" x14ac:dyDescent="0.2">
      <c r="A93" s="32">
        <v>101</v>
      </c>
      <c r="B93" s="29" t="s">
        <v>1785</v>
      </c>
      <c r="C93" s="29" t="s">
        <v>1785</v>
      </c>
      <c r="D93" s="31" t="s">
        <v>1491</v>
      </c>
      <c r="E93" s="29" t="s">
        <v>1488</v>
      </c>
    </row>
    <row r="94" spans="1:5" x14ac:dyDescent="0.2">
      <c r="A94" s="32">
        <v>102</v>
      </c>
      <c r="B94" s="29" t="s">
        <v>1782</v>
      </c>
      <c r="C94" s="29" t="s">
        <v>1782</v>
      </c>
      <c r="D94" s="31" t="s">
        <v>1526</v>
      </c>
      <c r="E94" s="29" t="s">
        <v>1520</v>
      </c>
    </row>
    <row r="95" spans="1:5" x14ac:dyDescent="0.2">
      <c r="A95" s="32">
        <v>81</v>
      </c>
      <c r="B95" s="29" t="s">
        <v>1781</v>
      </c>
      <c r="C95" s="29" t="s">
        <v>1781</v>
      </c>
      <c r="D95" s="31" t="s">
        <v>1695</v>
      </c>
      <c r="E95" s="29" t="s">
        <v>1681</v>
      </c>
    </row>
    <row r="96" spans="1:5" x14ac:dyDescent="0.2">
      <c r="A96" s="32">
        <v>82</v>
      </c>
      <c r="B96" s="29" t="s">
        <v>1780</v>
      </c>
      <c r="C96" s="29" t="s">
        <v>1780</v>
      </c>
      <c r="D96" s="31" t="s">
        <v>1646</v>
      </c>
      <c r="E96" s="29" t="s">
        <v>1628</v>
      </c>
    </row>
    <row r="97" spans="1:5" x14ac:dyDescent="0.2">
      <c r="A97" s="32">
        <v>83</v>
      </c>
      <c r="B97" s="29" t="s">
        <v>1779</v>
      </c>
      <c r="C97" s="29" t="s">
        <v>1779</v>
      </c>
      <c r="D97" s="31" t="s">
        <v>1616</v>
      </c>
      <c r="E97" s="29" t="s">
        <v>1611</v>
      </c>
    </row>
    <row r="98" spans="1:5" x14ac:dyDescent="0.2">
      <c r="A98" s="32">
        <v>84</v>
      </c>
      <c r="B98" s="29" t="s">
        <v>1778</v>
      </c>
      <c r="C98" s="29" t="s">
        <v>1778</v>
      </c>
      <c r="D98" s="31" t="s">
        <v>1528</v>
      </c>
      <c r="E98" s="29" t="s">
        <v>1527</v>
      </c>
    </row>
    <row r="99" spans="1:5" x14ac:dyDescent="0.2">
      <c r="A99" s="32">
        <v>85</v>
      </c>
      <c r="B99" s="29" t="s">
        <v>1777</v>
      </c>
      <c r="C99" s="29" t="s">
        <v>1777</v>
      </c>
      <c r="D99" s="31" t="s">
        <v>1555</v>
      </c>
      <c r="E99" s="29" t="s">
        <v>1553</v>
      </c>
    </row>
    <row r="100" spans="1:5" x14ac:dyDescent="0.2">
      <c r="A100" s="32">
        <v>86</v>
      </c>
      <c r="B100" s="29" t="s">
        <v>1776</v>
      </c>
      <c r="C100" s="29" t="s">
        <v>1776</v>
      </c>
      <c r="D100" s="31" t="s">
        <v>1602</v>
      </c>
      <c r="E100" s="29" t="s">
        <v>1596</v>
      </c>
    </row>
    <row r="101" spans="1:5" x14ac:dyDescent="0.2">
      <c r="A101" s="32">
        <v>87</v>
      </c>
      <c r="B101" s="29" t="s">
        <v>1775</v>
      </c>
      <c r="C101" s="29" t="s">
        <v>1775</v>
      </c>
      <c r="D101" s="31" t="s">
        <v>1576</v>
      </c>
      <c r="E101" s="29" t="s">
        <v>1565</v>
      </c>
    </row>
    <row r="102" spans="1:5" x14ac:dyDescent="0.2">
      <c r="A102" s="32">
        <v>88</v>
      </c>
      <c r="B102" s="29" t="s">
        <v>1774</v>
      </c>
      <c r="C102" s="29" t="s">
        <v>1774</v>
      </c>
      <c r="D102" s="31" t="s">
        <v>1661</v>
      </c>
      <c r="E102" s="29" t="s">
        <v>1654</v>
      </c>
    </row>
    <row r="103" spans="1:5" x14ac:dyDescent="0.2">
      <c r="A103" s="32">
        <v>89</v>
      </c>
      <c r="B103" s="29" t="s">
        <v>1771</v>
      </c>
      <c r="C103" s="29" t="s">
        <v>1771</v>
      </c>
      <c r="D103" s="31" t="s">
        <v>1679</v>
      </c>
      <c r="E103" s="29" t="s">
        <v>1665</v>
      </c>
    </row>
    <row r="104" spans="1:5" x14ac:dyDescent="0.2">
      <c r="A104" s="32">
        <v>90</v>
      </c>
      <c r="B104" s="29" t="s">
        <v>1770</v>
      </c>
      <c r="C104" s="29" t="s">
        <v>1770</v>
      </c>
      <c r="D104" s="31" t="s">
        <v>1750</v>
      </c>
      <c r="E104" s="29" t="s">
        <v>1739</v>
      </c>
    </row>
    <row r="105" spans="1:5" x14ac:dyDescent="0.2">
      <c r="A105" s="32">
        <v>91</v>
      </c>
      <c r="B105" s="29" t="s">
        <v>1769</v>
      </c>
      <c r="C105" s="29" t="s">
        <v>1769</v>
      </c>
      <c r="D105" s="31" t="s">
        <v>1731</v>
      </c>
      <c r="E105" s="29" t="s">
        <v>1726</v>
      </c>
    </row>
    <row r="106" spans="1:5" x14ac:dyDescent="0.2">
      <c r="A106" s="32">
        <v>92</v>
      </c>
      <c r="B106" s="29" t="s">
        <v>1768</v>
      </c>
      <c r="C106" s="29" t="s">
        <v>1768</v>
      </c>
      <c r="D106" s="31" t="s">
        <v>1699</v>
      </c>
      <c r="E106" s="29" t="s">
        <v>1697</v>
      </c>
    </row>
    <row r="107" spans="1:5" x14ac:dyDescent="0.2">
      <c r="A107" s="32">
        <v>95</v>
      </c>
      <c r="B107" s="29" t="s">
        <v>1767</v>
      </c>
      <c r="C107" s="29" t="s">
        <v>1767</v>
      </c>
      <c r="D107" s="31" t="s">
        <v>1737</v>
      </c>
      <c r="E107" s="29" t="s">
        <v>1735</v>
      </c>
    </row>
    <row r="108" spans="1:5" x14ac:dyDescent="0.2">
      <c r="A108" s="29">
        <v>104</v>
      </c>
      <c r="B108" s="29" t="s">
        <v>1766</v>
      </c>
      <c r="C108" s="29" t="s">
        <v>1766</v>
      </c>
      <c r="D108" s="30" t="s">
        <v>1765</v>
      </c>
      <c r="E108" s="29" t="s">
        <v>1764</v>
      </c>
    </row>
    <row r="109" spans="1:5" x14ac:dyDescent="0.2">
      <c r="A109" s="29">
        <v>105</v>
      </c>
      <c r="B109" s="29" t="s">
        <v>1763</v>
      </c>
      <c r="C109" s="29" t="s">
        <v>1763</v>
      </c>
      <c r="D109" s="30" t="s">
        <v>1762</v>
      </c>
      <c r="E109" s="29" t="s">
        <v>1761</v>
      </c>
    </row>
    <row r="110" spans="1:5" x14ac:dyDescent="0.2">
      <c r="A110" s="29">
        <v>106</v>
      </c>
      <c r="B110" s="29" t="s">
        <v>1760</v>
      </c>
      <c r="C110" s="29" t="s">
        <v>1760</v>
      </c>
      <c r="D110" s="30" t="s">
        <v>1759</v>
      </c>
      <c r="E110" s="29" t="s">
        <v>1758</v>
      </c>
    </row>
    <row r="111" spans="1:5" x14ac:dyDescent="0.2">
      <c r="A111" s="29">
        <v>107</v>
      </c>
      <c r="B111" s="29" t="s">
        <v>1755</v>
      </c>
      <c r="C111" s="29" t="s">
        <v>1755</v>
      </c>
      <c r="D111" s="30" t="s">
        <v>1754</v>
      </c>
      <c r="E111" s="29" t="s">
        <v>1753</v>
      </c>
    </row>
  </sheetData>
  <autoFilter ref="B1:B11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"/>
  <sheetViews>
    <sheetView topLeftCell="B1" zoomScale="50" zoomScaleNormal="50" workbookViewId="0">
      <selection activeCell="X71" sqref="X71"/>
    </sheetView>
  </sheetViews>
  <sheetFormatPr defaultRowHeight="14.4" x14ac:dyDescent="0.3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2</vt:i4>
      </vt:variant>
    </vt:vector>
  </HeadingPairs>
  <TitlesOfParts>
    <vt:vector size="6" baseType="lpstr">
      <vt:lpstr>StimaVantaggioEconomico</vt:lpstr>
      <vt:lpstr>IrraggiamentoMedioAnnuo</vt:lpstr>
      <vt:lpstr>COD_REG_PROV</vt:lpstr>
      <vt:lpstr>Mappa</vt:lpstr>
      <vt:lpstr>COD_REG_PROV!Area_stampa</vt:lpstr>
      <vt:lpstr>COD_REG_PROV!Titoli_stampa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2013-10-07T10:13:39Z</dcterms:modified>
</cp:coreProperties>
</file>